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y 2021\"/>
    </mc:Choice>
  </mc:AlternateContent>
  <xr:revisionPtr revIDLastSave="0" documentId="13_ncr:1_{5DD53703-2A75-4184-B597-385729834A42}" xr6:coauthVersionLast="36" xr6:coauthVersionMax="36" xr10:uidLastSave="{00000000-0000-0000-0000-000000000000}"/>
  <bookViews>
    <workbookView xWindow="0" yWindow="0" windowWidth="28800" windowHeight="12230" xr2:uid="{9F3FE290-9732-43FB-8793-941D118DCE43}"/>
  </bookViews>
  <sheets>
    <sheet name="BANKS - Assets" sheetId="1" r:id="rId1"/>
    <sheet name="BANKS - Liabilities" sheetId="2" r:id="rId2"/>
  </sheets>
  <definedNames>
    <definedName name="_xlnm.Print_Area" localSheetId="0">'BANKS - Assets'!$A$1:$AN$95</definedName>
    <definedName name="_xlnm.Print_Area" localSheetId="1">'BANKS - Liabilities'!$A$1:$AF$96</definedName>
    <definedName name="_xlnm.Print_Titles" localSheetId="0">'BANKS - Assets'!$A:$A,'BANKS - Assets'!$1:$6</definedName>
    <definedName name="_xlnm.Print_Titles" localSheetId="1">'BANKS - Liabilities'!$A:$A,'BANKS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2" i="1" l="1"/>
  <c r="N14" i="1"/>
  <c r="N15" i="1"/>
  <c r="Z16" i="1"/>
  <c r="Z17" i="1"/>
  <c r="N20" i="1"/>
  <c r="Z20" i="1"/>
  <c r="N22" i="1"/>
  <c r="N24" i="1"/>
  <c r="Z25" i="1"/>
  <c r="Z28" i="1"/>
  <c r="N54" i="1"/>
  <c r="N69" i="1"/>
  <c r="Z69" i="1"/>
  <c r="Z120" i="1"/>
  <c r="Q111" i="1"/>
  <c r="AC111" i="1"/>
  <c r="AC113" i="1"/>
  <c r="T33" i="1"/>
  <c r="H34" i="1"/>
  <c r="T34" i="1"/>
  <c r="T39" i="1"/>
  <c r="T41" i="1"/>
  <c r="AF42" i="1"/>
  <c r="H43" i="1"/>
  <c r="T47" i="1"/>
  <c r="H48" i="1"/>
  <c r="H49" i="1"/>
  <c r="AF50" i="1"/>
  <c r="T52" i="1"/>
  <c r="H59" i="1"/>
  <c r="H69" i="1"/>
  <c r="H70" i="1"/>
  <c r="H71" i="1"/>
  <c r="T74" i="1"/>
  <c r="AF74" i="1"/>
  <c r="H75" i="1"/>
  <c r="AF75" i="1"/>
  <c r="T76" i="1"/>
  <c r="AF120" i="1"/>
  <c r="AI34" i="1"/>
  <c r="AI61" i="1"/>
  <c r="W65" i="1"/>
  <c r="W82" i="1"/>
  <c r="H50" i="1"/>
  <c r="E55" i="1"/>
  <c r="Q55" i="1"/>
  <c r="E57" i="1"/>
  <c r="Q57" i="1"/>
  <c r="AC58" i="1"/>
  <c r="Q59" i="1"/>
  <c r="AC64" i="1"/>
  <c r="Q114" i="1"/>
  <c r="E115" i="1"/>
  <c r="Q115" i="1"/>
  <c r="AC116" i="1"/>
  <c r="E118" i="1"/>
  <c r="Q65" i="1"/>
  <c r="Q67" i="1"/>
  <c r="Q68" i="1"/>
  <c r="Q71" i="1"/>
  <c r="E72" i="1"/>
  <c r="AC76" i="1"/>
  <c r="Q88" i="1"/>
  <c r="E89" i="1"/>
  <c r="H83" i="1"/>
  <c r="T85" i="1"/>
  <c r="K53" i="1"/>
  <c r="AI53" i="1"/>
  <c r="K54" i="1"/>
  <c r="K55" i="1"/>
  <c r="W55" i="1"/>
  <c r="AI56" i="1"/>
  <c r="K57" i="1"/>
  <c r="W57" i="1"/>
  <c r="AI57" i="1"/>
  <c r="K73" i="1"/>
  <c r="K89" i="1"/>
  <c r="W89" i="1"/>
  <c r="AI90" i="1"/>
  <c r="K92" i="1"/>
  <c r="W92" i="1"/>
  <c r="AI92" i="1"/>
  <c r="K94" i="1"/>
  <c r="W94" i="1"/>
  <c r="AI95" i="1"/>
  <c r="K96" i="1"/>
  <c r="AI97" i="1"/>
  <c r="W99" i="1"/>
  <c r="K100" i="1"/>
  <c r="W100" i="1"/>
  <c r="K101" i="1"/>
  <c r="AI101" i="1"/>
  <c r="AI102" i="1"/>
  <c r="K103" i="1"/>
  <c r="K113" i="1"/>
  <c r="W115" i="1"/>
  <c r="K116" i="1"/>
  <c r="W117" i="1"/>
  <c r="AI117" i="1"/>
  <c r="W118" i="1"/>
  <c r="AI118" i="1"/>
  <c r="AC12" i="1"/>
  <c r="Q14" i="1"/>
  <c r="AC14" i="1"/>
  <c r="E15" i="1"/>
  <c r="Q16" i="1"/>
  <c r="E17" i="1"/>
  <c r="Q17" i="1"/>
  <c r="E18" i="1"/>
  <c r="Q20" i="1"/>
  <c r="E21" i="1"/>
  <c r="Q21" i="1"/>
  <c r="E23" i="1"/>
  <c r="Q26" i="1"/>
  <c r="AC27" i="1"/>
  <c r="E28" i="1"/>
  <c r="Q29" i="1"/>
  <c r="E31" i="1"/>
  <c r="N38" i="1"/>
  <c r="N68" i="1"/>
  <c r="Z68" i="1"/>
  <c r="N77" i="1"/>
  <c r="Z77" i="1"/>
  <c r="N80" i="1"/>
  <c r="Z81" i="1"/>
  <c r="N82" i="1"/>
  <c r="Z91" i="1"/>
  <c r="AJ48" i="1"/>
  <c r="E79" i="1"/>
  <c r="Q79" i="1"/>
  <c r="K10" i="1"/>
  <c r="W12" i="1"/>
  <c r="W14" i="1"/>
  <c r="W15" i="1"/>
  <c r="W16" i="1"/>
  <c r="K18" i="1"/>
  <c r="AI19" i="1"/>
  <c r="K21" i="1"/>
  <c r="K22" i="1"/>
  <c r="W22" i="1"/>
  <c r="K23" i="1"/>
  <c r="W26" i="1"/>
  <c r="K33" i="1"/>
  <c r="W33" i="1"/>
  <c r="AI33" i="1"/>
  <c r="W34" i="1"/>
  <c r="H55" i="1"/>
  <c r="T55" i="1"/>
  <c r="AF55" i="1"/>
  <c r="AK68" i="1"/>
  <c r="T87" i="1"/>
  <c r="E91" i="1"/>
  <c r="AK91" i="1"/>
  <c r="E93" i="1"/>
  <c r="AK105" i="1"/>
  <c r="E106" i="1"/>
  <c r="Q106" i="1"/>
  <c r="E110" i="1"/>
  <c r="N110" i="1"/>
  <c r="E52" i="1"/>
  <c r="Z29" i="1"/>
  <c r="K45" i="1"/>
  <c r="K46" i="1"/>
  <c r="AI85" i="1"/>
  <c r="AF96" i="1"/>
  <c r="H97" i="1"/>
  <c r="H109" i="1"/>
  <c r="T109" i="1"/>
  <c r="Z45" i="1"/>
  <c r="N46" i="1"/>
  <c r="Z46" i="1"/>
  <c r="N48" i="1"/>
  <c r="N49" i="1"/>
  <c r="W59" i="1"/>
  <c r="AI59" i="1"/>
  <c r="W60" i="1"/>
  <c r="K61" i="1"/>
  <c r="AI65" i="1"/>
  <c r="K66" i="1"/>
  <c r="W66" i="1"/>
  <c r="K67" i="1"/>
  <c r="AF78" i="1"/>
  <c r="H79" i="1"/>
  <c r="T79" i="1"/>
  <c r="AF79" i="1"/>
  <c r="H80" i="1"/>
  <c r="T83" i="1"/>
  <c r="AF83" i="1"/>
  <c r="H84" i="1"/>
  <c r="H85" i="1"/>
  <c r="Q87" i="1"/>
  <c r="E94" i="1"/>
  <c r="Q94" i="1"/>
  <c r="E97" i="1"/>
  <c r="Q97" i="1"/>
  <c r="AC98" i="1"/>
  <c r="N115" i="1"/>
  <c r="E9" i="1"/>
  <c r="AC31" i="1"/>
  <c r="AK32" i="1"/>
  <c r="Q33" i="1"/>
  <c r="E40" i="1"/>
  <c r="AC40" i="1"/>
  <c r="Q43" i="1"/>
  <c r="Q44" i="1"/>
  <c r="AC44" i="1"/>
  <c r="Q45" i="1"/>
  <c r="E47" i="1"/>
  <c r="AC49" i="1"/>
  <c r="E50" i="1"/>
  <c r="AC50" i="1"/>
  <c r="Z59" i="1"/>
  <c r="Z60" i="1"/>
  <c r="N61" i="1"/>
  <c r="Z61" i="1"/>
  <c r="Z62" i="1"/>
  <c r="Z63" i="1"/>
  <c r="Z65" i="1"/>
  <c r="K69" i="1"/>
  <c r="W77" i="1"/>
  <c r="AI77" i="1"/>
  <c r="K78" i="1"/>
  <c r="W78" i="1"/>
  <c r="AI78" i="1"/>
  <c r="W79" i="1"/>
  <c r="AI79" i="1"/>
  <c r="W83" i="1"/>
  <c r="K85" i="1"/>
  <c r="H89" i="1"/>
  <c r="H91" i="1"/>
  <c r="AF100" i="1"/>
  <c r="H101" i="1"/>
  <c r="H106" i="1"/>
  <c r="T106" i="1"/>
  <c r="H107" i="1"/>
  <c r="AK76" i="1"/>
  <c r="H12" i="1"/>
  <c r="AF19" i="1"/>
  <c r="AF22" i="1"/>
  <c r="T23" i="1"/>
  <c r="H27" i="1"/>
  <c r="H31" i="1"/>
  <c r="H112" i="1"/>
  <c r="AF112" i="1"/>
  <c r="T113" i="1"/>
  <c r="AJ11" i="1"/>
  <c r="T38" i="1"/>
  <c r="H51" i="1"/>
  <c r="AK59" i="1"/>
  <c r="E73" i="1"/>
  <c r="E76" i="1"/>
  <c r="N87" i="1"/>
  <c r="N88" i="1"/>
  <c r="AI100" i="1"/>
  <c r="AF8" i="1"/>
  <c r="T11" i="1"/>
  <c r="AF12" i="1"/>
  <c r="AF15" i="1"/>
  <c r="W38" i="1"/>
  <c r="AK53" i="1"/>
  <c r="AF58" i="1"/>
  <c r="H66" i="1"/>
  <c r="T67" i="1"/>
  <c r="AF67" i="1"/>
  <c r="H68" i="1"/>
  <c r="E71" i="1"/>
  <c r="N93" i="1"/>
  <c r="N95" i="1"/>
  <c r="N96" i="1"/>
  <c r="N98" i="1"/>
  <c r="Z101" i="1"/>
  <c r="Z102" i="1"/>
  <c r="N103" i="1"/>
  <c r="Z103" i="1"/>
  <c r="N105" i="1"/>
  <c r="N106" i="1"/>
  <c r="Z107" i="1"/>
  <c r="N109" i="1"/>
  <c r="AK9" i="1"/>
  <c r="T12" i="1"/>
  <c r="T14" i="1"/>
  <c r="AF14" i="1"/>
  <c r="H15" i="1"/>
  <c r="AF16" i="1"/>
  <c r="T17" i="1"/>
  <c r="H18" i="1"/>
  <c r="T18" i="1"/>
  <c r="T19" i="1"/>
  <c r="H20" i="1"/>
  <c r="H24" i="1"/>
  <c r="T24" i="1"/>
  <c r="T26" i="1"/>
  <c r="T27" i="1"/>
  <c r="AF27" i="1"/>
  <c r="AF31" i="1"/>
  <c r="AK35" i="1"/>
  <c r="AK36" i="1"/>
  <c r="W70" i="1"/>
  <c r="AI70" i="1"/>
  <c r="AJ112" i="1"/>
  <c r="W11" i="1"/>
  <c r="AC63" i="1"/>
  <c r="Q64" i="1"/>
  <c r="AI50" i="1"/>
  <c r="AI51" i="1"/>
  <c r="AI89" i="1"/>
  <c r="N10" i="1"/>
  <c r="Q9" i="1"/>
  <c r="AC9" i="1"/>
  <c r="E10" i="1"/>
  <c r="N17" i="1"/>
  <c r="N39" i="1"/>
  <c r="Q80" i="1"/>
  <c r="AC80" i="1"/>
  <c r="E81" i="1"/>
  <c r="E82" i="1"/>
  <c r="E83" i="1"/>
  <c r="Q83" i="1"/>
  <c r="AI10" i="1"/>
  <c r="AJ28" i="1"/>
  <c r="AK80" i="1"/>
  <c r="AJ16" i="1"/>
  <c r="AJ23" i="1"/>
  <c r="H8" i="1"/>
  <c r="T8" i="1"/>
  <c r="H10" i="1"/>
  <c r="E13" i="1"/>
  <c r="AC13" i="1"/>
  <c r="E16" i="1"/>
  <c r="Q35" i="1"/>
  <c r="Q36" i="1"/>
  <c r="E37" i="1"/>
  <c r="Q37" i="1"/>
  <c r="AJ38" i="1"/>
  <c r="H74" i="1"/>
  <c r="AJ93" i="1"/>
  <c r="Q108" i="1"/>
  <c r="AC109" i="1"/>
  <c r="AC32" i="1"/>
  <c r="AI39" i="1"/>
  <c r="AI40" i="1"/>
  <c r="W41" i="1"/>
  <c r="W42" i="1"/>
  <c r="AI43" i="1"/>
  <c r="AI46" i="1"/>
  <c r="K47" i="1"/>
  <c r="AI47" i="1"/>
  <c r="K48" i="1"/>
  <c r="H54" i="1"/>
  <c r="AF54" i="1"/>
  <c r="AC60" i="1"/>
  <c r="N65" i="1"/>
  <c r="N66" i="1"/>
  <c r="W69" i="1"/>
  <c r="AI69" i="1"/>
  <c r="T71" i="1"/>
  <c r="AF71" i="1"/>
  <c r="Q75" i="1"/>
  <c r="AK75" i="1"/>
  <c r="Q78" i="1"/>
  <c r="AC79" i="1"/>
  <c r="E80" i="1"/>
  <c r="Z83" i="1"/>
  <c r="N84" i="1"/>
  <c r="AI87" i="1"/>
  <c r="K88" i="1"/>
  <c r="H93" i="1"/>
  <c r="T93" i="1"/>
  <c r="H95" i="1"/>
  <c r="AF95" i="1"/>
  <c r="H98" i="1"/>
  <c r="T98" i="1"/>
  <c r="H99" i="1"/>
  <c r="Q101" i="1"/>
  <c r="AJ101" i="1"/>
  <c r="E102" i="1"/>
  <c r="Q102" i="1"/>
  <c r="Q104" i="1"/>
  <c r="Q105" i="1"/>
  <c r="AC105" i="1"/>
  <c r="N111" i="1"/>
  <c r="Z112" i="1"/>
  <c r="N116" i="1"/>
  <c r="Z116" i="1"/>
  <c r="N117" i="1"/>
  <c r="Z118" i="1"/>
  <c r="K29" i="1"/>
  <c r="K30" i="1"/>
  <c r="AI30" i="1"/>
  <c r="K31" i="1"/>
  <c r="AK33" i="1"/>
  <c r="H35" i="1"/>
  <c r="T35" i="1"/>
  <c r="AF35" i="1"/>
  <c r="H36" i="1"/>
  <c r="AF36" i="1"/>
  <c r="H37" i="1"/>
  <c r="Z41" i="1"/>
  <c r="N51" i="1"/>
  <c r="T61" i="1"/>
  <c r="AF61" i="1"/>
  <c r="T63" i="1"/>
  <c r="AF63" i="1"/>
  <c r="T64" i="1"/>
  <c r="E68" i="1"/>
  <c r="AC68" i="1"/>
  <c r="AI73" i="1"/>
  <c r="K74" i="1"/>
  <c r="AF80" i="1"/>
  <c r="H82" i="1"/>
  <c r="T82" i="1"/>
  <c r="AK83" i="1"/>
  <c r="Q84" i="1"/>
  <c r="E86" i="1"/>
  <c r="Q86" i="1"/>
  <c r="AC86" i="1"/>
  <c r="E87" i="1"/>
  <c r="Z89" i="1"/>
  <c r="N91" i="1"/>
  <c r="N92" i="1"/>
  <c r="T101" i="1"/>
  <c r="AK102" i="1"/>
  <c r="T105" i="1"/>
  <c r="AF105" i="1"/>
  <c r="AF108" i="1"/>
  <c r="AJ109" i="1"/>
  <c r="AK110" i="1"/>
  <c r="Q120" i="1"/>
  <c r="AI103" i="1"/>
  <c r="K104" i="1"/>
  <c r="W104" i="1"/>
  <c r="W105" i="1"/>
  <c r="AI105" i="1"/>
  <c r="AF110" i="1"/>
  <c r="AF113" i="1"/>
  <c r="H117" i="1"/>
  <c r="T118" i="1"/>
  <c r="Z26" i="1"/>
  <c r="K37" i="1"/>
  <c r="W37" i="1"/>
  <c r="AI37" i="1"/>
  <c r="AK40" i="1"/>
  <c r="AK42" i="1"/>
  <c r="AK44" i="1"/>
  <c r="E48" i="1"/>
  <c r="Q48" i="1"/>
  <c r="AK48" i="1"/>
  <c r="Q51" i="1"/>
  <c r="N57" i="1"/>
  <c r="Z57" i="1"/>
  <c r="N59" i="1"/>
  <c r="W61" i="1"/>
  <c r="AI64" i="1"/>
  <c r="T66" i="1"/>
  <c r="Q70" i="1"/>
  <c r="Z72" i="1"/>
  <c r="Z73" i="1"/>
  <c r="Z74" i="1"/>
  <c r="N75" i="1"/>
  <c r="Z75" i="1"/>
  <c r="N76" i="1"/>
  <c r="AI80" i="1"/>
  <c r="K81" i="1"/>
  <c r="W81" i="1"/>
  <c r="Q90" i="1"/>
  <c r="AC92" i="1"/>
  <c r="Z99" i="1"/>
  <c r="Z100" i="1"/>
  <c r="K108" i="1"/>
  <c r="AI108" i="1"/>
  <c r="K110" i="1"/>
  <c r="AK19" i="1"/>
  <c r="AK22" i="1"/>
  <c r="AK24" i="1"/>
  <c r="N32" i="1"/>
  <c r="Z33" i="1"/>
  <c r="AI38" i="1"/>
  <c r="K39" i="1"/>
  <c r="AF40" i="1"/>
  <c r="T43" i="1"/>
  <c r="T46" i="1"/>
  <c r="AK47" i="1"/>
  <c r="AF51" i="1"/>
  <c r="AK54" i="1"/>
  <c r="AK56" i="1"/>
  <c r="AK58" i="1"/>
  <c r="AI84" i="1"/>
  <c r="T88" i="1"/>
  <c r="AK93" i="1"/>
  <c r="AC94" i="1"/>
  <c r="AK95" i="1"/>
  <c r="K118" i="1"/>
  <c r="Q15" i="1"/>
  <c r="N18" i="1"/>
  <c r="N19" i="1"/>
  <c r="T20" i="1"/>
  <c r="AF20" i="1"/>
  <c r="T22" i="1"/>
  <c r="AK23" i="1"/>
  <c r="E24" i="1"/>
  <c r="N25" i="1"/>
  <c r="N26" i="1"/>
  <c r="W27" i="1"/>
  <c r="AI27" i="1"/>
  <c r="W28" i="1"/>
  <c r="T30" i="1"/>
  <c r="T31" i="1"/>
  <c r="E32" i="1"/>
  <c r="E33" i="1"/>
  <c r="AC33" i="1"/>
  <c r="E34" i="1"/>
  <c r="Z36" i="1"/>
  <c r="AK37" i="1"/>
  <c r="K38" i="1"/>
  <c r="AK39" i="1"/>
  <c r="Q41" i="1"/>
  <c r="Q42" i="1"/>
  <c r="N43" i="1"/>
  <c r="Q47" i="1"/>
  <c r="AC47" i="1"/>
  <c r="K50" i="1"/>
  <c r="W50" i="1"/>
  <c r="K51" i="1"/>
  <c r="T51" i="1"/>
  <c r="K58" i="1"/>
  <c r="T59" i="1"/>
  <c r="AF59" i="1"/>
  <c r="H60" i="1"/>
  <c r="AJ67" i="1"/>
  <c r="AF73" i="1"/>
  <c r="Q74" i="1"/>
  <c r="K76" i="1"/>
  <c r="Z79" i="1"/>
  <c r="AI82" i="1"/>
  <c r="AJ110" i="1"/>
  <c r="AC110" i="1"/>
  <c r="Q8" i="1"/>
  <c r="Z9" i="1"/>
  <c r="Z10" i="1"/>
  <c r="AI11" i="1"/>
  <c r="H13" i="1"/>
  <c r="T13" i="1"/>
  <c r="W20" i="1"/>
  <c r="AF23" i="1"/>
  <c r="Q25" i="1"/>
  <c r="AK28" i="1"/>
  <c r="AI29" i="1"/>
  <c r="W30" i="1"/>
  <c r="H32" i="1"/>
  <c r="T32" i="1"/>
  <c r="N37" i="1"/>
  <c r="Z37" i="1"/>
  <c r="AJ39" i="1"/>
  <c r="T40" i="1"/>
  <c r="E43" i="1"/>
  <c r="Z44" i="1"/>
  <c r="AI45" i="1"/>
  <c r="AC48" i="1"/>
  <c r="E49" i="1"/>
  <c r="Z50" i="1"/>
  <c r="AF52" i="1"/>
  <c r="H53" i="1"/>
  <c r="Q54" i="1"/>
  <c r="N56" i="1"/>
  <c r="Z56" i="1"/>
  <c r="N58" i="1"/>
  <c r="Z58" i="1"/>
  <c r="AF60" i="1"/>
  <c r="E62" i="1"/>
  <c r="Q62" i="1"/>
  <c r="E64" i="1"/>
  <c r="AK70" i="1"/>
  <c r="W73" i="1"/>
  <c r="AJ74" i="1"/>
  <c r="E75" i="1"/>
  <c r="AC75" i="1"/>
  <c r="W76" i="1"/>
  <c r="H78" i="1"/>
  <c r="AK78" i="1"/>
  <c r="Z80" i="1"/>
  <c r="N81" i="1"/>
  <c r="Z94" i="1"/>
  <c r="H9" i="1"/>
  <c r="Q10" i="1"/>
  <c r="E11" i="1"/>
  <c r="K13" i="1"/>
  <c r="W13" i="1"/>
  <c r="H16" i="1"/>
  <c r="AK18" i="1"/>
  <c r="AK21" i="1"/>
  <c r="AI23" i="1"/>
  <c r="AF24" i="1"/>
  <c r="T25" i="1"/>
  <c r="E27" i="1"/>
  <c r="N30" i="1"/>
  <c r="AI32" i="1"/>
  <c r="H42" i="1"/>
  <c r="H47" i="1"/>
  <c r="AF70" i="1"/>
  <c r="K77" i="1"/>
  <c r="AF34" i="1"/>
  <c r="E44" i="1"/>
  <c r="Q56" i="1"/>
  <c r="H62" i="1"/>
  <c r="T62" i="1"/>
  <c r="K70" i="1"/>
  <c r="N73" i="1"/>
  <c r="T75" i="1"/>
  <c r="Z76" i="1"/>
  <c r="AF88" i="1"/>
  <c r="AI8" i="1"/>
  <c r="K9" i="1"/>
  <c r="T10" i="1"/>
  <c r="AK11" i="1"/>
  <c r="E12" i="1"/>
  <c r="N13" i="1"/>
  <c r="K14" i="1"/>
  <c r="K15" i="1"/>
  <c r="AI15" i="1"/>
  <c r="K16" i="1"/>
  <c r="T16" i="1"/>
  <c r="AK17" i="1"/>
  <c r="H19" i="1"/>
  <c r="E20" i="1"/>
  <c r="Z21" i="1"/>
  <c r="H26" i="1"/>
  <c r="Q27" i="1"/>
  <c r="AK27" i="1"/>
  <c r="Q28" i="1"/>
  <c r="AC28" i="1"/>
  <c r="AJ29" i="1"/>
  <c r="K34" i="1"/>
  <c r="T36" i="1"/>
  <c r="N40" i="1"/>
  <c r="Z40" i="1"/>
  <c r="AF43" i="1"/>
  <c r="T44" i="1"/>
  <c r="W47" i="1"/>
  <c r="K49" i="1"/>
  <c r="AK49" i="1"/>
  <c r="Z52" i="1"/>
  <c r="T56" i="1"/>
  <c r="AF57" i="1"/>
  <c r="H58" i="1"/>
  <c r="T58" i="1"/>
  <c r="N60" i="1"/>
  <c r="W62" i="1"/>
  <c r="K63" i="1"/>
  <c r="K64" i="1"/>
  <c r="AF64" i="1"/>
  <c r="H65" i="1"/>
  <c r="E66" i="1"/>
  <c r="AI67" i="1"/>
  <c r="E69" i="1"/>
  <c r="T72" i="1"/>
  <c r="AC72" i="1"/>
  <c r="W74" i="1"/>
  <c r="Q76" i="1"/>
  <c r="K79" i="1"/>
  <c r="AK82" i="1"/>
  <c r="W87" i="1"/>
  <c r="AF97" i="1"/>
  <c r="AK10" i="1"/>
  <c r="T28" i="1"/>
  <c r="T29" i="1"/>
  <c r="AK29" i="1"/>
  <c r="Q31" i="1"/>
  <c r="AJ31" i="1"/>
  <c r="N33" i="1"/>
  <c r="N34" i="1"/>
  <c r="K35" i="1"/>
  <c r="AI35" i="1"/>
  <c r="W36" i="1"/>
  <c r="AI36" i="1"/>
  <c r="E39" i="1"/>
  <c r="N41" i="1"/>
  <c r="N42" i="1"/>
  <c r="K43" i="1"/>
  <c r="T45" i="1"/>
  <c r="AK45" i="1"/>
  <c r="AJ46" i="1"/>
  <c r="Z47" i="1"/>
  <c r="W49" i="1"/>
  <c r="AI49" i="1"/>
  <c r="AK51" i="1"/>
  <c r="Q52" i="1"/>
  <c r="Z53" i="1"/>
  <c r="AK57" i="1"/>
  <c r="AC59" i="1"/>
  <c r="E60" i="1"/>
  <c r="Q60" i="1"/>
  <c r="Q66" i="1"/>
  <c r="Z67" i="1"/>
  <c r="Z70" i="1"/>
  <c r="AI71" i="1"/>
  <c r="N74" i="1"/>
  <c r="H76" i="1"/>
  <c r="Q77" i="1"/>
  <c r="Z78" i="1"/>
  <c r="W91" i="1"/>
  <c r="AI91" i="1"/>
  <c r="K11" i="1"/>
  <c r="AF11" i="1"/>
  <c r="Q12" i="1"/>
  <c r="Q13" i="1"/>
  <c r="AJ13" i="1"/>
  <c r="Z14" i="1"/>
  <c r="N16" i="1"/>
  <c r="AI17" i="1"/>
  <c r="W18" i="1"/>
  <c r="AI18" i="1"/>
  <c r="K19" i="1"/>
  <c r="AK20" i="1"/>
  <c r="K26" i="1"/>
  <c r="AJ54" i="1"/>
  <c r="AK60" i="1"/>
  <c r="AK85" i="1"/>
  <c r="H113" i="1"/>
  <c r="H114" i="1"/>
  <c r="W80" i="1"/>
  <c r="AC82" i="1"/>
  <c r="N83" i="1"/>
  <c r="W84" i="1"/>
  <c r="E88" i="1"/>
  <c r="Z88" i="1"/>
  <c r="Q91" i="1"/>
  <c r="W93" i="1"/>
  <c r="AI93" i="1"/>
  <c r="Q95" i="1"/>
  <c r="E96" i="1"/>
  <c r="Z97" i="1"/>
  <c r="AK100" i="1"/>
  <c r="E101" i="1"/>
  <c r="N102" i="1"/>
  <c r="W106" i="1"/>
  <c r="W107" i="1"/>
  <c r="AK107" i="1"/>
  <c r="AI111" i="1"/>
  <c r="W112" i="1"/>
  <c r="AK115" i="1"/>
  <c r="Z117" i="1"/>
  <c r="K119" i="1"/>
  <c r="K120" i="1"/>
  <c r="W120" i="1"/>
  <c r="AJ82" i="1"/>
  <c r="H86" i="1"/>
  <c r="AK92" i="1"/>
  <c r="AJ97" i="1"/>
  <c r="AK98" i="1"/>
  <c r="K99" i="1"/>
  <c r="AC101" i="1"/>
  <c r="W108" i="1"/>
  <c r="AF109" i="1"/>
  <c r="K115" i="1"/>
  <c r="AI81" i="1"/>
  <c r="K82" i="1"/>
  <c r="AC83" i="1"/>
  <c r="E84" i="1"/>
  <c r="K87" i="1"/>
  <c r="Q89" i="1"/>
  <c r="Z90" i="1"/>
  <c r="T91" i="1"/>
  <c r="T92" i="1"/>
  <c r="AF92" i="1"/>
  <c r="N94" i="1"/>
  <c r="AI94" i="1"/>
  <c r="K95" i="1"/>
  <c r="T96" i="1"/>
  <c r="E98" i="1"/>
  <c r="Q98" i="1"/>
  <c r="N99" i="1"/>
  <c r="AF101" i="1"/>
  <c r="H102" i="1"/>
  <c r="T103" i="1"/>
  <c r="AF103" i="1"/>
  <c r="AF104" i="1"/>
  <c r="H105" i="1"/>
  <c r="Z106" i="1"/>
  <c r="N107" i="1"/>
  <c r="W109" i="1"/>
  <c r="AI109" i="1"/>
  <c r="T110" i="1"/>
  <c r="E111" i="1"/>
  <c r="Z111" i="1"/>
  <c r="N114" i="1"/>
  <c r="Z115" i="1"/>
  <c r="AI116" i="1"/>
  <c r="AF117" i="1"/>
  <c r="N119" i="1"/>
  <c r="N120" i="1"/>
  <c r="AD73" i="2"/>
  <c r="AF73" i="2" s="1"/>
  <c r="AD77" i="2"/>
  <c r="AF77" i="2" s="1"/>
  <c r="AD89" i="2"/>
  <c r="AF89" i="2" s="1"/>
  <c r="AD93" i="2"/>
  <c r="AF93" i="2" s="1"/>
  <c r="H118" i="1"/>
  <c r="E119" i="1"/>
  <c r="Q119" i="1"/>
  <c r="AK119" i="1"/>
  <c r="E120" i="1"/>
  <c r="AD56" i="2"/>
  <c r="AF56" i="2" s="1"/>
  <c r="AD60" i="2"/>
  <c r="AF60" i="2" s="1"/>
  <c r="AD62" i="2"/>
  <c r="AF62" i="2" s="1"/>
  <c r="AD63" i="2"/>
  <c r="AF63" i="2" s="1"/>
  <c r="AD64" i="2"/>
  <c r="AF64" i="2" s="1"/>
  <c r="AD66" i="2"/>
  <c r="AF66" i="2" s="1"/>
  <c r="AD67" i="2"/>
  <c r="AF67" i="2" s="1"/>
  <c r="AD68" i="2"/>
  <c r="AF68" i="2" s="1"/>
  <c r="AD71" i="2"/>
  <c r="AF71" i="2" s="1"/>
  <c r="AD82" i="2"/>
  <c r="AF82" i="2" s="1"/>
  <c r="AD83" i="2"/>
  <c r="AF83" i="2" s="1"/>
  <c r="AD84" i="2"/>
  <c r="AF84" i="2" s="1"/>
  <c r="AD87" i="2"/>
  <c r="AF87" i="2" s="1"/>
  <c r="K83" i="1"/>
  <c r="E85" i="1"/>
  <c r="Q85" i="1"/>
  <c r="AC85" i="1"/>
  <c r="Z87" i="1"/>
  <c r="W88" i="1"/>
  <c r="AI88" i="1"/>
  <c r="AF89" i="1"/>
  <c r="AF93" i="1"/>
  <c r="W96" i="1"/>
  <c r="W97" i="1"/>
  <c r="E100" i="1"/>
  <c r="Q100" i="1"/>
  <c r="W103" i="1"/>
  <c r="AI104" i="1"/>
  <c r="AK108" i="1"/>
  <c r="Q109" i="1"/>
  <c r="Q113" i="1"/>
  <c r="E114" i="1"/>
  <c r="AK118" i="1"/>
  <c r="H119" i="1"/>
  <c r="T119" i="1"/>
  <c r="AF119" i="1"/>
  <c r="AK13" i="1"/>
  <c r="AK30" i="1"/>
  <c r="AK43" i="1"/>
  <c r="AJ52" i="1"/>
  <c r="AK12" i="1"/>
  <c r="N8" i="1"/>
  <c r="W8" i="1"/>
  <c r="AF10" i="1"/>
  <c r="Q11" i="1"/>
  <c r="Z11" i="1"/>
  <c r="AF13" i="1"/>
  <c r="H14" i="1"/>
  <c r="K17" i="1"/>
  <c r="AF17" i="1"/>
  <c r="Z18" i="1"/>
  <c r="W19" i="1"/>
  <c r="W21" i="1"/>
  <c r="N23" i="1"/>
  <c r="Z23" i="1"/>
  <c r="AC24" i="1"/>
  <c r="E25" i="1"/>
  <c r="AF26" i="1"/>
  <c r="H29" i="1"/>
  <c r="AF30" i="1"/>
  <c r="Z31" i="1"/>
  <c r="AI31" i="1"/>
  <c r="Z35" i="1"/>
  <c r="AC36" i="1"/>
  <c r="H38" i="1"/>
  <c r="Q38" i="1"/>
  <c r="Z38" i="1"/>
  <c r="H39" i="1"/>
  <c r="AC39" i="1"/>
  <c r="H41" i="1"/>
  <c r="AC41" i="1"/>
  <c r="E42" i="1"/>
  <c r="Z42" i="1"/>
  <c r="AI42" i="1"/>
  <c r="AI44" i="1"/>
  <c r="H45" i="1"/>
  <c r="AC45" i="1"/>
  <c r="AF47" i="1"/>
  <c r="T50" i="1"/>
  <c r="E51" i="1"/>
  <c r="Z51" i="1"/>
  <c r="K52" i="1"/>
  <c r="Q53" i="1"/>
  <c r="AJ53" i="1"/>
  <c r="AC53" i="1"/>
  <c r="Z54" i="1"/>
  <c r="N64" i="1"/>
  <c r="E67" i="1"/>
  <c r="AJ102" i="1"/>
  <c r="AC102" i="1"/>
  <c r="E8" i="1"/>
  <c r="Z8" i="1"/>
  <c r="T9" i="1"/>
  <c r="W10" i="1"/>
  <c r="H11" i="1"/>
  <c r="AC11" i="1"/>
  <c r="K12" i="1"/>
  <c r="AI13" i="1"/>
  <c r="AK14" i="1"/>
  <c r="Z15" i="1"/>
  <c r="AC16" i="1"/>
  <c r="W17" i="1"/>
  <c r="E19" i="1"/>
  <c r="Z19" i="1"/>
  <c r="N21" i="1"/>
  <c r="Q23" i="1"/>
  <c r="AC25" i="1"/>
  <c r="E26" i="1"/>
  <c r="AI26" i="1"/>
  <c r="K27" i="1"/>
  <c r="AF29" i="1"/>
  <c r="Q32" i="1"/>
  <c r="Z34" i="1"/>
  <c r="AC38" i="1"/>
  <c r="W39" i="1"/>
  <c r="AF39" i="1"/>
  <c r="AF41" i="1"/>
  <c r="W43" i="1"/>
  <c r="H44" i="1"/>
  <c r="AJ44" i="1"/>
  <c r="AF45" i="1"/>
  <c r="E46" i="1"/>
  <c r="W46" i="1"/>
  <c r="T48" i="1"/>
  <c r="N52" i="1"/>
  <c r="W52" i="1"/>
  <c r="E63" i="1"/>
  <c r="H67" i="1"/>
  <c r="T78" i="1"/>
  <c r="H88" i="1"/>
  <c r="AK31" i="1"/>
  <c r="AJ47" i="1"/>
  <c r="AL47" i="1" s="1"/>
  <c r="W9" i="1"/>
  <c r="AF9" i="1"/>
  <c r="N12" i="1"/>
  <c r="Z13" i="1"/>
  <c r="AJ15" i="1"/>
  <c r="AF18" i="1"/>
  <c r="Q19" i="1"/>
  <c r="AC19" i="1"/>
  <c r="AC20" i="1"/>
  <c r="H23" i="1"/>
  <c r="Z24" i="1"/>
  <c r="AI24" i="1"/>
  <c r="K25" i="1"/>
  <c r="N27" i="1"/>
  <c r="H28" i="1"/>
  <c r="Q30" i="1"/>
  <c r="Z30" i="1"/>
  <c r="K32" i="1"/>
  <c r="AJ32" i="1"/>
  <c r="E36" i="1"/>
  <c r="AJ37" i="1"/>
  <c r="Z39" i="1"/>
  <c r="H40" i="1"/>
  <c r="Q40" i="1"/>
  <c r="H46" i="1"/>
  <c r="Q46" i="1"/>
  <c r="Q49" i="1"/>
  <c r="Z49" i="1"/>
  <c r="N50" i="1"/>
  <c r="T54" i="1"/>
  <c r="AF62" i="1"/>
  <c r="H63" i="1"/>
  <c r="AI66" i="1"/>
  <c r="Q72" i="1"/>
  <c r="AK8" i="1"/>
  <c r="AJ12" i="1"/>
  <c r="AK15" i="1"/>
  <c r="AK25" i="1"/>
  <c r="AJ36" i="1"/>
  <c r="AF48" i="1"/>
  <c r="AJ8" i="1"/>
  <c r="K8" i="1"/>
  <c r="N9" i="1"/>
  <c r="AI9" i="1"/>
  <c r="AC10" i="1"/>
  <c r="N11" i="1"/>
  <c r="E14" i="1"/>
  <c r="AI14" i="1"/>
  <c r="T15" i="1"/>
  <c r="AI16" i="1"/>
  <c r="H17" i="1"/>
  <c r="AC17" i="1"/>
  <c r="T21" i="1"/>
  <c r="AF21" i="1"/>
  <c r="H22" i="1"/>
  <c r="Q22" i="1"/>
  <c r="Z22" i="1"/>
  <c r="AI22" i="1"/>
  <c r="W23" i="1"/>
  <c r="Q24" i="1"/>
  <c r="W25" i="1"/>
  <c r="AI25" i="1"/>
  <c r="K28" i="1"/>
  <c r="AF28" i="1"/>
  <c r="E29" i="1"/>
  <c r="N29" i="1"/>
  <c r="AC30" i="1"/>
  <c r="W31" i="1"/>
  <c r="AF32" i="1"/>
  <c r="E35" i="1"/>
  <c r="N35" i="1"/>
  <c r="W35" i="1"/>
  <c r="AF37" i="1"/>
  <c r="K40" i="1"/>
  <c r="E41" i="1"/>
  <c r="K42" i="1"/>
  <c r="N44" i="1"/>
  <c r="W44" i="1"/>
  <c r="AF44" i="1"/>
  <c r="E45" i="1"/>
  <c r="N45" i="1"/>
  <c r="AK46" i="1"/>
  <c r="AL46" i="1" s="1"/>
  <c r="Z48" i="1"/>
  <c r="AI48" i="1"/>
  <c r="T49" i="1"/>
  <c r="W51" i="1"/>
  <c r="H52" i="1"/>
  <c r="H56" i="1"/>
  <c r="AJ56" i="1"/>
  <c r="AL56" i="1" s="1"/>
  <c r="AF56" i="1"/>
  <c r="K62" i="1"/>
  <c r="AI62" i="1"/>
  <c r="AI74" i="1"/>
  <c r="E109" i="1"/>
  <c r="AK113" i="1"/>
  <c r="AJ55" i="1"/>
  <c r="E59" i="1"/>
  <c r="AK64" i="1"/>
  <c r="K65" i="1"/>
  <c r="AF65" i="1"/>
  <c r="Z66" i="1"/>
  <c r="AC67" i="1"/>
  <c r="W68" i="1"/>
  <c r="AF68" i="1"/>
  <c r="Q69" i="1"/>
  <c r="T70" i="1"/>
  <c r="N71" i="1"/>
  <c r="W71" i="1"/>
  <c r="H72" i="1"/>
  <c r="AF76" i="1"/>
  <c r="H77" i="1"/>
  <c r="T81" i="1"/>
  <c r="AC81" i="1"/>
  <c r="AF82" i="1"/>
  <c r="W85" i="1"/>
  <c r="E90" i="1"/>
  <c r="K91" i="1"/>
  <c r="E92" i="1"/>
  <c r="H96" i="1"/>
  <c r="Z98" i="1"/>
  <c r="T100" i="1"/>
  <c r="K107" i="1"/>
  <c r="T108" i="1"/>
  <c r="AK109" i="1"/>
  <c r="E112" i="1"/>
  <c r="Q112" i="1"/>
  <c r="W113" i="1"/>
  <c r="K117" i="1"/>
  <c r="Z64" i="1"/>
  <c r="AK81" i="1"/>
  <c r="T86" i="1"/>
  <c r="H90" i="1"/>
  <c r="AI99" i="1"/>
  <c r="K102" i="1"/>
  <c r="T102" i="1"/>
  <c r="E103" i="1"/>
  <c r="AI107" i="1"/>
  <c r="AC112" i="1"/>
  <c r="N113" i="1"/>
  <c r="AI113" i="1"/>
  <c r="T114" i="1"/>
  <c r="H115" i="1"/>
  <c r="W53" i="1"/>
  <c r="AF53" i="1"/>
  <c r="W54" i="1"/>
  <c r="AI54" i="1"/>
  <c r="AC55" i="1"/>
  <c r="E56" i="1"/>
  <c r="W58" i="1"/>
  <c r="T60" i="1"/>
  <c r="AK62" i="1"/>
  <c r="W63" i="1"/>
  <c r="H64" i="1"/>
  <c r="AC66" i="1"/>
  <c r="AI68" i="1"/>
  <c r="T69" i="1"/>
  <c r="Z71" i="1"/>
  <c r="K72" i="1"/>
  <c r="AK74" i="1"/>
  <c r="K75" i="1"/>
  <c r="AK77" i="1"/>
  <c r="E78" i="1"/>
  <c r="N78" i="1"/>
  <c r="AK84" i="1"/>
  <c r="K86" i="1"/>
  <c r="AF86" i="1"/>
  <c r="H87" i="1"/>
  <c r="AK88" i="1"/>
  <c r="T90" i="1"/>
  <c r="AK90" i="1"/>
  <c r="H92" i="1"/>
  <c r="Q92" i="1"/>
  <c r="Z92" i="1"/>
  <c r="H94" i="1"/>
  <c r="AJ94" i="1"/>
  <c r="W95" i="1"/>
  <c r="E99" i="1"/>
  <c r="AF102" i="1"/>
  <c r="Q103" i="1"/>
  <c r="N104" i="1"/>
  <c r="AI110" i="1"/>
  <c r="T111" i="1"/>
  <c r="T112" i="1"/>
  <c r="E113" i="1"/>
  <c r="Z113" i="1"/>
  <c r="Q116" i="1"/>
  <c r="AJ59" i="1"/>
  <c r="K60" i="1"/>
  <c r="E61" i="1"/>
  <c r="N63" i="1"/>
  <c r="E65" i="1"/>
  <c r="AK66" i="1"/>
  <c r="N67" i="1"/>
  <c r="W67" i="1"/>
  <c r="AK69" i="1"/>
  <c r="E70" i="1"/>
  <c r="N70" i="1"/>
  <c r="W72" i="1"/>
  <c r="Q73" i="1"/>
  <c r="W75" i="1"/>
  <c r="AF77" i="1"/>
  <c r="AJ79" i="1"/>
  <c r="K80" i="1"/>
  <c r="T80" i="1"/>
  <c r="Q82" i="1"/>
  <c r="Z82" i="1"/>
  <c r="K84" i="1"/>
  <c r="T84" i="1"/>
  <c r="AF84" i="1"/>
  <c r="W86" i="1"/>
  <c r="K90" i="1"/>
  <c r="AF90" i="1"/>
  <c r="Q93" i="1"/>
  <c r="T94" i="1"/>
  <c r="E95" i="1"/>
  <c r="Z95" i="1"/>
  <c r="K98" i="1"/>
  <c r="Q99" i="1"/>
  <c r="N100" i="1"/>
  <c r="W102" i="1"/>
  <c r="AC103" i="1"/>
  <c r="E104" i="1"/>
  <c r="Z104" i="1"/>
  <c r="K105" i="1"/>
  <c r="E107" i="1"/>
  <c r="Q107" i="1"/>
  <c r="N108" i="1"/>
  <c r="Z108" i="1"/>
  <c r="K109" i="1"/>
  <c r="Z110" i="1"/>
  <c r="K111" i="1"/>
  <c r="W114" i="1"/>
  <c r="AF115" i="1"/>
  <c r="H116" i="1"/>
  <c r="E117" i="1"/>
  <c r="AK79" i="1"/>
  <c r="E53" i="1"/>
  <c r="N53" i="1"/>
  <c r="AC54" i="1"/>
  <c r="AI55" i="1"/>
  <c r="K56" i="1"/>
  <c r="AC57" i="1"/>
  <c r="E58" i="1"/>
  <c r="AI58" i="1"/>
  <c r="K59" i="1"/>
  <c r="Q61" i="1"/>
  <c r="AF66" i="1"/>
  <c r="AC71" i="1"/>
  <c r="N72" i="1"/>
  <c r="N86" i="1"/>
  <c r="AK86" i="1"/>
  <c r="AJ92" i="1"/>
  <c r="AI96" i="1"/>
  <c r="AJ104" i="1"/>
  <c r="W111" i="1"/>
  <c r="K112" i="1"/>
  <c r="AJ120" i="1"/>
  <c r="AC120" i="1"/>
  <c r="AD72" i="2"/>
  <c r="AF72" i="2" s="1"/>
  <c r="AD76" i="2"/>
  <c r="AF76" i="2" s="1"/>
  <c r="AD78" i="2"/>
  <c r="AF78" i="2" s="1"/>
  <c r="AD79" i="2"/>
  <c r="AF79" i="2" s="1"/>
  <c r="AD80" i="2"/>
  <c r="AF80" i="2" s="1"/>
  <c r="N55" i="1"/>
  <c r="Z55" i="1"/>
  <c r="W56" i="1"/>
  <c r="T57" i="1"/>
  <c r="N62" i="1"/>
  <c r="Q63" i="1"/>
  <c r="W64" i="1"/>
  <c r="T68" i="1"/>
  <c r="K71" i="1"/>
  <c r="AK72" i="1"/>
  <c r="E74" i="1"/>
  <c r="E77" i="1"/>
  <c r="AC78" i="1"/>
  <c r="H81" i="1"/>
  <c r="Q81" i="1"/>
  <c r="Z86" i="1"/>
  <c r="AF87" i="1"/>
  <c r="T89" i="1"/>
  <c r="N90" i="1"/>
  <c r="K93" i="1"/>
  <c r="AC93" i="1"/>
  <c r="Z96" i="1"/>
  <c r="K97" i="1"/>
  <c r="T97" i="1"/>
  <c r="AF99" i="1"/>
  <c r="AC100" i="1"/>
  <c r="W101" i="1"/>
  <c r="H104" i="1"/>
  <c r="T104" i="1"/>
  <c r="AK104" i="1"/>
  <c r="E105" i="1"/>
  <c r="Z105" i="1"/>
  <c r="AF107" i="1"/>
  <c r="H108" i="1"/>
  <c r="Z109" i="1"/>
  <c r="H110" i="1"/>
  <c r="Q110" i="1"/>
  <c r="N112" i="1"/>
  <c r="AI112" i="1"/>
  <c r="Z114" i="1"/>
  <c r="AI115" i="1"/>
  <c r="W116" i="1"/>
  <c r="AK116" i="1"/>
  <c r="T117" i="1"/>
  <c r="AC117" i="1"/>
  <c r="N118" i="1"/>
  <c r="AD88" i="2"/>
  <c r="AF88" i="2" s="1"/>
  <c r="AD92" i="2"/>
  <c r="AF92" i="2" s="1"/>
  <c r="AD94" i="2"/>
  <c r="AF94" i="2" s="1"/>
  <c r="AD95" i="2"/>
  <c r="AF95" i="2" s="1"/>
  <c r="AD96" i="2"/>
  <c r="AF96" i="2" s="1"/>
  <c r="AD98" i="2"/>
  <c r="AF98" i="2" s="1"/>
  <c r="AD99" i="2"/>
  <c r="AF99" i="2" s="1"/>
  <c r="AD100" i="2"/>
  <c r="AF100" i="2" s="1"/>
  <c r="AD103" i="2"/>
  <c r="AF103" i="2" s="1"/>
  <c r="AD105" i="2"/>
  <c r="AF105" i="2" s="1"/>
  <c r="AD109" i="2"/>
  <c r="AF109" i="2" s="1"/>
  <c r="AD117" i="2"/>
  <c r="AF117" i="2" s="1"/>
  <c r="AD121" i="2"/>
  <c r="AF121" i="2" s="1"/>
  <c r="AD104" i="2"/>
  <c r="AF104" i="2" s="1"/>
  <c r="AD108" i="2"/>
  <c r="AF108" i="2" s="1"/>
  <c r="AD110" i="2"/>
  <c r="AF110" i="2" s="1"/>
  <c r="AD111" i="2"/>
  <c r="AF111" i="2" s="1"/>
  <c r="AD112" i="2"/>
  <c r="AF112" i="2" s="1"/>
  <c r="AD114" i="2"/>
  <c r="AF114" i="2" s="1"/>
  <c r="AD115" i="2"/>
  <c r="AF115" i="2" s="1"/>
  <c r="AD116" i="2"/>
  <c r="AF116" i="2" s="1"/>
  <c r="AD118" i="2"/>
  <c r="AF118" i="2" s="1"/>
  <c r="AD119" i="2"/>
  <c r="AF119" i="2" s="1"/>
  <c r="AD120" i="2"/>
  <c r="AF120" i="2" s="1"/>
  <c r="AD9" i="2"/>
  <c r="AF9" i="2" s="1"/>
  <c r="AD13" i="2"/>
  <c r="AF13" i="2" s="1"/>
  <c r="AD12" i="2"/>
  <c r="AF12" i="2" s="1"/>
  <c r="AD14" i="2"/>
  <c r="AF14" i="2" s="1"/>
  <c r="AD15" i="2"/>
  <c r="AF15" i="2" s="1"/>
  <c r="AD16" i="2"/>
  <c r="AF16" i="2" s="1"/>
  <c r="AD18" i="2"/>
  <c r="AF18" i="2" s="1"/>
  <c r="AD19" i="2"/>
  <c r="AF19" i="2" s="1"/>
  <c r="AD20" i="2"/>
  <c r="AF20" i="2" s="1"/>
  <c r="AD23" i="2"/>
  <c r="AF23" i="2" s="1"/>
  <c r="AD25" i="2"/>
  <c r="AF25" i="2" s="1"/>
  <c r="AD29" i="2"/>
  <c r="AF29" i="2" s="1"/>
  <c r="H120" i="1"/>
  <c r="T120" i="1"/>
  <c r="AD24" i="2"/>
  <c r="AF24" i="2" s="1"/>
  <c r="AD28" i="2"/>
  <c r="AF28" i="2" s="1"/>
  <c r="AD30" i="2"/>
  <c r="AF30" i="2" s="1"/>
  <c r="AD31" i="2"/>
  <c r="AF31" i="2" s="1"/>
  <c r="AD32" i="2"/>
  <c r="AF32" i="2" s="1"/>
  <c r="AD34" i="2"/>
  <c r="AF34" i="2" s="1"/>
  <c r="AD35" i="2"/>
  <c r="AF35" i="2" s="1"/>
  <c r="AD36" i="2"/>
  <c r="AF36" i="2" s="1"/>
  <c r="AD39" i="2"/>
  <c r="AF39" i="2" s="1"/>
  <c r="AD41" i="2"/>
  <c r="AF41" i="2" s="1"/>
  <c r="AD45" i="2"/>
  <c r="AF45" i="2" s="1"/>
  <c r="AD40" i="2"/>
  <c r="AF40" i="2" s="1"/>
  <c r="AD44" i="2"/>
  <c r="AF44" i="2" s="1"/>
  <c r="AD46" i="2"/>
  <c r="AF46" i="2" s="1"/>
  <c r="AD47" i="2"/>
  <c r="AF47" i="2" s="1"/>
  <c r="AD48" i="2"/>
  <c r="AF48" i="2" s="1"/>
  <c r="AD50" i="2"/>
  <c r="AF50" i="2" s="1"/>
  <c r="AD51" i="2"/>
  <c r="AF51" i="2" s="1"/>
  <c r="AD52" i="2"/>
  <c r="AF52" i="2" s="1"/>
  <c r="AD55" i="2"/>
  <c r="AF55" i="2" s="1"/>
  <c r="AD57" i="2"/>
  <c r="AF57" i="2" s="1"/>
  <c r="AD61" i="2"/>
  <c r="AF61" i="2" s="1"/>
  <c r="AD81" i="2"/>
  <c r="AF81" i="2" s="1"/>
  <c r="AD97" i="2"/>
  <c r="AF97" i="2" s="1"/>
  <c r="AD21" i="2"/>
  <c r="AF21" i="2" s="1"/>
  <c r="AD37" i="2"/>
  <c r="AF37" i="2" s="1"/>
  <c r="AD53" i="2"/>
  <c r="AF53" i="2" s="1"/>
  <c r="AD69" i="2"/>
  <c r="AF69" i="2" s="1"/>
  <c r="AD85" i="2"/>
  <c r="AF85" i="2" s="1"/>
  <c r="AD101" i="2"/>
  <c r="AF101" i="2" s="1"/>
  <c r="AD22" i="2"/>
  <c r="AF22" i="2" s="1"/>
  <c r="AD38" i="2"/>
  <c r="AF38" i="2" s="1"/>
  <c r="AD54" i="2"/>
  <c r="AF54" i="2" s="1"/>
  <c r="AD70" i="2"/>
  <c r="AF70" i="2" s="1"/>
  <c r="AD86" i="2"/>
  <c r="AF86" i="2" s="1"/>
  <c r="AD102" i="2"/>
  <c r="AF102" i="2" s="1"/>
  <c r="AD33" i="2"/>
  <c r="AF33" i="2" s="1"/>
  <c r="AD113" i="2"/>
  <c r="AF113" i="2" s="1"/>
  <c r="AD17" i="2"/>
  <c r="AF17" i="2" s="1"/>
  <c r="AD65" i="2"/>
  <c r="AF65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0" i="2"/>
  <c r="AF90" i="2" s="1"/>
  <c r="AD91" i="2"/>
  <c r="AF91" i="2" s="1"/>
  <c r="AD106" i="2"/>
  <c r="AF106" i="2" s="1"/>
  <c r="AD107" i="2"/>
  <c r="AF107" i="2" s="1"/>
  <c r="AD49" i="2"/>
  <c r="AF49" i="2" s="1"/>
  <c r="AK97" i="1"/>
  <c r="AC97" i="1"/>
  <c r="AK16" i="1"/>
  <c r="AC23" i="1"/>
  <c r="AJ10" i="1"/>
  <c r="K20" i="1"/>
  <c r="AJ20" i="1"/>
  <c r="E22" i="1"/>
  <c r="W24" i="1"/>
  <c r="AI28" i="1"/>
  <c r="H30" i="1"/>
  <c r="Z32" i="1"/>
  <c r="AK34" i="1"/>
  <c r="N36" i="1"/>
  <c r="E38" i="1"/>
  <c r="W40" i="1"/>
  <c r="AK41" i="1"/>
  <c r="AC43" i="1"/>
  <c r="AJ43" i="1"/>
  <c r="K44" i="1"/>
  <c r="AF46" i="1"/>
  <c r="W48" i="1"/>
  <c r="AK50" i="1"/>
  <c r="E54" i="1"/>
  <c r="H57" i="1"/>
  <c r="AK71" i="1"/>
  <c r="AJ9" i="1"/>
  <c r="AC18" i="1"/>
  <c r="AJ18" i="1"/>
  <c r="H21" i="1"/>
  <c r="AF25" i="1"/>
  <c r="Z27" i="1"/>
  <c r="AJ30" i="1"/>
  <c r="H33" i="1"/>
  <c r="Q39" i="1"/>
  <c r="AI41" i="1"/>
  <c r="T42" i="1"/>
  <c r="AC42" i="1"/>
  <c r="AJ42" i="1"/>
  <c r="W45" i="1"/>
  <c r="N47" i="1"/>
  <c r="Q58" i="1"/>
  <c r="AF72" i="1"/>
  <c r="AJ72" i="1"/>
  <c r="AI21" i="1"/>
  <c r="AJ27" i="1"/>
  <c r="AJ75" i="1"/>
  <c r="AI75" i="1"/>
  <c r="AJ14" i="1"/>
  <c r="AC15" i="1"/>
  <c r="AJ21" i="1"/>
  <c r="AC26" i="1"/>
  <c r="AJ26" i="1"/>
  <c r="AC29" i="1"/>
  <c r="AC51" i="1"/>
  <c r="AJ51" i="1"/>
  <c r="AC91" i="1"/>
  <c r="AJ91" i="1"/>
  <c r="AK94" i="1"/>
  <c r="AF94" i="1"/>
  <c r="AK52" i="1"/>
  <c r="AC52" i="1"/>
  <c r="AC8" i="1"/>
  <c r="AI12" i="1"/>
  <c r="AJ19" i="1"/>
  <c r="K24" i="1"/>
  <c r="AJ24" i="1"/>
  <c r="H25" i="1"/>
  <c r="AK26" i="1"/>
  <c r="W29" i="1"/>
  <c r="N31" i="1"/>
  <c r="AF33" i="1"/>
  <c r="Q34" i="1"/>
  <c r="T37" i="1"/>
  <c r="AK38" i="1"/>
  <c r="K41" i="1"/>
  <c r="Q50" i="1"/>
  <c r="AI52" i="1"/>
  <c r="AJ66" i="1"/>
  <c r="Q18" i="1"/>
  <c r="AI20" i="1"/>
  <c r="AC21" i="1"/>
  <c r="AC22" i="1"/>
  <c r="AJ22" i="1"/>
  <c r="N28" i="1"/>
  <c r="E30" i="1"/>
  <c r="W32" i="1"/>
  <c r="AC35" i="1"/>
  <c r="AJ35" i="1"/>
  <c r="AL35" i="1" s="1"/>
  <c r="K36" i="1"/>
  <c r="AC37" i="1"/>
  <c r="AF38" i="1"/>
  <c r="Z43" i="1"/>
  <c r="AJ45" i="1"/>
  <c r="AC46" i="1"/>
  <c r="AF49" i="1"/>
  <c r="T53" i="1"/>
  <c r="AK55" i="1"/>
  <c r="AJ17" i="1"/>
  <c r="AC34" i="1"/>
  <c r="AJ34" i="1"/>
  <c r="AJ40" i="1"/>
  <c r="AI63" i="1"/>
  <c r="AJ63" i="1"/>
  <c r="AC69" i="1"/>
  <c r="AJ69" i="1"/>
  <c r="AJ83" i="1"/>
  <c r="AL83" i="1" s="1"/>
  <c r="AI83" i="1"/>
  <c r="AI76" i="1"/>
  <c r="T77" i="1"/>
  <c r="AC77" i="1"/>
  <c r="AJ77" i="1"/>
  <c r="N79" i="1"/>
  <c r="AC84" i="1"/>
  <c r="AJ84" i="1"/>
  <c r="N85" i="1"/>
  <c r="AJ90" i="1"/>
  <c r="AC108" i="1"/>
  <c r="AJ108" i="1"/>
  <c r="AK67" i="1"/>
  <c r="AJ68" i="1"/>
  <c r="AC89" i="1"/>
  <c r="AJ89" i="1"/>
  <c r="AJ50" i="1"/>
  <c r="AJ58" i="1"/>
  <c r="AI60" i="1"/>
  <c r="H61" i="1"/>
  <c r="AC62" i="1"/>
  <c r="AJ62" i="1"/>
  <c r="T65" i="1"/>
  <c r="AC65" i="1"/>
  <c r="AJ65" i="1"/>
  <c r="K68" i="1"/>
  <c r="AF69" i="1"/>
  <c r="AI72" i="1"/>
  <c r="H73" i="1"/>
  <c r="AC74" i="1"/>
  <c r="AJ76" i="1"/>
  <c r="AK89" i="1"/>
  <c r="W90" i="1"/>
  <c r="AJ25" i="1"/>
  <c r="AJ33" i="1"/>
  <c r="AJ41" i="1"/>
  <c r="AJ49" i="1"/>
  <c r="AJ57" i="1"/>
  <c r="AK63" i="1"/>
  <c r="AJ64" i="1"/>
  <c r="AK65" i="1"/>
  <c r="AJ80" i="1"/>
  <c r="AC61" i="1"/>
  <c r="AJ61" i="1"/>
  <c r="T73" i="1"/>
  <c r="AC73" i="1"/>
  <c r="AJ73" i="1"/>
  <c r="AJ78" i="1"/>
  <c r="AF81" i="1"/>
  <c r="AC56" i="1"/>
  <c r="AJ60" i="1"/>
  <c r="AK61" i="1"/>
  <c r="AC70" i="1"/>
  <c r="AJ70" i="1"/>
  <c r="AJ71" i="1"/>
  <c r="AK73" i="1"/>
  <c r="AF85" i="1"/>
  <c r="AJ85" i="1"/>
  <c r="AI86" i="1"/>
  <c r="T99" i="1"/>
  <c r="AF111" i="1"/>
  <c r="AJ81" i="1"/>
  <c r="AK87" i="1"/>
  <c r="Z93" i="1"/>
  <c r="AC96" i="1"/>
  <c r="AJ96" i="1"/>
  <c r="N101" i="1"/>
  <c r="T107" i="1"/>
  <c r="E108" i="1"/>
  <c r="H111" i="1"/>
  <c r="T115" i="1"/>
  <c r="E116" i="1"/>
  <c r="Z84" i="1"/>
  <c r="AC88" i="1"/>
  <c r="AJ88" i="1"/>
  <c r="AC90" i="1"/>
  <c r="T95" i="1"/>
  <c r="AC95" i="1"/>
  <c r="AJ95" i="1"/>
  <c r="AK96" i="1"/>
  <c r="AI98" i="1"/>
  <c r="AC99" i="1"/>
  <c r="AJ99" i="1"/>
  <c r="AK103" i="1"/>
  <c r="AI106" i="1"/>
  <c r="AK111" i="1"/>
  <c r="AI114" i="1"/>
  <c r="AJ86" i="1"/>
  <c r="AK99" i="1"/>
  <c r="AK101" i="1"/>
  <c r="AK112" i="1"/>
  <c r="AC118" i="1"/>
  <c r="AJ118" i="1"/>
  <c r="AF91" i="1"/>
  <c r="Q96" i="1"/>
  <c r="N97" i="1"/>
  <c r="H100" i="1"/>
  <c r="AJ100" i="1"/>
  <c r="AJ117" i="1"/>
  <c r="W119" i="1"/>
  <c r="AI119" i="1"/>
  <c r="AJ119" i="1"/>
  <c r="Z85" i="1"/>
  <c r="N89" i="1"/>
  <c r="AK106" i="1"/>
  <c r="AK114" i="1"/>
  <c r="AC87" i="1"/>
  <c r="AJ87" i="1"/>
  <c r="W98" i="1"/>
  <c r="AJ98" i="1"/>
  <c r="H103" i="1"/>
  <c r="K106" i="1"/>
  <c r="AJ106" i="1"/>
  <c r="AC107" i="1"/>
  <c r="AJ107" i="1"/>
  <c r="W110" i="1"/>
  <c r="K114" i="1"/>
  <c r="AJ114" i="1"/>
  <c r="AC115" i="1"/>
  <c r="AJ115" i="1"/>
  <c r="AJ103" i="1"/>
  <c r="AC104" i="1"/>
  <c r="AJ111" i="1"/>
  <c r="AL111" i="1" s="1"/>
  <c r="Q117" i="1"/>
  <c r="AF118" i="1"/>
  <c r="AC119" i="1"/>
  <c r="AK120" i="1"/>
  <c r="AF98" i="1"/>
  <c r="AF106" i="1"/>
  <c r="AF114" i="1"/>
  <c r="T116" i="1"/>
  <c r="AJ116" i="1"/>
  <c r="Q118" i="1"/>
  <c r="AI120" i="1"/>
  <c r="AF116" i="1"/>
  <c r="AK117" i="1"/>
  <c r="Z119" i="1"/>
  <c r="AJ105" i="1"/>
  <c r="AL105" i="1" s="1"/>
  <c r="AC106" i="1"/>
  <c r="AJ113" i="1"/>
  <c r="AC114" i="1"/>
  <c r="AL8" i="1" l="1"/>
  <c r="AN8" i="1" s="1"/>
  <c r="AL67" i="1"/>
  <c r="AL101" i="1"/>
  <c r="AN101" i="1" s="1"/>
  <c r="AL108" i="1"/>
  <c r="AL75" i="1"/>
  <c r="AN75" i="1" s="1"/>
  <c r="AL20" i="1"/>
  <c r="AN20" i="1" s="1"/>
  <c r="AL77" i="1"/>
  <c r="AN77" i="1" s="1"/>
  <c r="AL80" i="1"/>
  <c r="AN80" i="1" s="1"/>
  <c r="AL9" i="1"/>
  <c r="AN9" i="1" s="1"/>
  <c r="AL74" i="1"/>
  <c r="AN74" i="1" s="1"/>
  <c r="AL37" i="1"/>
  <c r="AN37" i="1" s="1"/>
  <c r="AL64" i="1"/>
  <c r="AN64" i="1" s="1"/>
  <c r="AL21" i="1"/>
  <c r="AN21" i="1" s="1"/>
  <c r="AL32" i="1"/>
  <c r="AN32" i="1" s="1"/>
  <c r="AL44" i="1"/>
  <c r="AN44" i="1" s="1"/>
  <c r="AL54" i="1"/>
  <c r="AN54" i="1" s="1"/>
  <c r="AL52" i="1"/>
  <c r="AN52" i="1" s="1"/>
  <c r="AL27" i="1"/>
  <c r="AN27" i="1" s="1"/>
  <c r="AL68" i="1"/>
  <c r="AN68" i="1" s="1"/>
  <c r="AL23" i="1"/>
  <c r="AN23" i="1" s="1"/>
  <c r="AL110" i="1"/>
  <c r="AN110" i="1" s="1"/>
  <c r="AL93" i="1"/>
  <c r="AN93" i="1" s="1"/>
  <c r="AL39" i="1"/>
  <c r="AN39" i="1" s="1"/>
  <c r="AL88" i="1"/>
  <c r="AN88" i="1" s="1"/>
  <c r="AL94" i="1"/>
  <c r="AN94" i="1" s="1"/>
  <c r="AL62" i="1"/>
  <c r="AN62" i="1" s="1"/>
  <c r="AL91" i="1"/>
  <c r="AN91" i="1" s="1"/>
  <c r="AL31" i="1"/>
  <c r="AN31" i="1" s="1"/>
  <c r="AL58" i="1"/>
  <c r="AN58" i="1" s="1"/>
  <c r="AL78" i="1"/>
  <c r="AN78" i="1" s="1"/>
  <c r="AL43" i="1"/>
  <c r="AN43" i="1" s="1"/>
  <c r="AL16" i="1"/>
  <c r="AN16" i="1" s="1"/>
  <c r="AL59" i="1"/>
  <c r="AN59" i="1" s="1"/>
  <c r="AL36" i="1"/>
  <c r="AN36" i="1" s="1"/>
  <c r="AL60" i="1"/>
  <c r="AN60" i="1" s="1"/>
  <c r="AL40" i="1"/>
  <c r="AN40" i="1" s="1"/>
  <c r="AL76" i="1"/>
  <c r="AN76" i="1" s="1"/>
  <c r="AL38" i="1"/>
  <c r="AN38" i="1" s="1"/>
  <c r="AL24" i="1"/>
  <c r="AN24" i="1" s="1"/>
  <c r="AL10" i="1"/>
  <c r="AN10" i="1" s="1"/>
  <c r="AL102" i="1"/>
  <c r="AN102" i="1" s="1"/>
  <c r="AL14" i="1"/>
  <c r="AN14" i="1" s="1"/>
  <c r="AL100" i="1"/>
  <c r="AN100" i="1" s="1"/>
  <c r="AL106" i="1"/>
  <c r="AN106" i="1" s="1"/>
  <c r="AL112" i="1"/>
  <c r="AN112" i="1" s="1"/>
  <c r="AL81" i="1"/>
  <c r="AN81" i="1" s="1"/>
  <c r="AL84" i="1"/>
  <c r="AN84" i="1" s="1"/>
  <c r="AN83" i="1"/>
  <c r="AL17" i="1"/>
  <c r="AN17" i="1" s="1"/>
  <c r="AL22" i="1"/>
  <c r="AN22" i="1" s="1"/>
  <c r="AL72" i="1"/>
  <c r="AN72" i="1" s="1"/>
  <c r="AL18" i="1"/>
  <c r="AN18" i="1" s="1"/>
  <c r="AL48" i="1"/>
  <c r="AN48" i="1" s="1"/>
  <c r="AL19" i="1"/>
  <c r="AN19" i="1" s="1"/>
  <c r="AL33" i="1"/>
  <c r="AN33" i="1" s="1"/>
  <c r="AL51" i="1"/>
  <c r="AN51" i="1" s="1"/>
  <c r="AL85" i="1"/>
  <c r="AN85" i="1" s="1"/>
  <c r="AN105" i="1"/>
  <c r="AL118" i="1"/>
  <c r="AN118" i="1" s="1"/>
  <c r="AL115" i="1"/>
  <c r="AN115" i="1" s="1"/>
  <c r="AL25" i="1"/>
  <c r="AN25" i="1" s="1"/>
  <c r="AL97" i="1"/>
  <c r="AN97" i="1" s="1"/>
  <c r="AL104" i="1"/>
  <c r="AN104" i="1" s="1"/>
  <c r="AL53" i="1"/>
  <c r="AN53" i="1" s="1"/>
  <c r="AL28" i="1"/>
  <c r="AN28" i="1" s="1"/>
  <c r="AL69" i="1"/>
  <c r="AN69" i="1" s="1"/>
  <c r="AL55" i="1"/>
  <c r="AN55" i="1" s="1"/>
  <c r="AL45" i="1"/>
  <c r="AN45" i="1" s="1"/>
  <c r="AL92" i="1"/>
  <c r="AN92" i="1" s="1"/>
  <c r="AL34" i="1"/>
  <c r="AN34" i="1" s="1"/>
  <c r="AL42" i="1"/>
  <c r="AN42" i="1" s="1"/>
  <c r="AL15" i="1"/>
  <c r="AN15" i="1" s="1"/>
  <c r="AL11" i="1"/>
  <c r="AN11" i="1" s="1"/>
  <c r="AL71" i="1"/>
  <c r="AN71" i="1" s="1"/>
  <c r="AL57" i="1"/>
  <c r="AN57" i="1" s="1"/>
  <c r="AL86" i="1"/>
  <c r="AN86" i="1" s="1"/>
  <c r="AL49" i="1"/>
  <c r="AN49" i="1" s="1"/>
  <c r="AL113" i="1"/>
  <c r="AN113" i="1" s="1"/>
  <c r="AL109" i="1"/>
  <c r="AN109" i="1" s="1"/>
  <c r="AL98" i="1"/>
  <c r="AN98" i="1" s="1"/>
  <c r="AL41" i="1"/>
  <c r="AN41" i="1" s="1"/>
  <c r="AL26" i="1"/>
  <c r="AN26" i="1" s="1"/>
  <c r="AL95" i="1"/>
  <c r="AN95" i="1" s="1"/>
  <c r="AL82" i="1"/>
  <c r="AN82" i="1" s="1"/>
  <c r="AL13" i="1"/>
  <c r="AN13" i="1" s="1"/>
  <c r="AL29" i="1"/>
  <c r="AN29" i="1" s="1"/>
  <c r="AL66" i="1"/>
  <c r="AN66" i="1" s="1"/>
  <c r="AN111" i="1"/>
  <c r="AL50" i="1"/>
  <c r="AN50" i="1" s="1"/>
  <c r="AL79" i="1"/>
  <c r="AN79" i="1" s="1"/>
  <c r="AN35" i="1"/>
  <c r="AL116" i="1"/>
  <c r="AN116" i="1" s="1"/>
  <c r="AN108" i="1"/>
  <c r="AL119" i="1"/>
  <c r="AN119" i="1" s="1"/>
  <c r="AN47" i="1"/>
  <c r="AL30" i="1"/>
  <c r="AN30" i="1" s="1"/>
  <c r="AN67" i="1"/>
  <c r="AN46" i="1"/>
  <c r="AL87" i="1"/>
  <c r="AN87" i="1" s="1"/>
  <c r="AL107" i="1"/>
  <c r="AN107" i="1" s="1"/>
  <c r="AL12" i="1"/>
  <c r="AN12" i="1" s="1"/>
  <c r="AL70" i="1"/>
  <c r="AN70" i="1" s="1"/>
  <c r="AL65" i="1"/>
  <c r="AN65" i="1" s="1"/>
  <c r="AL61" i="1"/>
  <c r="AN61" i="1" s="1"/>
  <c r="AL90" i="1"/>
  <c r="AN90" i="1" s="1"/>
  <c r="AN56" i="1"/>
  <c r="AL120" i="1"/>
  <c r="AN120" i="1" s="1"/>
  <c r="AL103" i="1"/>
  <c r="AN103" i="1" s="1"/>
  <c r="AL114" i="1"/>
  <c r="AN114" i="1" s="1"/>
  <c r="AL96" i="1"/>
  <c r="AN96" i="1" s="1"/>
  <c r="AL117" i="1"/>
  <c r="AN117" i="1" s="1"/>
  <c r="AL73" i="1"/>
  <c r="AN73" i="1" s="1"/>
  <c r="AL99" i="1"/>
  <c r="AN99" i="1" s="1"/>
  <c r="AL63" i="1"/>
  <c r="AN63" i="1" s="1"/>
  <c r="AL89" i="1"/>
  <c r="AN89" i="1" s="1"/>
</calcChain>
</file>

<file path=xl/sharedStrings.xml><?xml version="1.0" encoding="utf-8"?>
<sst xmlns="http://schemas.openxmlformats.org/spreadsheetml/2006/main" count="103" uniqueCount="33">
  <si>
    <t>Table B2A</t>
  </si>
  <si>
    <t>COMMERCIAL BANKS'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</si>
  <si>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</si>
  <si>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</si>
  <si>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</si>
  <si>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</si>
  <si>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</si>
  <si>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</si>
  <si>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</si>
  <si>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</si>
  <si>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</si>
  <si>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</si>
  <si>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</si>
  <si>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</si>
  <si>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</si>
  <si>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</si>
  <si>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</si>
  <si>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</si>
  <si>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</si>
  <si>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</si>
  <si>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B2B</t>
  </si>
  <si>
    <t>COMMERCIAL BANKS'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</si>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</sst>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  <font>
      <b/>
      <sz val="10"/>
      <color indexed="8"/>
      <name val="Myriad Pro SemiExt"/>
      <family val="2"/>
    </font>
    <font>
      <b/>
      <sz val="11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0" fontId="4" fillId="0" borderId="0" xfId="0" applyFont="1" applyFill="1"/>
    <xf numFmtId="164" fontId="4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5" fontId="5" fillId="0" borderId="0" xfId="1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7" fillId="2" borderId="2" xfId="0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4" fontId="5" fillId="0" borderId="0" xfId="2" applyNumberFormat="1" applyFont="1" applyFill="1" applyAlignment="1">
      <alignment horizontal="left" wrapText="1"/>
    </xf>
    <xf numFmtId="165" fontId="3" fillId="0" borderId="0" xfId="1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17" fontId="3" fillId="0" borderId="0" xfId="0" applyNumberFormat="1" applyFont="1" applyFill="1" applyAlignment="1">
      <alignment horizontal="left"/>
    </xf>
    <xf numFmtId="165" fontId="3" fillId="0" borderId="0" xfId="1" applyNumberFormat="1" applyFont="1" applyAlignment="1">
      <alignment horizontal="left"/>
    </xf>
    <xf numFmtId="3" fontId="3" fillId="0" borderId="0" xfId="0" applyNumberFormat="1" applyFont="1" applyFill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8" fillId="0" borderId="0" xfId="0" applyFont="1" applyFill="1"/>
    <xf numFmtId="0" fontId="9" fillId="0" borderId="0" xfId="0" applyFont="1" applyFill="1"/>
    <xf numFmtId="164" fontId="5" fillId="0" borderId="0" xfId="0" applyNumberFormat="1" applyFont="1" applyAlignment="1">
      <alignment horizontal="left"/>
    </xf>
    <xf numFmtId="165" fontId="5" fillId="0" borderId="0" xfId="1" applyNumberFormat="1" applyFont="1" applyFill="1"/>
    <xf numFmtId="165" fontId="8" fillId="0" borderId="0" xfId="1" applyNumberFormat="1" applyFont="1" applyFill="1" applyAlignment="1">
      <alignment horizontal="right"/>
    </xf>
    <xf numFmtId="0" fontId="5" fillId="2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64" fontId="5" fillId="2" borderId="1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2" xfId="0" applyFont="1" applyFill="1" applyBorder="1" applyAlignment="1" applyProtection="1">
      <alignment horizont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wrapText="1"/>
    </xf>
    <xf numFmtId="0" fontId="5" fillId="2" borderId="5" xfId="0" applyFont="1" applyFill="1" applyBorder="1" applyAlignment="1" applyProtection="1">
      <alignment horizontal="center" wrapText="1"/>
    </xf>
    <xf numFmtId="0" fontId="5" fillId="2" borderId="6" xfId="0" applyFont="1" applyFill="1" applyBorder="1" applyAlignment="1" applyProtection="1">
      <alignment horizontal="center" wrapText="1"/>
    </xf>
    <xf numFmtId="0" fontId="5" fillId="2" borderId="8" xfId="0" applyFont="1" applyFill="1" applyBorder="1" applyAlignment="1" applyProtection="1">
      <alignment horizontal="center" wrapText="1"/>
    </xf>
    <xf numFmtId="0" fontId="5" fillId="2" borderId="9" xfId="0" applyFont="1" applyFill="1" applyBorder="1" applyAlignment="1" applyProtection="1">
      <alignment horizontal="center" wrapText="1"/>
    </xf>
    <xf numFmtId="0" fontId="5" fillId="2" borderId="10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30BEDB81-6C02-4FA4-8B0D-22B71ED173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2F22-D2CE-4677-84F4-A0840C65F3A8}">
  <dimension ref="A1:AN382"/>
  <sheetViews>
    <sheetView tabSelected="1" zoomScale="70" zoomScaleNormal="70" workbookViewId="0">
      <pane xSplit="2" ySplit="7" topLeftCell="C104" activePane="bottomRight" state="frozen"/>
      <selection activeCell="AN1" sqref="AN1"/>
      <selection pane="topRight" activeCell="AN1" sqref="AN1"/>
      <selection pane="bottomLeft" activeCell="AN1" sqref="AN1"/>
      <selection pane="bottomRight" activeCell="D119" sqref="D119"/>
    </sheetView>
  </sheetViews>
  <sheetFormatPr defaultColWidth="9.1796875" defaultRowHeight="14.5" x14ac:dyDescent="0.35"/>
  <cols>
    <col min="1" max="1" width="14.26953125" style="1" bestFit="1" customWidth="1"/>
    <col min="2" max="2" width="7.81640625" style="2" hidden="1" customWidth="1"/>
    <col min="3" max="3" width="10" style="3" customWidth="1"/>
    <col min="4" max="4" width="9" style="2" customWidth="1"/>
    <col min="5" max="5" width="8" style="2" hidden="1" customWidth="1"/>
    <col min="6" max="6" width="11.26953125" style="3" customWidth="1"/>
    <col min="7" max="7" width="9.54296875" style="3" bestFit="1" customWidth="1"/>
    <col min="8" max="8" width="9.54296875" style="2" hidden="1" customWidth="1"/>
    <col min="9" max="9" width="9.26953125" style="3" customWidth="1"/>
    <col min="10" max="10" width="9.54296875" style="3" bestFit="1" customWidth="1"/>
    <col min="11" max="11" width="8" style="2" hidden="1" customWidth="1"/>
    <col min="12" max="12" width="13.453125" style="3" bestFit="1" customWidth="1"/>
    <col min="13" max="13" width="11.81640625" style="3" bestFit="1" customWidth="1"/>
    <col min="14" max="14" width="13.453125" style="3" hidden="1" customWidth="1"/>
    <col min="15" max="15" width="11.81640625" style="3" bestFit="1" customWidth="1"/>
    <col min="16" max="16" width="11.26953125" style="3" bestFit="1" customWidth="1"/>
    <col min="17" max="17" width="12.26953125" style="3" hidden="1" customWidth="1"/>
    <col min="18" max="18" width="11.81640625" style="3" bestFit="1" customWidth="1"/>
    <col min="19" max="19" width="8.453125" style="3" customWidth="1"/>
    <col min="20" max="20" width="11.81640625" style="3" hidden="1" customWidth="1"/>
    <col min="21" max="21" width="8.54296875" style="3" bestFit="1" customWidth="1"/>
    <col min="22" max="22" width="8.7265625" style="3" bestFit="1" customWidth="1"/>
    <col min="23" max="23" width="5.7265625" style="3" hidden="1" customWidth="1"/>
    <col min="24" max="24" width="8.54296875" style="3" bestFit="1" customWidth="1"/>
    <col min="25" max="25" width="8.7265625" style="3" bestFit="1" customWidth="1"/>
    <col min="26" max="26" width="7.453125" style="3" hidden="1" customWidth="1"/>
    <col min="27" max="27" width="9.1796875" style="3" hidden="1" customWidth="1"/>
    <col min="28" max="28" width="11.81640625" style="3" hidden="1" customWidth="1"/>
    <col min="29" max="29" width="8.7265625" style="3" hidden="1" customWidth="1"/>
    <col min="30" max="30" width="9.54296875" style="3" hidden="1" customWidth="1"/>
    <col min="31" max="32" width="11.81640625" style="3" hidden="1" customWidth="1"/>
    <col min="33" max="33" width="9.54296875" style="3" hidden="1" customWidth="1"/>
    <col min="34" max="35" width="11.81640625" style="3" hidden="1" customWidth="1"/>
    <col min="36" max="37" width="11.81640625" style="3" customWidth="1"/>
    <col min="38" max="38" width="11.81640625" style="3" hidden="1" customWidth="1"/>
    <col min="39" max="39" width="12.54296875" style="3" bestFit="1" customWidth="1"/>
    <col min="40" max="40" width="14.54296875" style="3" bestFit="1" customWidth="1"/>
    <col min="41" max="41" width="9.1796875" bestFit="1" customWidth="1"/>
    <col min="42" max="46" width="9.1796875" customWidth="1"/>
  </cols>
  <sheetData>
    <row r="1" spans="1:40" x14ac:dyDescent="0.35">
      <c r="A1" s="24"/>
      <c r="B1" s="10"/>
      <c r="C1" s="25"/>
      <c r="D1" s="10"/>
      <c r="E1" s="10"/>
      <c r="F1" s="25"/>
      <c r="G1" s="25"/>
      <c r="H1" s="10"/>
      <c r="I1" s="25"/>
      <c r="J1" s="25"/>
      <c r="K1" s="10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8" t="s">
        <v>0</v>
      </c>
    </row>
    <row r="2" spans="1:40" x14ac:dyDescent="0.35">
      <c r="A2" s="5"/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</row>
    <row r="3" spans="1:40" x14ac:dyDescent="0.35">
      <c r="B3" s="6"/>
      <c r="C3" s="7"/>
      <c r="D3" s="6"/>
      <c r="E3" s="6"/>
      <c r="F3" s="7"/>
      <c r="G3" s="7"/>
      <c r="H3" s="6"/>
      <c r="I3" s="7"/>
      <c r="J3" s="7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40" x14ac:dyDescent="0.35">
      <c r="AN4" s="8" t="s">
        <v>2</v>
      </c>
    </row>
    <row r="5" spans="1:40" ht="40.5" customHeight="1" x14ac:dyDescent="0.35">
      <c r="A5" s="31"/>
      <c r="B5" s="28"/>
      <c r="C5" s="33" t="s">
        <v>3</v>
      </c>
      <c r="D5" s="33"/>
      <c r="E5" s="28"/>
      <c r="F5" s="34" t="s">
        <v>4</v>
      </c>
      <c r="G5" s="34"/>
      <c r="H5" s="28"/>
      <c r="I5" s="33" t="s">
        <v>5</v>
      </c>
      <c r="J5" s="33"/>
      <c r="K5" s="33"/>
      <c r="L5" s="34" t="s">
        <v>6</v>
      </c>
      <c r="M5" s="35"/>
      <c r="N5" s="35"/>
      <c r="O5" s="29" t="s">
        <v>7</v>
      </c>
      <c r="P5" s="36"/>
      <c r="Q5" s="36"/>
      <c r="R5" s="34" t="s">
        <v>8</v>
      </c>
      <c r="S5" s="34"/>
      <c r="T5" s="34"/>
      <c r="U5" s="34" t="s">
        <v>9</v>
      </c>
      <c r="V5" s="34"/>
      <c r="W5" s="34"/>
      <c r="X5" s="34" t="s">
        <v>10</v>
      </c>
      <c r="Y5" s="34"/>
      <c r="Z5" s="34"/>
      <c r="AA5" s="34" t="s">
        <v>11</v>
      </c>
      <c r="AB5" s="35"/>
      <c r="AC5" s="35"/>
      <c r="AD5" s="34" t="s">
        <v>12</v>
      </c>
      <c r="AE5" s="35"/>
      <c r="AF5" s="35"/>
      <c r="AG5" s="34" t="s">
        <v>13</v>
      </c>
      <c r="AH5" s="35"/>
      <c r="AI5" s="35"/>
      <c r="AJ5" s="34" t="s">
        <v>14</v>
      </c>
      <c r="AK5" s="35"/>
      <c r="AL5" s="35"/>
      <c r="AM5" s="34" t="s">
        <v>31</v>
      </c>
      <c r="AN5" s="29" t="s">
        <v>15</v>
      </c>
    </row>
    <row r="6" spans="1:40" ht="30.75" customHeight="1" x14ac:dyDescent="0.35">
      <c r="A6" s="32"/>
      <c r="B6" s="11" t="s">
        <v>16</v>
      </c>
      <c r="C6" s="12" t="s">
        <v>17</v>
      </c>
      <c r="D6" s="11" t="s">
        <v>18</v>
      </c>
      <c r="E6" s="11" t="s">
        <v>19</v>
      </c>
      <c r="F6" s="12" t="s">
        <v>17</v>
      </c>
      <c r="G6" s="12" t="s">
        <v>18</v>
      </c>
      <c r="H6" s="11" t="s">
        <v>19</v>
      </c>
      <c r="I6" s="12" t="s">
        <v>17</v>
      </c>
      <c r="J6" s="12" t="s">
        <v>18</v>
      </c>
      <c r="K6" s="11" t="s">
        <v>19</v>
      </c>
      <c r="L6" s="12" t="s">
        <v>17</v>
      </c>
      <c r="M6" s="12" t="s">
        <v>18</v>
      </c>
      <c r="N6" s="12" t="s">
        <v>19</v>
      </c>
      <c r="O6" s="12" t="s">
        <v>17</v>
      </c>
      <c r="P6" s="12" t="s">
        <v>18</v>
      </c>
      <c r="Q6" s="12" t="s">
        <v>19</v>
      </c>
      <c r="R6" s="12" t="s">
        <v>17</v>
      </c>
      <c r="S6" s="12" t="s">
        <v>18</v>
      </c>
      <c r="T6" s="12" t="s">
        <v>19</v>
      </c>
      <c r="U6" s="12" t="s">
        <v>17</v>
      </c>
      <c r="V6" s="12" t="s">
        <v>18</v>
      </c>
      <c r="W6" s="12" t="s">
        <v>19</v>
      </c>
      <c r="X6" s="12" t="s">
        <v>17</v>
      </c>
      <c r="Y6" s="12" t="s">
        <v>18</v>
      </c>
      <c r="Z6" s="12" t="s">
        <v>19</v>
      </c>
      <c r="AA6" s="12" t="s">
        <v>17</v>
      </c>
      <c r="AB6" s="12" t="s">
        <v>18</v>
      </c>
      <c r="AC6" s="12" t="s">
        <v>19</v>
      </c>
      <c r="AD6" s="12" t="s">
        <v>17</v>
      </c>
      <c r="AE6" s="12" t="s">
        <v>18</v>
      </c>
      <c r="AF6" s="12" t="s">
        <v>19</v>
      </c>
      <c r="AG6" s="12" t="s">
        <v>17</v>
      </c>
      <c r="AH6" s="12" t="s">
        <v>18</v>
      </c>
      <c r="AI6" s="12" t="s">
        <v>19</v>
      </c>
      <c r="AJ6" s="12" t="s">
        <v>17</v>
      </c>
      <c r="AK6" s="12" t="s">
        <v>18</v>
      </c>
      <c r="AL6" s="12" t="s">
        <v>19</v>
      </c>
      <c r="AM6" s="34"/>
      <c r="AN6" s="29"/>
    </row>
    <row r="7" spans="1:40" x14ac:dyDescent="0.35">
      <c r="A7" s="13"/>
      <c r="C7" s="14"/>
      <c r="D7" s="15"/>
      <c r="E7" s="15"/>
      <c r="F7" s="14"/>
      <c r="G7" s="14"/>
      <c r="H7" s="15"/>
      <c r="I7" s="14"/>
      <c r="J7" s="14"/>
      <c r="K7" s="15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 spans="1:40" x14ac:dyDescent="0.35">
      <c r="A8" s="1">
        <v>40909</v>
      </c>
      <c r="B8" s="16">
        <v>40909</v>
      </c>
      <c r="C8" s="17">
        <v>115981.3412355233</v>
      </c>
      <c r="D8" s="17">
        <v>12048.633302270031</v>
      </c>
      <c r="E8" s="18">
        <f t="shared" ref="E8:E38" si="0">SUM(C8:D8)</f>
        <v>128029.97453779333</v>
      </c>
      <c r="F8" s="17">
        <v>511618.37851278536</v>
      </c>
      <c r="G8" s="17">
        <v>352812.93694895046</v>
      </c>
      <c r="H8" s="18">
        <f t="shared" ref="H8:H38" si="1">SUM(F8:G8)</f>
        <v>864431.31546173582</v>
      </c>
      <c r="I8" s="17">
        <v>122139</v>
      </c>
      <c r="J8" s="17">
        <v>119492.49690137731</v>
      </c>
      <c r="K8" s="18">
        <f t="shared" ref="K8:K38" si="2">SUM(I8:J8)</f>
        <v>241631.49690137731</v>
      </c>
      <c r="L8" s="17">
        <v>1548105.2755690822</v>
      </c>
      <c r="M8" s="17">
        <v>118360.59420289854</v>
      </c>
      <c r="N8" s="3">
        <f t="shared" ref="N8:N38" si="3">SUM(L8:M8)</f>
        <v>1666465.8697719807</v>
      </c>
      <c r="O8" s="17">
        <v>5933623.9651575685</v>
      </c>
      <c r="P8" s="17">
        <v>460463.88906680368</v>
      </c>
      <c r="Q8" s="3">
        <f t="shared" ref="Q8:Q38" si="4">SUM(O8:P8)</f>
        <v>6394087.8542243717</v>
      </c>
      <c r="R8" s="17">
        <v>2110.5356099999999</v>
      </c>
      <c r="S8" s="17">
        <v>2251.8440000000001</v>
      </c>
      <c r="T8" s="3">
        <f t="shared" ref="T8:T38" si="5">SUM(R8:S8)</f>
        <v>4362.37961</v>
      </c>
      <c r="U8" s="17">
        <v>152</v>
      </c>
      <c r="V8" s="17">
        <v>0</v>
      </c>
      <c r="W8" s="3">
        <f t="shared" ref="W8:W71" si="6">SUM(U8:V8)</f>
        <v>152</v>
      </c>
      <c r="X8" s="17">
        <v>0</v>
      </c>
      <c r="Y8" s="17">
        <v>96</v>
      </c>
      <c r="Z8" s="3">
        <f t="shared" ref="Z8:Z71" si="7">SUM(X8:Y8)</f>
        <v>96</v>
      </c>
      <c r="AA8" s="17">
        <v>0</v>
      </c>
      <c r="AB8" s="17">
        <v>0</v>
      </c>
      <c r="AC8" s="3">
        <f t="shared" ref="AC8:AC38" si="8">SUM(AA8:AB8)</f>
        <v>0</v>
      </c>
      <c r="AD8" s="17">
        <v>381115.32595861511</v>
      </c>
      <c r="AE8" s="17">
        <v>208438.57014923621</v>
      </c>
      <c r="AF8" s="3">
        <f t="shared" ref="AF8:AF38" si="9">SUM(AD8:AE8)</f>
        <v>589553.89610785129</v>
      </c>
      <c r="AG8" s="17">
        <v>103095.8157428502</v>
      </c>
      <c r="AH8" s="17">
        <v>290.33800000000002</v>
      </c>
      <c r="AI8" s="3">
        <f t="shared" ref="AI8:AI38" si="10">SUM(AG8:AH8)</f>
        <v>103386.15374285021</v>
      </c>
      <c r="AJ8" s="3">
        <f>AA8+AD8+AG8</f>
        <v>484211.1417014653</v>
      </c>
      <c r="AK8" s="3">
        <f t="shared" ref="AK8:AK71" si="11">AB8+AE8+AH8</f>
        <v>208728.9081492362</v>
      </c>
      <c r="AL8" s="3">
        <f t="shared" ref="AL8:AL38" si="12">SUM(AJ8:AK8)</f>
        <v>692940.04985070147</v>
      </c>
      <c r="AM8" s="17">
        <v>487938.13916164252</v>
      </c>
      <c r="AN8" s="3">
        <f>+E8+H8+K8+N8+Q8+T8+W8+Z8+AL8+AM8</f>
        <v>10480135.079519603</v>
      </c>
    </row>
    <row r="9" spans="1:40" x14ac:dyDescent="0.35">
      <c r="A9" s="1">
        <v>40940</v>
      </c>
      <c r="B9" s="16">
        <v>40940</v>
      </c>
      <c r="C9" s="17">
        <v>115046.4490055233</v>
      </c>
      <c r="D9" s="17">
        <v>12523.843212270021</v>
      </c>
      <c r="E9" s="18">
        <f t="shared" si="0"/>
        <v>127570.29221779332</v>
      </c>
      <c r="F9" s="17">
        <v>467417.50302278541</v>
      </c>
      <c r="G9" s="17">
        <v>347521.59784895054</v>
      </c>
      <c r="H9" s="18">
        <f t="shared" si="1"/>
        <v>814939.10087173595</v>
      </c>
      <c r="I9" s="17">
        <v>122139</v>
      </c>
      <c r="J9" s="17">
        <v>141973.6284513773</v>
      </c>
      <c r="K9" s="18">
        <f t="shared" si="2"/>
        <v>264112.62845137727</v>
      </c>
      <c r="L9" s="17">
        <v>1557775.6817090823</v>
      </c>
      <c r="M9" s="17">
        <v>118360.59420289854</v>
      </c>
      <c r="N9" s="3">
        <f t="shared" si="3"/>
        <v>1676136.2759119808</v>
      </c>
      <c r="O9" s="17">
        <v>5971351.242927569</v>
      </c>
      <c r="P9" s="17">
        <v>454898.86372198892</v>
      </c>
      <c r="Q9" s="3">
        <f t="shared" si="4"/>
        <v>6426250.1066495581</v>
      </c>
      <c r="R9" s="17">
        <v>2110.5356099999999</v>
      </c>
      <c r="S9" s="17">
        <v>2251.8440000000001</v>
      </c>
      <c r="T9" s="3">
        <f t="shared" si="5"/>
        <v>4362.37961</v>
      </c>
      <c r="U9" s="17">
        <v>122</v>
      </c>
      <c r="V9" s="17">
        <v>0</v>
      </c>
      <c r="W9" s="3">
        <f t="shared" si="6"/>
        <v>122</v>
      </c>
      <c r="X9" s="17">
        <v>0</v>
      </c>
      <c r="Y9" s="17">
        <v>119</v>
      </c>
      <c r="Z9" s="3">
        <f t="shared" si="7"/>
        <v>119</v>
      </c>
      <c r="AA9" s="17">
        <v>0</v>
      </c>
      <c r="AB9" s="17">
        <v>0</v>
      </c>
      <c r="AC9" s="3">
        <f t="shared" si="8"/>
        <v>0</v>
      </c>
      <c r="AD9" s="17">
        <v>433516.99490861513</v>
      </c>
      <c r="AE9" s="17">
        <v>208676.0961492362</v>
      </c>
      <c r="AF9" s="3">
        <f t="shared" si="9"/>
        <v>642193.09105785133</v>
      </c>
      <c r="AG9" s="17">
        <v>104097.8157428502</v>
      </c>
      <c r="AH9" s="17">
        <v>7</v>
      </c>
      <c r="AI9" s="3">
        <f t="shared" si="10"/>
        <v>104104.8157428502</v>
      </c>
      <c r="AJ9" s="3">
        <f t="shared" ref="AJ9:AK72" si="13">AA9+AD9+AG9</f>
        <v>537614.81065146532</v>
      </c>
      <c r="AK9" s="3">
        <f t="shared" si="11"/>
        <v>208683.0961492362</v>
      </c>
      <c r="AL9" s="3">
        <f t="shared" si="12"/>
        <v>746297.90680070152</v>
      </c>
      <c r="AM9" s="17">
        <v>489587.80989164254</v>
      </c>
      <c r="AN9" s="3">
        <f t="shared" ref="AN9:AN72" si="14">+E9+H9+K9+N9+Q9+T9+W9+Z9+AL9+AM9</f>
        <v>10549497.50040479</v>
      </c>
    </row>
    <row r="10" spans="1:40" x14ac:dyDescent="0.35">
      <c r="A10" s="1">
        <v>40969</v>
      </c>
      <c r="B10" s="16">
        <v>40969</v>
      </c>
      <c r="C10" s="17">
        <v>102686.4525755233</v>
      </c>
      <c r="D10" s="17">
        <v>10538.123762270032</v>
      </c>
      <c r="E10" s="18">
        <f t="shared" si="0"/>
        <v>113224.57633779333</v>
      </c>
      <c r="F10" s="17">
        <v>506998.64205278544</v>
      </c>
      <c r="G10" s="17">
        <v>345028.72500895051</v>
      </c>
      <c r="H10" s="18">
        <f t="shared" si="1"/>
        <v>852027.36706173595</v>
      </c>
      <c r="I10" s="17">
        <v>122139</v>
      </c>
      <c r="J10" s="17">
        <v>137478.5163513773</v>
      </c>
      <c r="K10" s="18">
        <f t="shared" si="2"/>
        <v>259617.5163513773</v>
      </c>
      <c r="L10" s="17">
        <v>1637332.471299082</v>
      </c>
      <c r="M10" s="17">
        <v>118452.59420289854</v>
      </c>
      <c r="N10" s="3">
        <f t="shared" si="3"/>
        <v>1755785.0655019805</v>
      </c>
      <c r="O10" s="17">
        <v>5913996.6054275678</v>
      </c>
      <c r="P10" s="17">
        <v>453955.90392945247</v>
      </c>
      <c r="Q10" s="3">
        <f t="shared" si="4"/>
        <v>6367952.5093570203</v>
      </c>
      <c r="R10" s="17">
        <v>2111.0286099999998</v>
      </c>
      <c r="S10" s="17">
        <v>2252</v>
      </c>
      <c r="T10" s="3">
        <f t="shared" si="5"/>
        <v>4363.0286099999994</v>
      </c>
      <c r="U10" s="17">
        <v>91</v>
      </c>
      <c r="V10" s="17">
        <v>0</v>
      </c>
      <c r="W10" s="3">
        <f t="shared" si="6"/>
        <v>91</v>
      </c>
      <c r="X10" s="17">
        <v>0</v>
      </c>
      <c r="Y10" s="17">
        <v>150</v>
      </c>
      <c r="Z10" s="3">
        <f t="shared" si="7"/>
        <v>150</v>
      </c>
      <c r="AA10" s="17">
        <v>0</v>
      </c>
      <c r="AB10" s="17">
        <v>0</v>
      </c>
      <c r="AC10" s="3">
        <f t="shared" si="8"/>
        <v>0</v>
      </c>
      <c r="AD10" s="17">
        <v>433735.30288861512</v>
      </c>
      <c r="AE10" s="17">
        <v>215745.87914923619</v>
      </c>
      <c r="AF10" s="3">
        <f t="shared" si="9"/>
        <v>649481.18203785131</v>
      </c>
      <c r="AG10" s="17">
        <v>104793.8157428502</v>
      </c>
      <c r="AH10" s="17">
        <v>17</v>
      </c>
      <c r="AI10" s="3">
        <f t="shared" si="10"/>
        <v>104810.8157428502</v>
      </c>
      <c r="AJ10" s="3">
        <f t="shared" si="13"/>
        <v>538529.11863146536</v>
      </c>
      <c r="AK10" s="3">
        <f t="shared" si="11"/>
        <v>215762.87914923619</v>
      </c>
      <c r="AL10" s="3">
        <f t="shared" si="12"/>
        <v>754291.99778070161</v>
      </c>
      <c r="AM10" s="17">
        <v>490468.88580164249</v>
      </c>
      <c r="AN10" s="3">
        <f t="shared" si="14"/>
        <v>10597971.946802251</v>
      </c>
    </row>
    <row r="11" spans="1:40" x14ac:dyDescent="0.35">
      <c r="A11" s="1">
        <v>41000</v>
      </c>
      <c r="B11" s="16">
        <v>41000</v>
      </c>
      <c r="C11" s="17">
        <v>109006.7171455233</v>
      </c>
      <c r="D11" s="17">
        <v>10575.20601227003</v>
      </c>
      <c r="E11" s="18">
        <f t="shared" si="0"/>
        <v>119581.92315779334</v>
      </c>
      <c r="F11" s="17">
        <v>581147.62593278545</v>
      </c>
      <c r="G11" s="17">
        <v>338197.73027895053</v>
      </c>
      <c r="H11" s="18">
        <f t="shared" si="1"/>
        <v>919345.35621173598</v>
      </c>
      <c r="I11" s="17">
        <v>122139</v>
      </c>
      <c r="J11" s="17">
        <v>121009.21098137731</v>
      </c>
      <c r="K11" s="18">
        <f t="shared" si="2"/>
        <v>243148.21098137731</v>
      </c>
      <c r="L11" s="17">
        <v>1638676.1224490819</v>
      </c>
      <c r="M11" s="17">
        <v>118452.97957289855</v>
      </c>
      <c r="N11" s="3">
        <f t="shared" si="3"/>
        <v>1757129.1020219803</v>
      </c>
      <c r="O11" s="17">
        <v>6295479.412997569</v>
      </c>
      <c r="P11" s="17">
        <v>1472146.9813135948</v>
      </c>
      <c r="Q11" s="3">
        <f t="shared" si="4"/>
        <v>7767626.3943111636</v>
      </c>
      <c r="R11" s="17">
        <v>2110.5356099999999</v>
      </c>
      <c r="S11" s="17">
        <v>2251.8440000000001</v>
      </c>
      <c r="T11" s="3">
        <f t="shared" si="5"/>
        <v>4362.37961</v>
      </c>
      <c r="U11" s="17">
        <v>61</v>
      </c>
      <c r="V11" s="17">
        <v>0</v>
      </c>
      <c r="W11" s="3">
        <f t="shared" si="6"/>
        <v>61</v>
      </c>
      <c r="X11" s="17">
        <v>0</v>
      </c>
      <c r="Y11" s="17">
        <v>110</v>
      </c>
      <c r="Z11" s="3">
        <f t="shared" si="7"/>
        <v>110</v>
      </c>
      <c r="AA11" s="17">
        <v>0</v>
      </c>
      <c r="AB11" s="17">
        <v>0</v>
      </c>
      <c r="AC11" s="3">
        <f t="shared" si="8"/>
        <v>0</v>
      </c>
      <c r="AD11" s="17">
        <v>311804.72767861508</v>
      </c>
      <c r="AE11" s="17">
        <v>130732.86814923621</v>
      </c>
      <c r="AF11" s="3">
        <f t="shared" si="9"/>
        <v>442537.59582785127</v>
      </c>
      <c r="AG11" s="17">
        <v>107087.8157428502</v>
      </c>
      <c r="AH11" s="17">
        <v>1460.5785100000001</v>
      </c>
      <c r="AI11" s="3">
        <f t="shared" si="10"/>
        <v>108548.39425285021</v>
      </c>
      <c r="AJ11" s="3">
        <f t="shared" si="13"/>
        <v>418892.54342146526</v>
      </c>
      <c r="AK11" s="3">
        <f t="shared" si="11"/>
        <v>132193.44665923622</v>
      </c>
      <c r="AL11" s="3">
        <f t="shared" si="12"/>
        <v>551085.99008070142</v>
      </c>
      <c r="AM11" s="17">
        <v>498634.6334716425</v>
      </c>
      <c r="AN11" s="3">
        <f t="shared" si="14"/>
        <v>11861084.989846393</v>
      </c>
    </row>
    <row r="12" spans="1:40" x14ac:dyDescent="0.35">
      <c r="A12" s="1">
        <v>41030</v>
      </c>
      <c r="B12" s="16">
        <v>41030</v>
      </c>
      <c r="C12" s="17">
        <v>108159.84143552331</v>
      </c>
      <c r="D12" s="17">
        <v>9669.3957522700312</v>
      </c>
      <c r="E12" s="18">
        <f t="shared" si="0"/>
        <v>117829.23718779335</v>
      </c>
      <c r="F12" s="17">
        <v>540938.47196278535</v>
      </c>
      <c r="G12" s="17">
        <v>354741.40681895055</v>
      </c>
      <c r="H12" s="18">
        <f t="shared" si="1"/>
        <v>895679.8787817359</v>
      </c>
      <c r="I12" s="17">
        <v>122139</v>
      </c>
      <c r="J12" s="17">
        <v>146923.5163513773</v>
      </c>
      <c r="K12" s="18">
        <f t="shared" si="2"/>
        <v>269062.5163513773</v>
      </c>
      <c r="L12" s="17">
        <v>1616344.3955690823</v>
      </c>
      <c r="M12" s="17">
        <v>118452.59420289854</v>
      </c>
      <c r="N12" s="3">
        <f t="shared" si="3"/>
        <v>1734796.9897719808</v>
      </c>
      <c r="O12" s="17">
        <v>6312209.2060475675</v>
      </c>
      <c r="P12" s="17">
        <v>1466509.6160394526</v>
      </c>
      <c r="Q12" s="3">
        <f t="shared" si="4"/>
        <v>7778718.8220870197</v>
      </c>
      <c r="R12" s="17">
        <v>2111.0286099999998</v>
      </c>
      <c r="S12" s="17">
        <v>2252</v>
      </c>
      <c r="T12" s="3">
        <f t="shared" si="5"/>
        <v>4363.0286099999994</v>
      </c>
      <c r="U12" s="17">
        <v>30</v>
      </c>
      <c r="V12" s="17">
        <v>0</v>
      </c>
      <c r="W12" s="3">
        <f t="shared" si="6"/>
        <v>30</v>
      </c>
      <c r="X12" s="17">
        <v>0</v>
      </c>
      <c r="Y12" s="17">
        <v>68</v>
      </c>
      <c r="Z12" s="3">
        <f t="shared" si="7"/>
        <v>68</v>
      </c>
      <c r="AA12" s="17">
        <v>0</v>
      </c>
      <c r="AB12" s="17">
        <v>0</v>
      </c>
      <c r="AC12" s="3">
        <f t="shared" si="8"/>
        <v>0</v>
      </c>
      <c r="AD12" s="17">
        <v>280619.68538861512</v>
      </c>
      <c r="AE12" s="17">
        <v>251856.76614923621</v>
      </c>
      <c r="AF12" s="3">
        <f t="shared" si="9"/>
        <v>532476.45153785136</v>
      </c>
      <c r="AG12" s="17">
        <v>107802.8157428502</v>
      </c>
      <c r="AH12" s="17">
        <v>1517</v>
      </c>
      <c r="AI12" s="3">
        <f t="shared" si="10"/>
        <v>109319.8157428502</v>
      </c>
      <c r="AJ12" s="3">
        <f t="shared" si="13"/>
        <v>388422.50113146531</v>
      </c>
      <c r="AK12" s="3">
        <f t="shared" si="11"/>
        <v>253373.76614923621</v>
      </c>
      <c r="AL12" s="3">
        <f t="shared" si="12"/>
        <v>641796.26728070155</v>
      </c>
      <c r="AM12" s="17">
        <v>498618.54548164242</v>
      </c>
      <c r="AN12" s="3">
        <f t="shared" si="14"/>
        <v>11940963.285552252</v>
      </c>
    </row>
    <row r="13" spans="1:40" x14ac:dyDescent="0.35">
      <c r="A13" s="1">
        <v>41061</v>
      </c>
      <c r="B13" s="16">
        <v>41061</v>
      </c>
      <c r="C13" s="17">
        <v>103771.3590655233</v>
      </c>
      <c r="D13" s="17">
        <v>9030.1867422700307</v>
      </c>
      <c r="E13" s="18">
        <f t="shared" si="0"/>
        <v>112801.54580779333</v>
      </c>
      <c r="F13" s="17">
        <v>450730.0482827854</v>
      </c>
      <c r="G13" s="17">
        <v>359985.51784895052</v>
      </c>
      <c r="H13" s="18">
        <f t="shared" si="1"/>
        <v>810715.56613173592</v>
      </c>
      <c r="I13" s="17">
        <v>122139</v>
      </c>
      <c r="J13" s="17">
        <v>150587.5163513773</v>
      </c>
      <c r="K13" s="18">
        <f t="shared" si="2"/>
        <v>272726.5163513773</v>
      </c>
      <c r="L13" s="17">
        <v>1701585.7852590822</v>
      </c>
      <c r="M13" s="17">
        <v>118452.59420289854</v>
      </c>
      <c r="N13" s="3">
        <f t="shared" si="3"/>
        <v>1820038.3794619807</v>
      </c>
      <c r="O13" s="17">
        <v>6359525.0457575684</v>
      </c>
      <c r="P13" s="17">
        <v>1466045.7970894526</v>
      </c>
      <c r="Q13" s="3">
        <f t="shared" si="4"/>
        <v>7825570.8428470213</v>
      </c>
      <c r="R13" s="17">
        <v>2111.0286099999998</v>
      </c>
      <c r="S13" s="17">
        <v>2252</v>
      </c>
      <c r="T13" s="3">
        <f t="shared" si="5"/>
        <v>4363.0286099999994</v>
      </c>
      <c r="U13" s="17">
        <v>0</v>
      </c>
      <c r="V13" s="17">
        <v>0</v>
      </c>
      <c r="W13" s="3">
        <f t="shared" si="6"/>
        <v>0</v>
      </c>
      <c r="X13" s="17">
        <v>0</v>
      </c>
      <c r="Y13" s="17">
        <v>57</v>
      </c>
      <c r="Z13" s="3">
        <f t="shared" si="7"/>
        <v>57</v>
      </c>
      <c r="AA13" s="17">
        <v>0</v>
      </c>
      <c r="AB13" s="17">
        <v>0</v>
      </c>
      <c r="AC13" s="3">
        <f t="shared" si="8"/>
        <v>0</v>
      </c>
      <c r="AD13" s="17">
        <v>283313.47916861513</v>
      </c>
      <c r="AE13" s="17">
        <v>261011.98314923621</v>
      </c>
      <c r="AF13" s="3">
        <f t="shared" si="9"/>
        <v>544325.46231785137</v>
      </c>
      <c r="AG13" s="17">
        <v>108908.8157428502</v>
      </c>
      <c r="AH13" s="17">
        <v>1233</v>
      </c>
      <c r="AI13" s="3">
        <f t="shared" si="10"/>
        <v>110141.8157428502</v>
      </c>
      <c r="AJ13" s="3">
        <f t="shared" si="13"/>
        <v>392222.29491146532</v>
      </c>
      <c r="AK13" s="3">
        <f t="shared" si="11"/>
        <v>262244.98314923618</v>
      </c>
      <c r="AL13" s="3">
        <f t="shared" si="12"/>
        <v>654467.27806070144</v>
      </c>
      <c r="AM13" s="17">
        <v>499709.82469164243</v>
      </c>
      <c r="AN13" s="3">
        <f t="shared" si="14"/>
        <v>12000449.981962251</v>
      </c>
    </row>
    <row r="14" spans="1:40" x14ac:dyDescent="0.35">
      <c r="A14" s="1">
        <v>41091</v>
      </c>
      <c r="B14" s="16">
        <v>41091</v>
      </c>
      <c r="C14" s="17">
        <v>120613.12877552331</v>
      </c>
      <c r="D14" s="17">
        <v>10341.628632270031</v>
      </c>
      <c r="E14" s="18">
        <f t="shared" si="0"/>
        <v>130954.75740779334</v>
      </c>
      <c r="F14" s="17">
        <v>491673.06581278541</v>
      </c>
      <c r="G14" s="17">
        <v>355236.8364689505</v>
      </c>
      <c r="H14" s="18">
        <f t="shared" si="1"/>
        <v>846909.90228173591</v>
      </c>
      <c r="I14" s="17">
        <v>122139</v>
      </c>
      <c r="J14" s="17">
        <v>150960.5163513773</v>
      </c>
      <c r="K14" s="18">
        <f t="shared" si="2"/>
        <v>273099.5163513773</v>
      </c>
      <c r="L14" s="17">
        <v>1677108.9550990821</v>
      </c>
      <c r="M14" s="17">
        <v>118548.59420289854</v>
      </c>
      <c r="N14" s="3">
        <f t="shared" si="3"/>
        <v>1795657.5493019805</v>
      </c>
      <c r="O14" s="17">
        <v>6333203.0850575678</v>
      </c>
      <c r="P14" s="17">
        <v>1464824.1541994524</v>
      </c>
      <c r="Q14" s="3">
        <f t="shared" si="4"/>
        <v>7798027.2392570199</v>
      </c>
      <c r="R14" s="17">
        <v>2111.0286099999998</v>
      </c>
      <c r="S14" s="17">
        <v>2252</v>
      </c>
      <c r="T14" s="3">
        <f t="shared" si="5"/>
        <v>4363.0286099999994</v>
      </c>
      <c r="U14" s="17">
        <v>0</v>
      </c>
      <c r="V14" s="17">
        <v>0</v>
      </c>
      <c r="W14" s="3">
        <f t="shared" si="6"/>
        <v>0</v>
      </c>
      <c r="X14" s="17">
        <v>0</v>
      </c>
      <c r="Y14" s="17">
        <v>43</v>
      </c>
      <c r="Z14" s="3">
        <f t="shared" si="7"/>
        <v>43</v>
      </c>
      <c r="AA14" s="17">
        <v>0</v>
      </c>
      <c r="AB14" s="17">
        <v>0</v>
      </c>
      <c r="AC14" s="3">
        <f t="shared" si="8"/>
        <v>0</v>
      </c>
      <c r="AD14" s="17">
        <v>293977.98804861511</v>
      </c>
      <c r="AE14" s="17">
        <v>278003.04414923623</v>
      </c>
      <c r="AF14" s="3">
        <f t="shared" si="9"/>
        <v>571981.03219785134</v>
      </c>
      <c r="AG14" s="17">
        <v>109642.8157428502</v>
      </c>
      <c r="AH14" s="17">
        <v>1525</v>
      </c>
      <c r="AI14" s="3">
        <f t="shared" si="10"/>
        <v>111167.8157428502</v>
      </c>
      <c r="AJ14" s="3">
        <f t="shared" si="13"/>
        <v>403620.8037914653</v>
      </c>
      <c r="AK14" s="3">
        <f t="shared" si="11"/>
        <v>279528.04414923623</v>
      </c>
      <c r="AL14" s="3">
        <f t="shared" si="12"/>
        <v>683148.84794070153</v>
      </c>
      <c r="AM14" s="17">
        <v>501246.85001164244</v>
      </c>
      <c r="AN14" s="3">
        <f t="shared" si="14"/>
        <v>12033450.691162253</v>
      </c>
    </row>
    <row r="15" spans="1:40" x14ac:dyDescent="0.35">
      <c r="A15" s="1">
        <v>41122</v>
      </c>
      <c r="B15" s="16">
        <v>41122</v>
      </c>
      <c r="C15" s="17">
        <v>103142.9108655233</v>
      </c>
      <c r="D15" s="17">
        <v>9641.4601522700304</v>
      </c>
      <c r="E15" s="18">
        <f t="shared" si="0"/>
        <v>112784.37101779332</v>
      </c>
      <c r="F15" s="17">
        <v>441113.76738278539</v>
      </c>
      <c r="G15" s="17">
        <v>358878.38340895047</v>
      </c>
      <c r="H15" s="18">
        <f t="shared" si="1"/>
        <v>799992.15079173585</v>
      </c>
      <c r="I15" s="17">
        <v>132139</v>
      </c>
      <c r="J15" s="17">
        <v>104255.55682521731</v>
      </c>
      <c r="K15" s="18">
        <f t="shared" si="2"/>
        <v>236394.55682521733</v>
      </c>
      <c r="L15" s="17">
        <v>1692667.9059690821</v>
      </c>
      <c r="M15" s="17">
        <v>118548.59420289854</v>
      </c>
      <c r="N15" s="3">
        <f t="shared" si="3"/>
        <v>1811216.5001719806</v>
      </c>
      <c r="O15" s="17">
        <v>6365759.566017569</v>
      </c>
      <c r="P15" s="17">
        <v>1469802.3600034947</v>
      </c>
      <c r="Q15" s="3">
        <f t="shared" si="4"/>
        <v>7835561.9260210637</v>
      </c>
      <c r="R15" s="17">
        <v>2110.5356099999999</v>
      </c>
      <c r="S15" s="17">
        <v>2251.8440000000001</v>
      </c>
      <c r="T15" s="3">
        <f t="shared" si="5"/>
        <v>4362.37961</v>
      </c>
      <c r="U15" s="17">
        <v>376</v>
      </c>
      <c r="V15" s="17">
        <v>0</v>
      </c>
      <c r="W15" s="3">
        <f t="shared" si="6"/>
        <v>376</v>
      </c>
      <c r="X15" s="17">
        <v>0</v>
      </c>
      <c r="Y15" s="17">
        <v>40</v>
      </c>
      <c r="Z15" s="3">
        <f t="shared" si="7"/>
        <v>40</v>
      </c>
      <c r="AA15" s="17">
        <v>0</v>
      </c>
      <c r="AB15" s="17">
        <v>0</v>
      </c>
      <c r="AC15" s="3">
        <f t="shared" si="8"/>
        <v>0</v>
      </c>
      <c r="AD15" s="17">
        <v>300141.02757861512</v>
      </c>
      <c r="AE15" s="17">
        <v>275882.7211492362</v>
      </c>
      <c r="AF15" s="3">
        <f t="shared" si="9"/>
        <v>576023.74872785131</v>
      </c>
      <c r="AG15" s="17">
        <v>111382.8157428502</v>
      </c>
      <c r="AH15" s="17">
        <v>1511</v>
      </c>
      <c r="AI15" s="3">
        <f t="shared" si="10"/>
        <v>112893.8157428502</v>
      </c>
      <c r="AJ15" s="3">
        <f t="shared" si="13"/>
        <v>411523.84332146531</v>
      </c>
      <c r="AK15" s="3">
        <f t="shared" si="11"/>
        <v>277393.7211492362</v>
      </c>
      <c r="AL15" s="3">
        <f t="shared" si="12"/>
        <v>688917.5644707015</v>
      </c>
      <c r="AM15" s="17">
        <v>501464.89931164245</v>
      </c>
      <c r="AN15" s="3">
        <f t="shared" si="14"/>
        <v>11991110.348220134</v>
      </c>
    </row>
    <row r="16" spans="1:40" x14ac:dyDescent="0.35">
      <c r="A16" s="1">
        <v>41153</v>
      </c>
      <c r="B16" s="16">
        <v>41153</v>
      </c>
      <c r="C16" s="17">
        <v>101872.3758755233</v>
      </c>
      <c r="D16" s="17">
        <v>9070.7239822700303</v>
      </c>
      <c r="E16" s="18">
        <f t="shared" si="0"/>
        <v>110943.09985779334</v>
      </c>
      <c r="F16" s="17">
        <v>546814.4417127854</v>
      </c>
      <c r="G16" s="17">
        <v>213698.11042895052</v>
      </c>
      <c r="H16" s="18">
        <f t="shared" si="1"/>
        <v>760512.55214173591</v>
      </c>
      <c r="I16" s="17">
        <v>122139</v>
      </c>
      <c r="J16" s="17">
        <v>91941.516351377315</v>
      </c>
      <c r="K16" s="18">
        <f t="shared" si="2"/>
        <v>214080.5163513773</v>
      </c>
      <c r="L16" s="17">
        <v>1701933.6506990821</v>
      </c>
      <c r="M16" s="17">
        <v>118548.59420289854</v>
      </c>
      <c r="N16" s="3">
        <f t="shared" si="3"/>
        <v>1820482.2449019805</v>
      </c>
      <c r="O16" s="17">
        <v>6336516.3850775687</v>
      </c>
      <c r="P16" s="17">
        <v>1469549.6318594525</v>
      </c>
      <c r="Q16" s="3">
        <f t="shared" si="4"/>
        <v>7806066.0169370212</v>
      </c>
      <c r="R16" s="17">
        <v>2111.0286099999998</v>
      </c>
      <c r="S16" s="17">
        <v>2252</v>
      </c>
      <c r="T16" s="3">
        <f t="shared" si="5"/>
        <v>4363.0286099999994</v>
      </c>
      <c r="U16" s="17">
        <v>339</v>
      </c>
      <c r="V16" s="17">
        <v>0</v>
      </c>
      <c r="W16" s="3">
        <f t="shared" si="6"/>
        <v>339</v>
      </c>
      <c r="X16" s="17">
        <v>0</v>
      </c>
      <c r="Y16" s="17">
        <v>30</v>
      </c>
      <c r="Z16" s="3">
        <f t="shared" si="7"/>
        <v>30</v>
      </c>
      <c r="AA16" s="17">
        <v>0</v>
      </c>
      <c r="AB16" s="17">
        <v>0</v>
      </c>
      <c r="AC16" s="3">
        <f t="shared" si="8"/>
        <v>0</v>
      </c>
      <c r="AD16" s="17">
        <v>303452.65239861514</v>
      </c>
      <c r="AE16" s="17">
        <v>280713.49014923623</v>
      </c>
      <c r="AF16" s="3">
        <f t="shared" si="9"/>
        <v>584166.14254785143</v>
      </c>
      <c r="AG16" s="17">
        <v>112052.8157428502</v>
      </c>
      <c r="AH16" s="17">
        <v>1325.4084800000001</v>
      </c>
      <c r="AI16" s="3">
        <f t="shared" si="10"/>
        <v>113378.2242228502</v>
      </c>
      <c r="AJ16" s="3">
        <f t="shared" si="13"/>
        <v>415505.46814146533</v>
      </c>
      <c r="AK16" s="3">
        <f t="shared" si="11"/>
        <v>282038.89862923621</v>
      </c>
      <c r="AL16" s="3">
        <f t="shared" si="12"/>
        <v>697544.36677070148</v>
      </c>
      <c r="AM16" s="17">
        <v>500784.53803164244</v>
      </c>
      <c r="AN16" s="3">
        <f t="shared" si="14"/>
        <v>11915145.363602253</v>
      </c>
    </row>
    <row r="17" spans="1:40" x14ac:dyDescent="0.35">
      <c r="A17" s="1">
        <v>41183</v>
      </c>
      <c r="B17" s="16">
        <v>41183</v>
      </c>
      <c r="C17" s="17">
        <v>119375.07108552329</v>
      </c>
      <c r="D17" s="17">
        <v>10081.446762270032</v>
      </c>
      <c r="E17" s="18">
        <f t="shared" si="0"/>
        <v>129456.51784779332</v>
      </c>
      <c r="F17" s="17">
        <v>554815.73347278533</v>
      </c>
      <c r="G17" s="17">
        <v>229341.64029895051</v>
      </c>
      <c r="H17" s="18">
        <f t="shared" si="1"/>
        <v>784157.37377173582</v>
      </c>
      <c r="I17" s="17">
        <v>129139</v>
      </c>
      <c r="J17" s="17">
        <v>86726.516351377315</v>
      </c>
      <c r="K17" s="18">
        <f t="shared" si="2"/>
        <v>215865.5163513773</v>
      </c>
      <c r="L17" s="17">
        <v>1784395.6732490824</v>
      </c>
      <c r="M17" s="17">
        <v>120943.52066289855</v>
      </c>
      <c r="N17" s="3">
        <f t="shared" si="3"/>
        <v>1905339.1939119808</v>
      </c>
      <c r="O17" s="17">
        <v>6432097.7152072182</v>
      </c>
      <c r="P17" s="17">
        <v>1471374.0230594527</v>
      </c>
      <c r="Q17" s="3">
        <f t="shared" si="4"/>
        <v>7903471.7382666711</v>
      </c>
      <c r="R17" s="17">
        <v>2111.0286099999998</v>
      </c>
      <c r="S17" s="17">
        <v>2252</v>
      </c>
      <c r="T17" s="3">
        <f t="shared" si="5"/>
        <v>4363.0286099999994</v>
      </c>
      <c r="U17" s="17">
        <v>301</v>
      </c>
      <c r="V17" s="17">
        <v>0</v>
      </c>
      <c r="W17" s="3">
        <f t="shared" si="6"/>
        <v>301</v>
      </c>
      <c r="X17" s="17">
        <v>0</v>
      </c>
      <c r="Y17" s="17">
        <v>28</v>
      </c>
      <c r="Z17" s="3">
        <f t="shared" si="7"/>
        <v>28</v>
      </c>
      <c r="AA17" s="17">
        <v>0</v>
      </c>
      <c r="AB17" s="17">
        <v>0</v>
      </c>
      <c r="AC17" s="3">
        <f t="shared" si="8"/>
        <v>0</v>
      </c>
      <c r="AD17" s="17">
        <v>257624.19719861512</v>
      </c>
      <c r="AE17" s="17">
        <v>261175.8481492362</v>
      </c>
      <c r="AF17" s="3">
        <f t="shared" si="9"/>
        <v>518800.04534785135</v>
      </c>
      <c r="AG17" s="17">
        <v>113129.8157428502</v>
      </c>
      <c r="AH17" s="17">
        <v>1502</v>
      </c>
      <c r="AI17" s="3">
        <f t="shared" si="10"/>
        <v>114631.8157428502</v>
      </c>
      <c r="AJ17" s="3">
        <f t="shared" si="13"/>
        <v>370754.01294146531</v>
      </c>
      <c r="AK17" s="3">
        <f t="shared" si="11"/>
        <v>262677.84814923618</v>
      </c>
      <c r="AL17" s="3">
        <f t="shared" si="12"/>
        <v>633431.86109070154</v>
      </c>
      <c r="AM17" s="17">
        <v>499147.46105369844</v>
      </c>
      <c r="AN17" s="3">
        <f t="shared" si="14"/>
        <v>12075561.69090396</v>
      </c>
    </row>
    <row r="18" spans="1:40" x14ac:dyDescent="0.35">
      <c r="A18" s="1">
        <v>41214</v>
      </c>
      <c r="B18" s="16">
        <v>41214</v>
      </c>
      <c r="C18" s="17">
        <v>107148.3118755233</v>
      </c>
      <c r="D18" s="17">
        <v>10625.908882270031</v>
      </c>
      <c r="E18" s="18">
        <f t="shared" si="0"/>
        <v>117774.22075779333</v>
      </c>
      <c r="F18" s="17">
        <v>569898.52711278538</v>
      </c>
      <c r="G18" s="17">
        <v>233776.43656895051</v>
      </c>
      <c r="H18" s="18">
        <f t="shared" si="1"/>
        <v>803674.96368173591</v>
      </c>
      <c r="I18" s="17">
        <v>122139</v>
      </c>
      <c r="J18" s="17">
        <v>113927.51635137732</v>
      </c>
      <c r="K18" s="18">
        <f t="shared" si="2"/>
        <v>236066.5163513773</v>
      </c>
      <c r="L18" s="17">
        <v>1733285.3420490823</v>
      </c>
      <c r="M18" s="17">
        <v>121042.27324289856</v>
      </c>
      <c r="N18" s="3">
        <f t="shared" si="3"/>
        <v>1854327.6152919808</v>
      </c>
      <c r="O18" s="17">
        <v>6454844.1307966346</v>
      </c>
      <c r="P18" s="17">
        <v>1467202.8930194527</v>
      </c>
      <c r="Q18" s="3">
        <f t="shared" si="4"/>
        <v>7922047.0238160873</v>
      </c>
      <c r="R18" s="17">
        <v>2111.0286099999998</v>
      </c>
      <c r="S18" s="17">
        <v>2252</v>
      </c>
      <c r="T18" s="3">
        <f t="shared" si="5"/>
        <v>4363.0286099999994</v>
      </c>
      <c r="U18" s="17">
        <v>263</v>
      </c>
      <c r="V18" s="17">
        <v>0</v>
      </c>
      <c r="W18" s="3">
        <f t="shared" si="6"/>
        <v>263</v>
      </c>
      <c r="X18" s="17">
        <v>0</v>
      </c>
      <c r="Y18" s="17">
        <v>114</v>
      </c>
      <c r="Z18" s="3">
        <f t="shared" si="7"/>
        <v>114</v>
      </c>
      <c r="AA18" s="17">
        <v>0</v>
      </c>
      <c r="AB18" s="17">
        <v>0</v>
      </c>
      <c r="AC18" s="3">
        <f t="shared" si="8"/>
        <v>0</v>
      </c>
      <c r="AD18" s="17">
        <v>284780.84209861513</v>
      </c>
      <c r="AE18" s="17">
        <v>253431.1611492362</v>
      </c>
      <c r="AF18" s="3">
        <f t="shared" si="9"/>
        <v>538212.00324785127</v>
      </c>
      <c r="AG18" s="17">
        <v>113553.8157428502</v>
      </c>
      <c r="AH18" s="17">
        <v>1548</v>
      </c>
      <c r="AI18" s="3">
        <f t="shared" si="10"/>
        <v>115101.8157428502</v>
      </c>
      <c r="AJ18" s="3">
        <f t="shared" si="13"/>
        <v>398334.65784146532</v>
      </c>
      <c r="AK18" s="3">
        <f t="shared" si="11"/>
        <v>254979.1611492362</v>
      </c>
      <c r="AL18" s="3">
        <f t="shared" si="12"/>
        <v>653313.81899070158</v>
      </c>
      <c r="AM18" s="17">
        <v>499894.49711164244</v>
      </c>
      <c r="AN18" s="3">
        <f t="shared" si="14"/>
        <v>12091838.684611319</v>
      </c>
    </row>
    <row r="19" spans="1:40" x14ac:dyDescent="0.35">
      <c r="A19" s="1">
        <v>41244</v>
      </c>
      <c r="B19" s="16">
        <v>41244</v>
      </c>
      <c r="C19" s="17">
        <v>156667.21234634437</v>
      </c>
      <c r="D19" s="17">
        <v>13381.941320117601</v>
      </c>
      <c r="E19" s="18">
        <f t="shared" si="0"/>
        <v>170049.15366646196</v>
      </c>
      <c r="F19" s="17">
        <v>697275.38385718025</v>
      </c>
      <c r="G19" s="17">
        <v>271807.08182169672</v>
      </c>
      <c r="H19" s="18">
        <f t="shared" si="1"/>
        <v>969082.46567887696</v>
      </c>
      <c r="I19" s="17">
        <v>122139</v>
      </c>
      <c r="J19" s="17">
        <v>129724.0472610313</v>
      </c>
      <c r="K19" s="18">
        <f t="shared" si="2"/>
        <v>251863.04726103129</v>
      </c>
      <c r="L19" s="17">
        <v>1700225.8457619247</v>
      </c>
      <c r="M19" s="17">
        <v>120649.82931265456</v>
      </c>
      <c r="N19" s="3">
        <f t="shared" si="3"/>
        <v>1820875.6750745792</v>
      </c>
      <c r="O19" s="17">
        <v>6469115.8808513442</v>
      </c>
      <c r="P19" s="17">
        <v>1469215.2557755967</v>
      </c>
      <c r="Q19" s="3">
        <f t="shared" si="4"/>
        <v>7938331.1366269412</v>
      </c>
      <c r="R19" s="17">
        <v>2052.590893557141</v>
      </c>
      <c r="S19" s="17">
        <v>2252</v>
      </c>
      <c r="T19" s="3">
        <f t="shared" si="5"/>
        <v>4304.5908935571406</v>
      </c>
      <c r="U19" s="17">
        <v>226</v>
      </c>
      <c r="V19" s="17">
        <v>0</v>
      </c>
      <c r="W19" s="3">
        <f t="shared" si="6"/>
        <v>226</v>
      </c>
      <c r="X19" s="17">
        <v>0</v>
      </c>
      <c r="Y19" s="17">
        <v>0</v>
      </c>
      <c r="Z19" s="3">
        <f t="shared" si="7"/>
        <v>0</v>
      </c>
      <c r="AA19" s="17">
        <v>0</v>
      </c>
      <c r="AB19" s="17">
        <v>0</v>
      </c>
      <c r="AC19" s="3">
        <f t="shared" si="8"/>
        <v>0</v>
      </c>
      <c r="AD19" s="17">
        <v>301532.22544260131</v>
      </c>
      <c r="AE19" s="17">
        <v>266584.14124504977</v>
      </c>
      <c r="AF19" s="3">
        <f t="shared" si="9"/>
        <v>568116.36668765103</v>
      </c>
      <c r="AG19" s="17">
        <v>88343.845934264755</v>
      </c>
      <c r="AH19" s="17">
        <v>1406</v>
      </c>
      <c r="AI19" s="3">
        <f t="shared" si="10"/>
        <v>89749.845934264755</v>
      </c>
      <c r="AJ19" s="3">
        <f t="shared" si="13"/>
        <v>389876.07137686608</v>
      </c>
      <c r="AK19" s="3">
        <f t="shared" si="11"/>
        <v>267990.14124504977</v>
      </c>
      <c r="AL19" s="3">
        <f t="shared" si="12"/>
        <v>657866.21262191585</v>
      </c>
      <c r="AM19" s="17">
        <v>500211.39272364957</v>
      </c>
      <c r="AN19" s="3">
        <f t="shared" si="14"/>
        <v>12312809.674547015</v>
      </c>
    </row>
    <row r="20" spans="1:40" x14ac:dyDescent="0.35">
      <c r="A20" s="1">
        <v>41275</v>
      </c>
      <c r="B20" s="16">
        <v>41275</v>
      </c>
      <c r="C20" s="17">
        <v>118104.5586585501</v>
      </c>
      <c r="D20" s="17">
        <v>12343.51208772887</v>
      </c>
      <c r="E20" s="18">
        <f t="shared" si="0"/>
        <v>130448.07074627897</v>
      </c>
      <c r="F20" s="17">
        <v>695130.69969623699</v>
      </c>
      <c r="G20" s="17">
        <v>193492.24284029281</v>
      </c>
      <c r="H20" s="18">
        <f t="shared" si="1"/>
        <v>888622.94253652985</v>
      </c>
      <c r="I20" s="17">
        <v>122138.93497</v>
      </c>
      <c r="J20" s="17">
        <v>141971.995</v>
      </c>
      <c r="K20" s="18">
        <f t="shared" si="2"/>
        <v>264110.92997</v>
      </c>
      <c r="L20" s="17">
        <v>1832457.5156892536</v>
      </c>
      <c r="M20" s="17">
        <v>118627.71803870451</v>
      </c>
      <c r="N20" s="3">
        <f t="shared" si="3"/>
        <v>1951085.2337279581</v>
      </c>
      <c r="O20" s="17">
        <v>6203161.7063603587</v>
      </c>
      <c r="P20" s="17">
        <v>1437986.3015072418</v>
      </c>
      <c r="Q20" s="3">
        <f t="shared" si="4"/>
        <v>7641148.0078676008</v>
      </c>
      <c r="R20" s="17">
        <v>2110.6786172666202</v>
      </c>
      <c r="S20" s="17">
        <v>2253</v>
      </c>
      <c r="T20" s="3">
        <f t="shared" si="5"/>
        <v>4363.6786172666198</v>
      </c>
      <c r="U20" s="17">
        <v>284.78108999999995</v>
      </c>
      <c r="V20" s="17">
        <v>0</v>
      </c>
      <c r="W20" s="3">
        <f t="shared" si="6"/>
        <v>284.78108999999995</v>
      </c>
      <c r="X20" s="17">
        <v>0</v>
      </c>
      <c r="Y20" s="17">
        <v>0</v>
      </c>
      <c r="Z20" s="3">
        <f t="shared" si="7"/>
        <v>0</v>
      </c>
      <c r="AA20" s="17">
        <v>0</v>
      </c>
      <c r="AB20" s="17">
        <v>0</v>
      </c>
      <c r="AC20" s="3">
        <f t="shared" si="8"/>
        <v>0</v>
      </c>
      <c r="AD20" s="17">
        <v>284219.772185913</v>
      </c>
      <c r="AE20" s="17">
        <v>314783.31331028271</v>
      </c>
      <c r="AF20" s="3">
        <f t="shared" si="9"/>
        <v>599003.08549619571</v>
      </c>
      <c r="AG20" s="17">
        <v>90325.136858116908</v>
      </c>
      <c r="AH20" s="17">
        <v>1504.758</v>
      </c>
      <c r="AI20" s="3">
        <f t="shared" si="10"/>
        <v>91829.89485811691</v>
      </c>
      <c r="AJ20" s="3">
        <f t="shared" si="13"/>
        <v>374544.90904402989</v>
      </c>
      <c r="AK20" s="3">
        <f t="shared" si="11"/>
        <v>316288.07131028268</v>
      </c>
      <c r="AL20" s="3">
        <f t="shared" si="12"/>
        <v>690832.98035431257</v>
      </c>
      <c r="AM20" s="17">
        <v>474004.62277870253</v>
      </c>
      <c r="AN20" s="3">
        <f t="shared" si="14"/>
        <v>12044901.247688651</v>
      </c>
    </row>
    <row r="21" spans="1:40" x14ac:dyDescent="0.35">
      <c r="A21" s="1">
        <v>41306</v>
      </c>
      <c r="B21" s="16">
        <v>41306</v>
      </c>
      <c r="C21" s="17">
        <v>116696.3293731317</v>
      </c>
      <c r="D21" s="17">
        <v>11070.325482759361</v>
      </c>
      <c r="E21" s="18">
        <f t="shared" si="0"/>
        <v>127766.65485589106</v>
      </c>
      <c r="F21" s="17">
        <v>642787.63608203956</v>
      </c>
      <c r="G21" s="17">
        <v>249222.97115799494</v>
      </c>
      <c r="H21" s="18">
        <f t="shared" si="1"/>
        <v>892010.6072400345</v>
      </c>
      <c r="I21" s="17">
        <v>122138.93497</v>
      </c>
      <c r="J21" s="17">
        <v>160807.66679076981</v>
      </c>
      <c r="K21" s="18">
        <f t="shared" si="2"/>
        <v>282946.60176076984</v>
      </c>
      <c r="L21" s="17">
        <v>1904507.4467190846</v>
      </c>
      <c r="M21" s="17">
        <v>118363.71724767306</v>
      </c>
      <c r="N21" s="3">
        <f t="shared" si="3"/>
        <v>2022871.1639667577</v>
      </c>
      <c r="O21" s="17">
        <v>6149569.9955574321</v>
      </c>
      <c r="P21" s="17">
        <v>1435538.3682749292</v>
      </c>
      <c r="Q21" s="3">
        <f t="shared" si="4"/>
        <v>7585108.3638323611</v>
      </c>
      <c r="R21" s="17">
        <v>2110.6786019003298</v>
      </c>
      <c r="S21" s="17">
        <v>2253</v>
      </c>
      <c r="T21" s="3">
        <f t="shared" si="5"/>
        <v>4363.6786019003302</v>
      </c>
      <c r="U21" s="17">
        <v>291.13703000000004</v>
      </c>
      <c r="V21" s="17">
        <v>0</v>
      </c>
      <c r="W21" s="3">
        <f t="shared" si="6"/>
        <v>291.13703000000004</v>
      </c>
      <c r="X21" s="17">
        <v>0</v>
      </c>
      <c r="Y21" s="17">
        <v>0</v>
      </c>
      <c r="Z21" s="3">
        <f t="shared" si="7"/>
        <v>0</v>
      </c>
      <c r="AA21" s="17">
        <v>0</v>
      </c>
      <c r="AB21" s="17">
        <v>0</v>
      </c>
      <c r="AC21" s="3">
        <f t="shared" si="8"/>
        <v>0</v>
      </c>
      <c r="AD21" s="17">
        <v>280107.42917791929</v>
      </c>
      <c r="AE21" s="17">
        <v>224048.35072718249</v>
      </c>
      <c r="AF21" s="3">
        <f t="shared" si="9"/>
        <v>504155.77990510175</v>
      </c>
      <c r="AG21" s="17">
        <v>91359.898306961419</v>
      </c>
      <c r="AH21" s="17">
        <v>943.85</v>
      </c>
      <c r="AI21" s="3">
        <f t="shared" si="10"/>
        <v>92303.748306961425</v>
      </c>
      <c r="AJ21" s="3">
        <f t="shared" si="13"/>
        <v>371467.32748488069</v>
      </c>
      <c r="AK21" s="3">
        <f t="shared" si="11"/>
        <v>224992.2007271825</v>
      </c>
      <c r="AL21" s="3">
        <f t="shared" si="12"/>
        <v>596459.52821206325</v>
      </c>
      <c r="AM21" s="17">
        <v>505568.6240845375</v>
      </c>
      <c r="AN21" s="3">
        <f t="shared" si="14"/>
        <v>12017386.359584315</v>
      </c>
    </row>
    <row r="22" spans="1:40" x14ac:dyDescent="0.35">
      <c r="A22" s="1">
        <v>41334</v>
      </c>
      <c r="B22" s="16">
        <v>41334</v>
      </c>
      <c r="C22" s="17">
        <v>113267.26827409449</v>
      </c>
      <c r="D22" s="17">
        <v>10935.013601889761</v>
      </c>
      <c r="E22" s="18">
        <f t="shared" si="0"/>
        <v>124202.28187598425</v>
      </c>
      <c r="F22" s="17">
        <v>696526.90669149568</v>
      </c>
      <c r="G22" s="17">
        <v>283144.6300151968</v>
      </c>
      <c r="H22" s="18">
        <f t="shared" si="1"/>
        <v>979671.53670669254</v>
      </c>
      <c r="I22" s="17">
        <v>134138.93497</v>
      </c>
      <c r="J22" s="17">
        <v>136322.70094488192</v>
      </c>
      <c r="K22" s="18">
        <f t="shared" si="2"/>
        <v>270461.63591488195</v>
      </c>
      <c r="L22" s="17">
        <v>1982381.7908616539</v>
      </c>
      <c r="M22" s="17">
        <v>109455.44881889764</v>
      </c>
      <c r="N22" s="3">
        <f t="shared" si="3"/>
        <v>2091837.2396805515</v>
      </c>
      <c r="O22" s="17">
        <v>6151066.8044095691</v>
      </c>
      <c r="P22" s="17">
        <v>1432089.4983985038</v>
      </c>
      <c r="Q22" s="3">
        <f t="shared" si="4"/>
        <v>7583156.3028080724</v>
      </c>
      <c r="R22" s="17">
        <v>2110.6786023622053</v>
      </c>
      <c r="S22" s="17">
        <v>2253</v>
      </c>
      <c r="T22" s="3">
        <f t="shared" si="5"/>
        <v>4363.6786023622053</v>
      </c>
      <c r="U22" s="17">
        <v>215.286</v>
      </c>
      <c r="V22" s="17">
        <v>0</v>
      </c>
      <c r="W22" s="3">
        <f t="shared" si="6"/>
        <v>215.286</v>
      </c>
      <c r="X22" s="17">
        <v>0</v>
      </c>
      <c r="Y22" s="17">
        <v>21.068999999999999</v>
      </c>
      <c r="Z22" s="3">
        <f t="shared" si="7"/>
        <v>21.068999999999999</v>
      </c>
      <c r="AA22" s="17">
        <v>0</v>
      </c>
      <c r="AB22" s="17">
        <v>0</v>
      </c>
      <c r="AC22" s="3">
        <f t="shared" si="8"/>
        <v>0</v>
      </c>
      <c r="AD22" s="17">
        <v>290092.40449881885</v>
      </c>
      <c r="AE22" s="17">
        <v>261910.76198425199</v>
      </c>
      <c r="AF22" s="3">
        <f t="shared" si="9"/>
        <v>552003.16648307082</v>
      </c>
      <c r="AG22" s="17">
        <v>92316.818996062997</v>
      </c>
      <c r="AH22" s="17">
        <v>1324.204</v>
      </c>
      <c r="AI22" s="3">
        <f t="shared" si="10"/>
        <v>93641.022996062995</v>
      </c>
      <c r="AJ22" s="3">
        <f t="shared" si="13"/>
        <v>382409.22349488188</v>
      </c>
      <c r="AK22" s="3">
        <f t="shared" si="11"/>
        <v>263234.96598425199</v>
      </c>
      <c r="AL22" s="3">
        <f t="shared" si="12"/>
        <v>645644.18947913381</v>
      </c>
      <c r="AM22" s="17">
        <v>506581.14522488194</v>
      </c>
      <c r="AN22" s="3">
        <f t="shared" si="14"/>
        <v>12206154.36529256</v>
      </c>
    </row>
    <row r="23" spans="1:40" x14ac:dyDescent="0.35">
      <c r="A23" s="1">
        <v>41365</v>
      </c>
      <c r="B23" s="16">
        <v>41365</v>
      </c>
      <c r="C23" s="17">
        <v>124748.9677854342</v>
      </c>
      <c r="D23" s="17">
        <v>9068.7323060049584</v>
      </c>
      <c r="E23" s="18">
        <f t="shared" si="0"/>
        <v>133817.70009143915</v>
      </c>
      <c r="F23" s="17">
        <v>687807.33708027261</v>
      </c>
      <c r="G23" s="17">
        <v>336788.32194816379</v>
      </c>
      <c r="H23" s="18">
        <f t="shared" si="1"/>
        <v>1024595.6590284364</v>
      </c>
      <c r="I23" s="17">
        <v>122138.93497</v>
      </c>
      <c r="J23" s="17">
        <v>147596.1272059553</v>
      </c>
      <c r="K23" s="18">
        <f t="shared" si="2"/>
        <v>269735.06217595527</v>
      </c>
      <c r="L23" s="17">
        <v>2045338.8351466248</v>
      </c>
      <c r="M23" s="17">
        <v>170078.72343424318</v>
      </c>
      <c r="N23" s="3">
        <f t="shared" si="3"/>
        <v>2215417.5585808679</v>
      </c>
      <c r="O23" s="17">
        <v>6105060.5701033734</v>
      </c>
      <c r="P23" s="17">
        <v>1430993.3197851488</v>
      </c>
      <c r="Q23" s="3">
        <f t="shared" si="4"/>
        <v>7536053.8898885222</v>
      </c>
      <c r="R23" s="17">
        <v>2111.028605459057</v>
      </c>
      <c r="S23" s="17">
        <v>2253</v>
      </c>
      <c r="T23" s="3">
        <f t="shared" si="5"/>
        <v>4364.028605459057</v>
      </c>
      <c r="U23" s="17">
        <v>449.63434999999998</v>
      </c>
      <c r="V23" s="17">
        <v>0</v>
      </c>
      <c r="W23" s="3">
        <f t="shared" si="6"/>
        <v>449.63434999999998</v>
      </c>
      <c r="X23" s="17">
        <v>0</v>
      </c>
      <c r="Y23" s="17">
        <v>13.000999999999999</v>
      </c>
      <c r="Z23" s="3">
        <f t="shared" si="7"/>
        <v>13.000999999999999</v>
      </c>
      <c r="AA23" s="17">
        <v>0</v>
      </c>
      <c r="AB23" s="17">
        <v>0</v>
      </c>
      <c r="AC23" s="3">
        <f t="shared" si="8"/>
        <v>0</v>
      </c>
      <c r="AD23" s="17">
        <v>269654.27427322586</v>
      </c>
      <c r="AE23" s="17">
        <v>260944.41291563277</v>
      </c>
      <c r="AF23" s="3">
        <f t="shared" si="9"/>
        <v>530598.68718885863</v>
      </c>
      <c r="AG23" s="17">
        <v>94377.36367935485</v>
      </c>
      <c r="AH23" s="17">
        <v>11.72908</v>
      </c>
      <c r="AI23" s="3">
        <f t="shared" si="10"/>
        <v>94389.092759354855</v>
      </c>
      <c r="AJ23" s="3">
        <f t="shared" si="13"/>
        <v>364031.6379525807</v>
      </c>
      <c r="AK23" s="3">
        <f t="shared" si="11"/>
        <v>260956.14199563276</v>
      </c>
      <c r="AL23" s="3">
        <f t="shared" si="12"/>
        <v>624987.77994821349</v>
      </c>
      <c r="AM23" s="17">
        <v>507871.93853622844</v>
      </c>
      <c r="AN23" s="3">
        <f t="shared" si="14"/>
        <v>12317306.252205124</v>
      </c>
    </row>
    <row r="24" spans="1:40" x14ac:dyDescent="0.35">
      <c r="A24" s="1">
        <v>41395</v>
      </c>
      <c r="B24" s="16">
        <v>41395</v>
      </c>
      <c r="C24" s="17">
        <v>104881.3545391049</v>
      </c>
      <c r="D24" s="17">
        <v>8885.3866208024701</v>
      </c>
      <c r="E24" s="18">
        <f t="shared" si="0"/>
        <v>113766.74115990737</v>
      </c>
      <c r="F24" s="17">
        <v>633501.21034598816</v>
      </c>
      <c r="G24" s="17">
        <v>256894.7789844753</v>
      </c>
      <c r="H24" s="18">
        <f t="shared" si="1"/>
        <v>890395.98933046346</v>
      </c>
      <c r="I24" s="17">
        <v>122138.93497</v>
      </c>
      <c r="J24" s="17">
        <v>175432.14158564809</v>
      </c>
      <c r="K24" s="18">
        <f t="shared" si="2"/>
        <v>297571.07655564812</v>
      </c>
      <c r="L24" s="17">
        <v>2061700.4330435798</v>
      </c>
      <c r="M24" s="17">
        <v>199610.61111111109</v>
      </c>
      <c r="N24" s="3">
        <f t="shared" si="3"/>
        <v>2261311.044154691</v>
      </c>
      <c r="O24" s="17">
        <v>6127328.4875720032</v>
      </c>
      <c r="P24" s="17">
        <v>1391072.8164623161</v>
      </c>
      <c r="Q24" s="3">
        <f t="shared" si="4"/>
        <v>7518401.3040343188</v>
      </c>
      <c r="R24" s="17">
        <v>2111.6786072530867</v>
      </c>
      <c r="S24" s="17">
        <v>12253</v>
      </c>
      <c r="T24" s="3">
        <f t="shared" si="5"/>
        <v>14364.678607253087</v>
      </c>
      <c r="U24" s="17">
        <v>130.82481999999999</v>
      </c>
      <c r="V24" s="17">
        <v>0</v>
      </c>
      <c r="W24" s="3">
        <f t="shared" si="6"/>
        <v>130.82481999999999</v>
      </c>
      <c r="X24" s="17">
        <v>0</v>
      </c>
      <c r="Y24" s="17">
        <v>236.13434000000001</v>
      </c>
      <c r="Z24" s="3">
        <f t="shared" si="7"/>
        <v>236.13434000000001</v>
      </c>
      <c r="AA24" s="17">
        <v>0</v>
      </c>
      <c r="AB24" s="17">
        <v>0</v>
      </c>
      <c r="AC24" s="3">
        <f t="shared" si="8"/>
        <v>0</v>
      </c>
      <c r="AD24" s="17">
        <v>275235.67198922846</v>
      </c>
      <c r="AE24" s="17">
        <v>264053.6574634568</v>
      </c>
      <c r="AF24" s="3">
        <f t="shared" si="9"/>
        <v>539289.32945268531</v>
      </c>
      <c r="AG24" s="17">
        <v>93923.770017962976</v>
      </c>
      <c r="AH24" s="17">
        <v>1489.3245400000001</v>
      </c>
      <c r="AI24" s="3">
        <f t="shared" si="10"/>
        <v>95413.094557962977</v>
      </c>
      <c r="AJ24" s="3">
        <f t="shared" si="13"/>
        <v>369159.44200719142</v>
      </c>
      <c r="AK24" s="3">
        <f t="shared" si="11"/>
        <v>265542.9820034568</v>
      </c>
      <c r="AL24" s="3">
        <f t="shared" si="12"/>
        <v>634702.42401064816</v>
      </c>
      <c r="AM24" s="17">
        <v>508627.3986726852</v>
      </c>
      <c r="AN24" s="3">
        <f t="shared" si="14"/>
        <v>12239507.615685616</v>
      </c>
    </row>
    <row r="25" spans="1:40" x14ac:dyDescent="0.35">
      <c r="A25" s="1">
        <v>41426</v>
      </c>
      <c r="B25" s="16">
        <v>41426</v>
      </c>
      <c r="C25" s="17">
        <v>105735.61271826392</v>
      </c>
      <c r="D25" s="17">
        <v>8235.110356512645</v>
      </c>
      <c r="E25" s="18">
        <f t="shared" si="0"/>
        <v>113970.72307477656</v>
      </c>
      <c r="F25" s="17">
        <v>540959.81648242264</v>
      </c>
      <c r="G25" s="17">
        <v>253172.20801698041</v>
      </c>
      <c r="H25" s="18">
        <f t="shared" si="1"/>
        <v>794132.02449940308</v>
      </c>
      <c r="I25" s="17">
        <v>122138.935</v>
      </c>
      <c r="J25" s="17">
        <v>190981.94164384861</v>
      </c>
      <c r="K25" s="18">
        <f t="shared" si="2"/>
        <v>313120.87664384861</v>
      </c>
      <c r="L25" s="17">
        <v>2123601.9223986804</v>
      </c>
      <c r="M25" s="17">
        <v>221950.49457767635</v>
      </c>
      <c r="N25" s="3">
        <f t="shared" si="3"/>
        <v>2345552.4169763569</v>
      </c>
      <c r="O25" s="17">
        <v>6087629.4448152585</v>
      </c>
      <c r="P25" s="17">
        <v>1390778.2313944164</v>
      </c>
      <c r="Q25" s="3">
        <f t="shared" si="4"/>
        <v>7478407.6762096751</v>
      </c>
      <c r="R25" s="17">
        <v>2110.6786176079104</v>
      </c>
      <c r="S25" s="17">
        <v>12253</v>
      </c>
      <c r="T25" s="3">
        <f t="shared" si="5"/>
        <v>14363.678617607911</v>
      </c>
      <c r="U25" s="17">
        <v>0</v>
      </c>
      <c r="V25" s="17">
        <v>0</v>
      </c>
      <c r="W25" s="3">
        <f t="shared" si="6"/>
        <v>0</v>
      </c>
      <c r="X25" s="17">
        <v>0</v>
      </c>
      <c r="Y25" s="17">
        <v>883.649</v>
      </c>
      <c r="Z25" s="3">
        <f t="shared" si="7"/>
        <v>883.649</v>
      </c>
      <c r="AA25" s="17">
        <v>0</v>
      </c>
      <c r="AB25" s="17">
        <v>0</v>
      </c>
      <c r="AC25" s="3">
        <f t="shared" si="8"/>
        <v>0</v>
      </c>
      <c r="AD25" s="17">
        <v>312251.95565373648</v>
      </c>
      <c r="AE25" s="17">
        <v>255612.80363396084</v>
      </c>
      <c r="AF25" s="3">
        <f t="shared" si="9"/>
        <v>567864.75928769726</v>
      </c>
      <c r="AG25" s="17">
        <v>103195.38769748621</v>
      </c>
      <c r="AH25" s="17">
        <v>2703.489</v>
      </c>
      <c r="AI25" s="3">
        <f t="shared" si="10"/>
        <v>105898.87669748621</v>
      </c>
      <c r="AJ25" s="3">
        <f t="shared" si="13"/>
        <v>415447.34335122269</v>
      </c>
      <c r="AK25" s="3">
        <f t="shared" si="11"/>
        <v>258316.29263396084</v>
      </c>
      <c r="AL25" s="3">
        <f t="shared" si="12"/>
        <v>673763.63598518353</v>
      </c>
      <c r="AM25" s="17">
        <v>508871.79370534321</v>
      </c>
      <c r="AN25" s="3">
        <f t="shared" si="14"/>
        <v>12243066.474712195</v>
      </c>
    </row>
    <row r="26" spans="1:40" x14ac:dyDescent="0.35">
      <c r="A26" s="1">
        <v>41456</v>
      </c>
      <c r="B26" s="16">
        <v>41456</v>
      </c>
      <c r="C26" s="17">
        <v>133697.6063238318</v>
      </c>
      <c r="D26" s="17">
        <v>9064.5517247352</v>
      </c>
      <c r="E26" s="18">
        <f t="shared" si="0"/>
        <v>142762.15804856701</v>
      </c>
      <c r="F26" s="17">
        <v>597127.81633186899</v>
      </c>
      <c r="G26" s="17">
        <v>245901.24271598132</v>
      </c>
      <c r="H26" s="18">
        <f t="shared" si="1"/>
        <v>843029.05904785031</v>
      </c>
      <c r="I26" s="17">
        <v>122138.935</v>
      </c>
      <c r="J26" s="17">
        <v>105040.4276830218</v>
      </c>
      <c r="K26" s="18">
        <f t="shared" si="2"/>
        <v>227179.36268302181</v>
      </c>
      <c r="L26" s="17">
        <v>2164855.4544407162</v>
      </c>
      <c r="M26" s="17">
        <v>276279.25664059189</v>
      </c>
      <c r="N26" s="3">
        <f t="shared" si="3"/>
        <v>2441134.7110813083</v>
      </c>
      <c r="O26" s="17">
        <v>6101502.3537768144</v>
      </c>
      <c r="P26" s="17">
        <v>1389202.4466378579</v>
      </c>
      <c r="Q26" s="3">
        <f t="shared" si="4"/>
        <v>7490704.8004146721</v>
      </c>
      <c r="R26" s="17">
        <v>2110.6786020249224</v>
      </c>
      <c r="S26" s="17">
        <v>12253</v>
      </c>
      <c r="T26" s="3">
        <f t="shared" si="5"/>
        <v>14363.678602024922</v>
      </c>
      <c r="U26" s="17">
        <v>100.30561</v>
      </c>
      <c r="V26" s="17">
        <v>0</v>
      </c>
      <c r="W26" s="3">
        <f t="shared" si="6"/>
        <v>100.30561</v>
      </c>
      <c r="X26" s="17">
        <v>0</v>
      </c>
      <c r="Y26" s="17">
        <v>871.24099999999999</v>
      </c>
      <c r="Z26" s="3">
        <f t="shared" si="7"/>
        <v>871.24099999999999</v>
      </c>
      <c r="AA26" s="17">
        <v>0</v>
      </c>
      <c r="AB26" s="17">
        <v>0</v>
      </c>
      <c r="AC26" s="3">
        <f t="shared" si="8"/>
        <v>0</v>
      </c>
      <c r="AD26" s="17">
        <v>276015.06879292842</v>
      </c>
      <c r="AE26" s="17">
        <v>248628.30639408101</v>
      </c>
      <c r="AF26" s="3">
        <f t="shared" si="9"/>
        <v>524643.37518700946</v>
      </c>
      <c r="AG26" s="17">
        <v>96448.293743769464</v>
      </c>
      <c r="AH26" s="17">
        <v>2262.1170000000002</v>
      </c>
      <c r="AI26" s="3">
        <f t="shared" si="10"/>
        <v>98710.410743769462</v>
      </c>
      <c r="AJ26" s="3">
        <f t="shared" si="13"/>
        <v>372463.36253669788</v>
      </c>
      <c r="AK26" s="3">
        <f t="shared" si="11"/>
        <v>250890.42339408101</v>
      </c>
      <c r="AL26" s="3">
        <f t="shared" si="12"/>
        <v>623353.78593077883</v>
      </c>
      <c r="AM26" s="17">
        <v>511198.3411033022</v>
      </c>
      <c r="AN26" s="3">
        <f t="shared" si="14"/>
        <v>12294697.443521526</v>
      </c>
    </row>
    <row r="27" spans="1:40" x14ac:dyDescent="0.35">
      <c r="A27" s="1">
        <v>41487</v>
      </c>
      <c r="B27" s="16">
        <v>41487</v>
      </c>
      <c r="C27" s="17">
        <v>118849.89425914529</v>
      </c>
      <c r="D27" s="17">
        <v>9603.4907195536616</v>
      </c>
      <c r="E27" s="18">
        <f t="shared" si="0"/>
        <v>128453.38497869896</v>
      </c>
      <c r="F27" s="17">
        <v>600058.54031645786</v>
      </c>
      <c r="G27" s="17">
        <v>249583.23822702761</v>
      </c>
      <c r="H27" s="18">
        <f t="shared" si="1"/>
        <v>849641.77854348544</v>
      </c>
      <c r="I27" s="17">
        <v>122138.935</v>
      </c>
      <c r="J27" s="17">
        <v>136468.4173694207</v>
      </c>
      <c r="K27" s="18">
        <f t="shared" si="2"/>
        <v>258607.3523694207</v>
      </c>
      <c r="L27" s="17">
        <v>2201327.6981333145</v>
      </c>
      <c r="M27" s="17">
        <v>320986.11909000005</v>
      </c>
      <c r="N27" s="3">
        <f t="shared" si="3"/>
        <v>2522313.8172233147</v>
      </c>
      <c r="O27" s="17">
        <v>6013535.9488615207</v>
      </c>
      <c r="P27" s="17">
        <v>1386309.0455753277</v>
      </c>
      <c r="Q27" s="3">
        <f t="shared" si="4"/>
        <v>7399844.9944368489</v>
      </c>
      <c r="R27" s="17">
        <v>2110.6786039886042</v>
      </c>
      <c r="S27" s="17">
        <v>12253</v>
      </c>
      <c r="T27" s="3">
        <f t="shared" si="5"/>
        <v>14363.678603988605</v>
      </c>
      <c r="U27" s="17">
        <v>443.03766999999999</v>
      </c>
      <c r="V27" s="17">
        <v>0</v>
      </c>
      <c r="W27" s="3">
        <f t="shared" si="6"/>
        <v>443.03766999999999</v>
      </c>
      <c r="X27" s="17">
        <v>0</v>
      </c>
      <c r="Y27" s="17">
        <v>1292.348</v>
      </c>
      <c r="Z27" s="3">
        <f t="shared" si="7"/>
        <v>1292.348</v>
      </c>
      <c r="AA27" s="17">
        <v>0</v>
      </c>
      <c r="AB27" s="17">
        <v>0</v>
      </c>
      <c r="AC27" s="3">
        <f t="shared" si="8"/>
        <v>0</v>
      </c>
      <c r="AD27" s="17">
        <v>275719.62640340929</v>
      </c>
      <c r="AE27" s="17">
        <v>242789.13466286799</v>
      </c>
      <c r="AF27" s="3">
        <f t="shared" si="9"/>
        <v>518508.76106627728</v>
      </c>
      <c r="AG27" s="17">
        <v>98024.634187084521</v>
      </c>
      <c r="AH27" s="17">
        <v>2520.1610000000001</v>
      </c>
      <c r="AI27" s="3">
        <f t="shared" si="10"/>
        <v>100544.79518708453</v>
      </c>
      <c r="AJ27" s="3">
        <f t="shared" si="13"/>
        <v>373744.2605904938</v>
      </c>
      <c r="AK27" s="3">
        <f t="shared" si="11"/>
        <v>245309.29566286798</v>
      </c>
      <c r="AL27" s="3">
        <f t="shared" si="12"/>
        <v>619053.55625336175</v>
      </c>
      <c r="AM27" s="17">
        <v>512779.66621144343</v>
      </c>
      <c r="AN27" s="3">
        <f t="shared" si="14"/>
        <v>12306793.614290562</v>
      </c>
    </row>
    <row r="28" spans="1:40" x14ac:dyDescent="0.35">
      <c r="A28" s="1">
        <v>41518</v>
      </c>
      <c r="B28" s="16">
        <v>41518</v>
      </c>
      <c r="C28" s="17">
        <v>117870.0434619344</v>
      </c>
      <c r="D28" s="17">
        <v>10410.44995305154</v>
      </c>
      <c r="E28" s="18">
        <f t="shared" si="0"/>
        <v>128280.49341498595</v>
      </c>
      <c r="F28" s="17">
        <v>529069.94292869966</v>
      </c>
      <c r="G28" s="17">
        <v>208075.56673488789</v>
      </c>
      <c r="H28" s="18">
        <f t="shared" si="1"/>
        <v>737145.50966358755</v>
      </c>
      <c r="I28" s="17">
        <v>122138.935</v>
      </c>
      <c r="J28" s="17">
        <v>167649.92849073088</v>
      </c>
      <c r="K28" s="18">
        <f t="shared" si="2"/>
        <v>289788.86349073087</v>
      </c>
      <c r="L28" s="17">
        <v>2240943.2074340857</v>
      </c>
      <c r="M28" s="17">
        <v>320630.88686999999</v>
      </c>
      <c r="N28" s="3">
        <f t="shared" si="3"/>
        <v>2561574.0943040857</v>
      </c>
      <c r="O28" s="17">
        <v>6060450.9819892095</v>
      </c>
      <c r="P28" s="17">
        <v>1384773.9509175422</v>
      </c>
      <c r="Q28" s="3">
        <f t="shared" si="4"/>
        <v>7445224.9329067515</v>
      </c>
      <c r="R28" s="17">
        <v>2110.6786130253317</v>
      </c>
      <c r="S28" s="17">
        <v>12253</v>
      </c>
      <c r="T28" s="3">
        <f t="shared" si="5"/>
        <v>14363.678613025331</v>
      </c>
      <c r="U28" s="17">
        <v>384.52383825002431</v>
      </c>
      <c r="V28" s="17">
        <v>0</v>
      </c>
      <c r="W28" s="3">
        <f t="shared" si="6"/>
        <v>384.52383825002431</v>
      </c>
      <c r="X28" s="17">
        <v>0</v>
      </c>
      <c r="Y28" s="17">
        <v>876.36500000000001</v>
      </c>
      <c r="Z28" s="3">
        <f t="shared" si="7"/>
        <v>876.36500000000001</v>
      </c>
      <c r="AA28" s="17">
        <v>0</v>
      </c>
      <c r="AB28" s="17">
        <v>0</v>
      </c>
      <c r="AC28" s="3">
        <f t="shared" si="8"/>
        <v>0</v>
      </c>
      <c r="AD28" s="17">
        <v>301724.3675965796</v>
      </c>
      <c r="AE28" s="17">
        <v>244373.66614320391</v>
      </c>
      <c r="AF28" s="3">
        <f t="shared" si="9"/>
        <v>546098.03373978357</v>
      </c>
      <c r="AG28" s="17">
        <v>99105.039864812192</v>
      </c>
      <c r="AH28" s="17">
        <v>3330.1895400000003</v>
      </c>
      <c r="AI28" s="3">
        <f t="shared" si="10"/>
        <v>102435.2294048122</v>
      </c>
      <c r="AJ28" s="3">
        <f t="shared" si="13"/>
        <v>400829.40746139176</v>
      </c>
      <c r="AK28" s="3">
        <f t="shared" si="11"/>
        <v>247703.8556832039</v>
      </c>
      <c r="AL28" s="3">
        <f t="shared" si="12"/>
        <v>648533.26314459566</v>
      </c>
      <c r="AM28" s="17">
        <v>514272.71066162182</v>
      </c>
      <c r="AN28" s="3">
        <f t="shared" si="14"/>
        <v>12340444.435037635</v>
      </c>
    </row>
    <row r="29" spans="1:40" x14ac:dyDescent="0.35">
      <c r="A29" s="1">
        <v>41548</v>
      </c>
      <c r="B29" s="16">
        <v>41548</v>
      </c>
      <c r="C29" s="17">
        <v>117914.05265418149</v>
      </c>
      <c r="D29" s="17">
        <v>11158.157092529009</v>
      </c>
      <c r="E29" s="18">
        <f t="shared" si="0"/>
        <v>129072.2097467105</v>
      </c>
      <c r="F29" s="17">
        <v>550436.47908898792</v>
      </c>
      <c r="G29" s="17">
        <v>256154.33260231611</v>
      </c>
      <c r="H29" s="18">
        <f t="shared" si="1"/>
        <v>806590.81169130397</v>
      </c>
      <c r="I29" s="17">
        <v>122138.93497</v>
      </c>
      <c r="J29" s="17">
        <v>136822.80866212721</v>
      </c>
      <c r="K29" s="18">
        <f t="shared" si="2"/>
        <v>258961.74363212721</v>
      </c>
      <c r="L29" s="17">
        <v>2219311.268531159</v>
      </c>
      <c r="M29" s="17">
        <v>319378.30674000003</v>
      </c>
      <c r="N29" s="3">
        <f t="shared" si="3"/>
        <v>2538689.5752711589</v>
      </c>
      <c r="O29" s="17">
        <v>6070149.3541860096</v>
      </c>
      <c r="P29" s="17">
        <v>1387887.0339450205</v>
      </c>
      <c r="Q29" s="3">
        <f t="shared" si="4"/>
        <v>7458036.3881310299</v>
      </c>
      <c r="R29" s="17">
        <v>1708.302997026949</v>
      </c>
      <c r="S29" s="17">
        <v>12253</v>
      </c>
      <c r="T29" s="3">
        <f t="shared" si="5"/>
        <v>13961.302997026949</v>
      </c>
      <c r="U29" s="17">
        <v>393.239997985998</v>
      </c>
      <c r="V29" s="17">
        <v>0</v>
      </c>
      <c r="W29" s="3">
        <f t="shared" si="6"/>
        <v>393.239997985998</v>
      </c>
      <c r="X29" s="17">
        <v>0</v>
      </c>
      <c r="Y29" s="17">
        <v>714.24300000000005</v>
      </c>
      <c r="Z29" s="3">
        <f t="shared" si="7"/>
        <v>714.24300000000005</v>
      </c>
      <c r="AA29" s="17">
        <v>0</v>
      </c>
      <c r="AB29" s="17">
        <v>0</v>
      </c>
      <c r="AC29" s="3">
        <f t="shared" si="8"/>
        <v>0</v>
      </c>
      <c r="AD29" s="17">
        <v>272835.40128451714</v>
      </c>
      <c r="AE29" s="17">
        <v>229662.47180469838</v>
      </c>
      <c r="AF29" s="3">
        <f t="shared" si="9"/>
        <v>502497.87308921549</v>
      </c>
      <c r="AG29" s="17">
        <v>99672.145860642559</v>
      </c>
      <c r="AH29" s="17">
        <v>3737.30132</v>
      </c>
      <c r="AI29" s="3">
        <f t="shared" si="10"/>
        <v>103409.44718064256</v>
      </c>
      <c r="AJ29" s="3">
        <f t="shared" si="13"/>
        <v>372507.54714515968</v>
      </c>
      <c r="AK29" s="3">
        <f t="shared" si="11"/>
        <v>233399.77312469837</v>
      </c>
      <c r="AL29" s="3">
        <f t="shared" si="12"/>
        <v>605907.320269858</v>
      </c>
      <c r="AM29" s="17">
        <v>516590.26045927015</v>
      </c>
      <c r="AN29" s="3">
        <f t="shared" si="14"/>
        <v>12328917.095196472</v>
      </c>
    </row>
    <row r="30" spans="1:40" x14ac:dyDescent="0.35">
      <c r="A30" s="1">
        <v>41579</v>
      </c>
      <c r="B30" s="16">
        <v>41579</v>
      </c>
      <c r="C30" s="17">
        <v>98704.881453954804</v>
      </c>
      <c r="D30" s="17">
        <v>11900.655103502821</v>
      </c>
      <c r="E30" s="18">
        <f t="shared" si="0"/>
        <v>110605.53655745763</v>
      </c>
      <c r="F30" s="17">
        <v>538108.15667361591</v>
      </c>
      <c r="G30" s="17">
        <v>227194.83303580029</v>
      </c>
      <c r="H30" s="18">
        <f t="shared" si="1"/>
        <v>765302.98970941617</v>
      </c>
      <c r="I30" s="17">
        <v>122138.93497</v>
      </c>
      <c r="J30" s="17">
        <v>198552.92568173259</v>
      </c>
      <c r="K30" s="18">
        <f t="shared" si="2"/>
        <v>320691.8606517326</v>
      </c>
      <c r="L30" s="17">
        <v>2202769.6363677024</v>
      </c>
      <c r="M30" s="17">
        <v>406657.11300000001</v>
      </c>
      <c r="N30" s="3">
        <f t="shared" si="3"/>
        <v>2609426.7493677023</v>
      </c>
      <c r="O30" s="17">
        <v>6019310.6962283896</v>
      </c>
      <c r="P30" s="17">
        <v>1383601.8570974274</v>
      </c>
      <c r="Q30" s="3">
        <f t="shared" si="4"/>
        <v>7402912.553325817</v>
      </c>
      <c r="R30" s="17">
        <v>1708.302994350282</v>
      </c>
      <c r="S30" s="17">
        <v>12253</v>
      </c>
      <c r="T30" s="3">
        <f t="shared" si="5"/>
        <v>13961.302994350282</v>
      </c>
      <c r="U30" s="17">
        <v>347.472003766478</v>
      </c>
      <c r="V30" s="17">
        <v>0</v>
      </c>
      <c r="W30" s="3">
        <f t="shared" si="6"/>
        <v>347.472003766478</v>
      </c>
      <c r="X30" s="17">
        <v>0</v>
      </c>
      <c r="Y30" s="17">
        <v>850.69600000000003</v>
      </c>
      <c r="Z30" s="3">
        <f t="shared" si="7"/>
        <v>850.69600000000003</v>
      </c>
      <c r="AA30" s="17">
        <v>0</v>
      </c>
      <c r="AB30" s="17">
        <v>0</v>
      </c>
      <c r="AC30" s="3">
        <f t="shared" si="8"/>
        <v>0</v>
      </c>
      <c r="AD30" s="17">
        <v>373410.32963229751</v>
      </c>
      <c r="AE30" s="17">
        <v>226262.55418233524</v>
      </c>
      <c r="AF30" s="3">
        <f t="shared" si="9"/>
        <v>599672.88381463278</v>
      </c>
      <c r="AG30" s="17">
        <v>100494.14564510358</v>
      </c>
      <c r="AH30" s="17">
        <v>4443.11841</v>
      </c>
      <c r="AI30" s="3">
        <f t="shared" si="10"/>
        <v>104937.26405510357</v>
      </c>
      <c r="AJ30" s="3">
        <f t="shared" si="13"/>
        <v>473904.4752774011</v>
      </c>
      <c r="AK30" s="3">
        <f t="shared" si="11"/>
        <v>230705.67259233524</v>
      </c>
      <c r="AL30" s="3">
        <f t="shared" si="12"/>
        <v>704610.14786973631</v>
      </c>
      <c r="AM30" s="17">
        <v>517853.1140131827</v>
      </c>
      <c r="AN30" s="3">
        <f t="shared" si="14"/>
        <v>12446562.422493162</v>
      </c>
    </row>
    <row r="31" spans="1:40" x14ac:dyDescent="0.35">
      <c r="A31" s="1">
        <v>41609</v>
      </c>
      <c r="B31" s="16">
        <v>41609</v>
      </c>
      <c r="C31" s="17">
        <v>167671.77878656262</v>
      </c>
      <c r="D31" s="17">
        <v>14928.560767175632</v>
      </c>
      <c r="E31" s="18">
        <f t="shared" si="0"/>
        <v>182600.33955373825</v>
      </c>
      <c r="F31" s="17">
        <v>676712.55767148221</v>
      </c>
      <c r="G31" s="17">
        <v>265784.22164664161</v>
      </c>
      <c r="H31" s="18">
        <f t="shared" si="1"/>
        <v>942496.77931812382</v>
      </c>
      <c r="I31" s="17">
        <v>122138.93497</v>
      </c>
      <c r="J31" s="17">
        <v>109080.33037946597</v>
      </c>
      <c r="K31" s="18">
        <f t="shared" si="2"/>
        <v>231219.26534946598</v>
      </c>
      <c r="L31" s="17">
        <v>2043345.1883238098</v>
      </c>
      <c r="M31" s="17">
        <v>504053.35839000001</v>
      </c>
      <c r="N31" s="3">
        <f t="shared" si="3"/>
        <v>2547398.5467138099</v>
      </c>
      <c r="O31" s="17">
        <v>6030158.1815071683</v>
      </c>
      <c r="P31" s="17">
        <v>1343568.160341308</v>
      </c>
      <c r="Q31" s="3">
        <f t="shared" si="4"/>
        <v>7373726.3418484759</v>
      </c>
      <c r="R31" s="17">
        <v>1707.809989845807</v>
      </c>
      <c r="S31" s="17">
        <v>12253.236000000001</v>
      </c>
      <c r="T31" s="3">
        <f t="shared" si="5"/>
        <v>13961.045989845808</v>
      </c>
      <c r="U31" s="17">
        <v>330.601996239188</v>
      </c>
      <c r="V31" s="17">
        <v>0</v>
      </c>
      <c r="W31" s="3">
        <f t="shared" si="6"/>
        <v>330.601996239188</v>
      </c>
      <c r="X31" s="17">
        <v>0</v>
      </c>
      <c r="Y31" s="17">
        <v>1274.155</v>
      </c>
      <c r="Z31" s="3">
        <f t="shared" si="7"/>
        <v>1274.155</v>
      </c>
      <c r="AA31" s="17">
        <v>0</v>
      </c>
      <c r="AB31" s="17">
        <v>0</v>
      </c>
      <c r="AC31" s="3">
        <f t="shared" si="8"/>
        <v>0</v>
      </c>
      <c r="AD31" s="17">
        <v>265863.44277880411</v>
      </c>
      <c r="AE31" s="17">
        <v>253586.17673515232</v>
      </c>
      <c r="AF31" s="3">
        <f t="shared" si="9"/>
        <v>519449.61951395642</v>
      </c>
      <c r="AG31" s="17">
        <v>101521.32431089507</v>
      </c>
      <c r="AH31" s="17">
        <v>6935.9974900000007</v>
      </c>
      <c r="AI31" s="3">
        <f t="shared" si="10"/>
        <v>108457.32180089506</v>
      </c>
      <c r="AJ31" s="3">
        <f t="shared" si="13"/>
        <v>367384.76708969916</v>
      </c>
      <c r="AK31" s="3">
        <f t="shared" si="11"/>
        <v>260522.17422515232</v>
      </c>
      <c r="AL31" s="3">
        <f t="shared" si="12"/>
        <v>627906.94131485152</v>
      </c>
      <c r="AM31" s="17">
        <v>526377.92811977433</v>
      </c>
      <c r="AN31" s="3">
        <f t="shared" si="14"/>
        <v>12447291.945204325</v>
      </c>
    </row>
    <row r="32" spans="1:40" x14ac:dyDescent="0.35">
      <c r="A32" s="1">
        <v>41640</v>
      </c>
      <c r="B32" s="16">
        <v>41640</v>
      </c>
      <c r="C32" s="17">
        <v>103364.4635982959</v>
      </c>
      <c r="D32" s="17">
        <v>13608.487387688991</v>
      </c>
      <c r="E32" s="18">
        <f t="shared" si="0"/>
        <v>116972.95098598489</v>
      </c>
      <c r="F32" s="17">
        <v>569533.39097832295</v>
      </c>
      <c r="G32" s="17">
        <v>213099.01615121739</v>
      </c>
      <c r="H32" s="18">
        <f t="shared" si="1"/>
        <v>782632.40712954034</v>
      </c>
      <c r="I32" s="17">
        <v>122138.935</v>
      </c>
      <c r="J32" s="17">
        <v>263940.4203590196</v>
      </c>
      <c r="K32" s="18">
        <f t="shared" si="2"/>
        <v>386079.3553590196</v>
      </c>
      <c r="L32" s="17">
        <v>1972863.487509253</v>
      </c>
      <c r="M32" s="17">
        <v>526979.70828999998</v>
      </c>
      <c r="N32" s="3">
        <f t="shared" si="3"/>
        <v>2499843.1957992529</v>
      </c>
      <c r="O32" s="17">
        <v>5906052.6486157589</v>
      </c>
      <c r="P32" s="17">
        <v>1334394.6275687148</v>
      </c>
      <c r="Q32" s="3">
        <f t="shared" si="4"/>
        <v>7240447.2761844732</v>
      </c>
      <c r="R32" s="17">
        <v>1707.8099897647692</v>
      </c>
      <c r="S32" s="17">
        <v>16253.236420000001</v>
      </c>
      <c r="T32" s="3">
        <f t="shared" si="5"/>
        <v>17961.046409764771</v>
      </c>
      <c r="U32" s="17">
        <v>373.87400682348698</v>
      </c>
      <c r="V32" s="17">
        <v>0</v>
      </c>
      <c r="W32" s="3">
        <f t="shared" si="6"/>
        <v>373.87400682348698</v>
      </c>
      <c r="X32" s="17">
        <v>0</v>
      </c>
      <c r="Y32" s="17">
        <v>1116.577</v>
      </c>
      <c r="Z32" s="3">
        <f t="shared" si="7"/>
        <v>1116.577</v>
      </c>
      <c r="AA32" s="17">
        <v>0</v>
      </c>
      <c r="AB32" s="17">
        <v>0</v>
      </c>
      <c r="AC32" s="3">
        <f t="shared" si="8"/>
        <v>0</v>
      </c>
      <c r="AD32" s="17">
        <v>283173.22660255514</v>
      </c>
      <c r="AE32" s="17">
        <v>259355.7395124762</v>
      </c>
      <c r="AF32" s="3">
        <f t="shared" si="9"/>
        <v>542528.96611503139</v>
      </c>
      <c r="AG32" s="17">
        <v>102697.49009340636</v>
      </c>
      <c r="AH32" s="17">
        <v>6629.4757800000007</v>
      </c>
      <c r="AI32" s="3">
        <f t="shared" si="10"/>
        <v>109326.96587340636</v>
      </c>
      <c r="AJ32" s="3">
        <f t="shared" si="13"/>
        <v>385870.71669596148</v>
      </c>
      <c r="AK32" s="3">
        <f t="shared" si="11"/>
        <v>265985.21529247618</v>
      </c>
      <c r="AL32" s="3">
        <f t="shared" si="12"/>
        <v>651855.93198843766</v>
      </c>
      <c r="AM32" s="17">
        <v>503933.21554086549</v>
      </c>
      <c r="AN32" s="3">
        <f t="shared" si="14"/>
        <v>12201215.830404161</v>
      </c>
    </row>
    <row r="33" spans="1:40" x14ac:dyDescent="0.35">
      <c r="A33" s="1">
        <v>41671</v>
      </c>
      <c r="B33" s="16">
        <v>41671</v>
      </c>
      <c r="C33" s="17">
        <v>103502.4227265451</v>
      </c>
      <c r="D33" s="17">
        <v>14649.003527883331</v>
      </c>
      <c r="E33" s="18">
        <f t="shared" si="0"/>
        <v>118151.42625442843</v>
      </c>
      <c r="F33" s="17">
        <v>637244.15355402383</v>
      </c>
      <c r="G33" s="17">
        <v>246460.25162580461</v>
      </c>
      <c r="H33" s="18">
        <f t="shared" si="1"/>
        <v>883704.40517982841</v>
      </c>
      <c r="I33" s="17">
        <v>129138.935</v>
      </c>
      <c r="J33" s="17">
        <v>318195.65412722045</v>
      </c>
      <c r="K33" s="18">
        <f t="shared" si="2"/>
        <v>447334.58912722045</v>
      </c>
      <c r="L33" s="17">
        <v>2146972.3643688424</v>
      </c>
      <c r="M33" s="17">
        <v>526638.63026999997</v>
      </c>
      <c r="N33" s="3">
        <f t="shared" si="3"/>
        <v>2673610.9946388425</v>
      </c>
      <c r="O33" s="17">
        <v>5876595.3571630903</v>
      </c>
      <c r="P33" s="17">
        <v>1311339.3308472673</v>
      </c>
      <c r="Q33" s="3">
        <f t="shared" si="4"/>
        <v>7187934.6880103573</v>
      </c>
      <c r="R33" s="17">
        <v>1707.810007043525</v>
      </c>
      <c r="S33" s="17">
        <v>16253.236420000001</v>
      </c>
      <c r="T33" s="3">
        <f t="shared" si="5"/>
        <v>17961.046427043526</v>
      </c>
      <c r="U33" s="17">
        <v>261.84200758533501</v>
      </c>
      <c r="V33" s="17">
        <v>0</v>
      </c>
      <c r="W33" s="3">
        <f t="shared" si="6"/>
        <v>261.84200758533501</v>
      </c>
      <c r="X33" s="17">
        <v>0</v>
      </c>
      <c r="Y33" s="17">
        <v>981.56299999999999</v>
      </c>
      <c r="Z33" s="3">
        <f t="shared" si="7"/>
        <v>981.56299999999999</v>
      </c>
      <c r="AA33" s="17">
        <v>0</v>
      </c>
      <c r="AB33" s="17">
        <v>0</v>
      </c>
      <c r="AC33" s="3">
        <f t="shared" si="8"/>
        <v>0</v>
      </c>
      <c r="AD33" s="17">
        <v>271122.57447140687</v>
      </c>
      <c r="AE33" s="17">
        <v>233095.94202217809</v>
      </c>
      <c r="AF33" s="3">
        <f t="shared" si="9"/>
        <v>504218.51649358496</v>
      </c>
      <c r="AG33" s="17">
        <v>103760.05471186382</v>
      </c>
      <c r="AH33" s="17">
        <v>3953.51836</v>
      </c>
      <c r="AI33" s="3">
        <f t="shared" si="10"/>
        <v>107713.57307186382</v>
      </c>
      <c r="AJ33" s="3">
        <f t="shared" si="13"/>
        <v>374882.62918327068</v>
      </c>
      <c r="AK33" s="3">
        <f t="shared" si="11"/>
        <v>237049.46038217808</v>
      </c>
      <c r="AL33" s="3">
        <f t="shared" si="12"/>
        <v>611932.0895654487</v>
      </c>
      <c r="AM33" s="17">
        <v>531294.63800755457</v>
      </c>
      <c r="AN33" s="3">
        <f t="shared" si="14"/>
        <v>12473167.282218307</v>
      </c>
    </row>
    <row r="34" spans="1:40" x14ac:dyDescent="0.35">
      <c r="A34" s="1">
        <v>41699</v>
      </c>
      <c r="B34" s="16">
        <v>41699</v>
      </c>
      <c r="C34" s="17">
        <v>113075.2234722343</v>
      </c>
      <c r="D34" s="17">
        <v>13871.846996648581</v>
      </c>
      <c r="E34" s="18">
        <f t="shared" si="0"/>
        <v>126947.07046888288</v>
      </c>
      <c r="F34" s="17">
        <v>579234.65229261469</v>
      </c>
      <c r="G34" s="17">
        <v>273532.69017671194</v>
      </c>
      <c r="H34" s="18">
        <f t="shared" si="1"/>
        <v>852767.34246932669</v>
      </c>
      <c r="I34" s="17">
        <v>122138.935</v>
      </c>
      <c r="J34" s="17">
        <v>260337.3719613252</v>
      </c>
      <c r="K34" s="18">
        <f t="shared" si="2"/>
        <v>382476.30696132523</v>
      </c>
      <c r="L34" s="17">
        <v>2161011.767909308</v>
      </c>
      <c r="M34" s="17">
        <v>531594.18801000004</v>
      </c>
      <c r="N34" s="3">
        <f t="shared" si="3"/>
        <v>2692605.9559193081</v>
      </c>
      <c r="O34" s="17">
        <v>5837364.0005744314</v>
      </c>
      <c r="P34" s="17">
        <v>1355484.0748700392</v>
      </c>
      <c r="Q34" s="3">
        <f t="shared" si="4"/>
        <v>7192848.0754444711</v>
      </c>
      <c r="R34" s="17">
        <v>1707.81199773858</v>
      </c>
      <c r="S34" s="17">
        <v>14082.844000000001</v>
      </c>
      <c r="T34" s="3">
        <f t="shared" si="5"/>
        <v>15790.65599773858</v>
      </c>
      <c r="U34" s="17">
        <v>209.44300090456801</v>
      </c>
      <c r="V34" s="17">
        <v>0</v>
      </c>
      <c r="W34" s="3">
        <f t="shared" si="6"/>
        <v>209.44300090456801</v>
      </c>
      <c r="X34" s="17">
        <v>0</v>
      </c>
      <c r="Y34" s="17">
        <v>1077.8499999999999</v>
      </c>
      <c r="Z34" s="3">
        <f t="shared" si="7"/>
        <v>1077.8499999999999</v>
      </c>
      <c r="AA34" s="17">
        <v>0</v>
      </c>
      <c r="AB34" s="17">
        <v>0</v>
      </c>
      <c r="AC34" s="3">
        <f t="shared" si="8"/>
        <v>0</v>
      </c>
      <c r="AD34" s="17">
        <v>279209.92442892364</v>
      </c>
      <c r="AE34" s="17">
        <v>231970.18712299413</v>
      </c>
      <c r="AF34" s="3">
        <f t="shared" si="9"/>
        <v>511180.11155191774</v>
      </c>
      <c r="AG34" s="17">
        <v>104513.76911807781</v>
      </c>
      <c r="AH34" s="17">
        <v>5414.12583</v>
      </c>
      <c r="AI34" s="3">
        <f t="shared" si="10"/>
        <v>109927.89494807781</v>
      </c>
      <c r="AJ34" s="3">
        <f t="shared" si="13"/>
        <v>383723.69354700146</v>
      </c>
      <c r="AK34" s="3">
        <f t="shared" si="11"/>
        <v>237384.31295299414</v>
      </c>
      <c r="AL34" s="3">
        <f t="shared" si="12"/>
        <v>621108.00649999559</v>
      </c>
      <c r="AM34" s="17">
        <v>532446.62130559026</v>
      </c>
      <c r="AN34" s="3">
        <f t="shared" si="14"/>
        <v>12418277.328067543</v>
      </c>
    </row>
    <row r="35" spans="1:40" x14ac:dyDescent="0.35">
      <c r="A35" s="1">
        <v>41730</v>
      </c>
      <c r="B35" s="16">
        <v>41730</v>
      </c>
      <c r="C35" s="17">
        <v>131296.09064087592</v>
      </c>
      <c r="D35" s="17">
        <v>12762.453672262771</v>
      </c>
      <c r="E35" s="18">
        <f t="shared" si="0"/>
        <v>144058.5443131387</v>
      </c>
      <c r="F35" s="17">
        <v>672737.97521313909</v>
      </c>
      <c r="G35" s="17">
        <v>369192.6979523357</v>
      </c>
      <c r="H35" s="18">
        <f t="shared" si="1"/>
        <v>1041930.6731654748</v>
      </c>
      <c r="I35" s="17">
        <v>122138.935</v>
      </c>
      <c r="J35" s="17">
        <v>324115.17980000004</v>
      </c>
      <c r="K35" s="18">
        <f t="shared" si="2"/>
        <v>446254.11480000004</v>
      </c>
      <c r="L35" s="17">
        <v>2098571.4475367884</v>
      </c>
      <c r="M35" s="17">
        <v>495947.71585000004</v>
      </c>
      <c r="N35" s="3">
        <f t="shared" si="3"/>
        <v>2594519.1633867882</v>
      </c>
      <c r="O35" s="17">
        <v>5805325.2394354753</v>
      </c>
      <c r="P35" s="17">
        <v>1349371.5010221079</v>
      </c>
      <c r="Q35" s="3">
        <f t="shared" si="4"/>
        <v>7154696.7404575832</v>
      </c>
      <c r="R35" s="17">
        <v>1707.8120000000001</v>
      </c>
      <c r="S35" s="17">
        <v>14082.844000000001</v>
      </c>
      <c r="T35" s="3">
        <f t="shared" si="5"/>
        <v>15790.656000000001</v>
      </c>
      <c r="U35" s="17">
        <v>174.18299999999999</v>
      </c>
      <c r="V35" s="17">
        <v>0</v>
      </c>
      <c r="W35" s="3">
        <f t="shared" si="6"/>
        <v>174.18299999999999</v>
      </c>
      <c r="X35" s="17">
        <v>0</v>
      </c>
      <c r="Y35" s="17">
        <v>942.44900000000007</v>
      </c>
      <c r="Z35" s="3">
        <f t="shared" si="7"/>
        <v>942.44900000000007</v>
      </c>
      <c r="AA35" s="17">
        <v>0</v>
      </c>
      <c r="AB35" s="17">
        <v>0</v>
      </c>
      <c r="AC35" s="3">
        <f t="shared" si="8"/>
        <v>0</v>
      </c>
      <c r="AD35" s="17">
        <v>317430.12903883209</v>
      </c>
      <c r="AE35" s="17">
        <v>230495.03803109488</v>
      </c>
      <c r="AF35" s="3">
        <f t="shared" si="9"/>
        <v>547925.16706992697</v>
      </c>
      <c r="AG35" s="17">
        <v>105441.91432145984</v>
      </c>
      <c r="AH35" s="17">
        <v>6547.0965500000002</v>
      </c>
      <c r="AI35" s="3">
        <f t="shared" si="10"/>
        <v>111989.01087145985</v>
      </c>
      <c r="AJ35" s="3">
        <f t="shared" si="13"/>
        <v>422872.04336029192</v>
      </c>
      <c r="AK35" s="3">
        <f t="shared" si="11"/>
        <v>237042.13458109487</v>
      </c>
      <c r="AL35" s="3">
        <f t="shared" si="12"/>
        <v>659914.17794138682</v>
      </c>
      <c r="AM35" s="17">
        <v>530028.06102642335</v>
      </c>
      <c r="AN35" s="3">
        <f t="shared" si="14"/>
        <v>12588308.763090795</v>
      </c>
    </row>
    <row r="36" spans="1:40" x14ac:dyDescent="0.35">
      <c r="A36" s="1">
        <v>41760</v>
      </c>
      <c r="B36" s="16">
        <v>41760</v>
      </c>
      <c r="C36" s="17">
        <v>104978.57259514481</v>
      </c>
      <c r="D36" s="17">
        <v>12109.89531210478</v>
      </c>
      <c r="E36" s="18">
        <f t="shared" si="0"/>
        <v>117088.46790724959</v>
      </c>
      <c r="F36" s="17">
        <v>651607.27507648442</v>
      </c>
      <c r="G36" s="17">
        <v>395820.31129253638</v>
      </c>
      <c r="H36" s="18">
        <f t="shared" si="1"/>
        <v>1047427.5863690209</v>
      </c>
      <c r="I36" s="17">
        <v>38577.936999999998</v>
      </c>
      <c r="J36" s="17">
        <v>377014.29399958131</v>
      </c>
      <c r="K36" s="18">
        <f t="shared" si="2"/>
        <v>415592.23099958128</v>
      </c>
      <c r="L36" s="17">
        <v>2152761.4829431158</v>
      </c>
      <c r="M36" s="17">
        <v>477361.38598000002</v>
      </c>
      <c r="N36" s="3">
        <f t="shared" si="3"/>
        <v>2630122.8689231155</v>
      </c>
      <c r="O36" s="17">
        <v>5824426.8813871061</v>
      </c>
      <c r="P36" s="17">
        <v>1346927.7907267718</v>
      </c>
      <c r="Q36" s="3">
        <f t="shared" si="4"/>
        <v>7171354.6721138777</v>
      </c>
      <c r="R36" s="17">
        <v>1707.8120083010508</v>
      </c>
      <c r="S36" s="17">
        <v>14082.844000000001</v>
      </c>
      <c r="T36" s="3">
        <f t="shared" si="5"/>
        <v>15790.656008301052</v>
      </c>
      <c r="U36" s="17">
        <v>131.00199612617601</v>
      </c>
      <c r="V36" s="17">
        <v>0</v>
      </c>
      <c r="W36" s="3">
        <f t="shared" si="6"/>
        <v>131.00199612617601</v>
      </c>
      <c r="X36" s="17">
        <v>0</v>
      </c>
      <c r="Y36" s="17">
        <v>698.45299999999997</v>
      </c>
      <c r="Z36" s="3">
        <f t="shared" si="7"/>
        <v>698.45299999999997</v>
      </c>
      <c r="AA36" s="17">
        <v>0</v>
      </c>
      <c r="AB36" s="17">
        <v>0</v>
      </c>
      <c r="AC36" s="3">
        <f t="shared" si="8"/>
        <v>0</v>
      </c>
      <c r="AD36" s="17">
        <v>257198.37013924556</v>
      </c>
      <c r="AE36" s="17">
        <v>237519.39674400113</v>
      </c>
      <c r="AF36" s="3">
        <f t="shared" si="9"/>
        <v>494717.76688324672</v>
      </c>
      <c r="AG36" s="17">
        <v>108735.72303350859</v>
      </c>
      <c r="AH36" s="17">
        <v>6241.6068800000003</v>
      </c>
      <c r="AI36" s="3">
        <f t="shared" si="10"/>
        <v>114977.3299135086</v>
      </c>
      <c r="AJ36" s="3">
        <f t="shared" si="13"/>
        <v>365934.09317275416</v>
      </c>
      <c r="AK36" s="3">
        <f t="shared" si="11"/>
        <v>243761.00362400114</v>
      </c>
      <c r="AL36" s="3">
        <f t="shared" si="12"/>
        <v>609695.09679675533</v>
      </c>
      <c r="AM36" s="17">
        <v>530389.02160853532</v>
      </c>
      <c r="AN36" s="3">
        <f t="shared" si="14"/>
        <v>12538290.055722561</v>
      </c>
    </row>
    <row r="37" spans="1:40" x14ac:dyDescent="0.35">
      <c r="A37" s="1">
        <v>41791</v>
      </c>
      <c r="B37" s="16">
        <v>41791</v>
      </c>
      <c r="C37" s="17">
        <v>110862.5485066073</v>
      </c>
      <c r="D37" s="17">
        <v>11217.264735820061</v>
      </c>
      <c r="E37" s="18">
        <f t="shared" si="0"/>
        <v>122079.81324242736</v>
      </c>
      <c r="F37" s="17">
        <v>558411.08547724411</v>
      </c>
      <c r="G37" s="17">
        <v>374097.65726687911</v>
      </c>
      <c r="H37" s="18">
        <f t="shared" si="1"/>
        <v>932508.74274412321</v>
      </c>
      <c r="I37" s="17">
        <v>0</v>
      </c>
      <c r="J37" s="17">
        <v>146555.23178</v>
      </c>
      <c r="K37" s="18">
        <f t="shared" si="2"/>
        <v>146555.23178</v>
      </c>
      <c r="L37" s="17">
        <v>2148084.1827016026</v>
      </c>
      <c r="M37" s="17">
        <v>477041.97337000002</v>
      </c>
      <c r="N37" s="3">
        <f t="shared" si="3"/>
        <v>2625126.1560716024</v>
      </c>
      <c r="O37" s="17">
        <v>5868847.4355041329</v>
      </c>
      <c r="P37" s="17">
        <v>1340226.5578537418</v>
      </c>
      <c r="Q37" s="3">
        <f t="shared" si="4"/>
        <v>7209073.9933578745</v>
      </c>
      <c r="R37" s="17">
        <v>1707.811995313964</v>
      </c>
      <c r="S37" s="17">
        <v>14082.844000000001</v>
      </c>
      <c r="T37" s="3">
        <f t="shared" si="5"/>
        <v>15790.655995313966</v>
      </c>
      <c r="U37" s="17">
        <v>87.822005623242703</v>
      </c>
      <c r="V37" s="17">
        <v>0</v>
      </c>
      <c r="W37" s="3">
        <f t="shared" si="6"/>
        <v>87.822005623242703</v>
      </c>
      <c r="X37" s="17">
        <v>0</v>
      </c>
      <c r="Y37" s="17">
        <v>734.76900000000001</v>
      </c>
      <c r="Z37" s="3">
        <f t="shared" si="7"/>
        <v>734.76900000000001</v>
      </c>
      <c r="AA37" s="17">
        <v>0</v>
      </c>
      <c r="AB37" s="17">
        <v>0</v>
      </c>
      <c r="AC37" s="3">
        <f t="shared" si="8"/>
        <v>0</v>
      </c>
      <c r="AD37" s="17">
        <v>254002.55629208058</v>
      </c>
      <c r="AE37" s="17">
        <v>243171.66893457356</v>
      </c>
      <c r="AF37" s="3">
        <f t="shared" si="9"/>
        <v>497174.22522665415</v>
      </c>
      <c r="AG37" s="17">
        <v>109847.99233859419</v>
      </c>
      <c r="AH37" s="17">
        <v>6537.94506</v>
      </c>
      <c r="AI37" s="3">
        <f t="shared" si="10"/>
        <v>116385.93739859419</v>
      </c>
      <c r="AJ37" s="3">
        <f t="shared" si="13"/>
        <v>363850.54863067478</v>
      </c>
      <c r="AK37" s="3">
        <f t="shared" si="11"/>
        <v>249709.61399457356</v>
      </c>
      <c r="AL37" s="3">
        <f t="shared" si="12"/>
        <v>613560.16262524831</v>
      </c>
      <c r="AM37" s="17">
        <v>531887.75465597003</v>
      </c>
      <c r="AN37" s="3">
        <f t="shared" si="14"/>
        <v>12197405.101478182</v>
      </c>
    </row>
    <row r="38" spans="1:40" x14ac:dyDescent="0.35">
      <c r="A38" s="1">
        <v>41821</v>
      </c>
      <c r="B38" s="16">
        <v>41821</v>
      </c>
      <c r="C38" s="17">
        <v>120839.21434999999</v>
      </c>
      <c r="D38" s="17">
        <v>12125.713293374909</v>
      </c>
      <c r="E38" s="18">
        <f t="shared" si="0"/>
        <v>132964.92764337489</v>
      </c>
      <c r="F38" s="17">
        <v>603962.10474275879</v>
      </c>
      <c r="G38" s="17">
        <v>286906.88521063124</v>
      </c>
      <c r="H38" s="18">
        <f t="shared" si="1"/>
        <v>890868.98995339009</v>
      </c>
      <c r="I38" s="17">
        <v>0</v>
      </c>
      <c r="J38" s="17">
        <v>227887.75056698459</v>
      </c>
      <c r="K38" s="18">
        <f t="shared" si="2"/>
        <v>227887.75056698459</v>
      </c>
      <c r="L38" s="17">
        <v>2101921.3409089581</v>
      </c>
      <c r="M38" s="17">
        <v>476155.78295999998</v>
      </c>
      <c r="N38" s="3">
        <f t="shared" si="3"/>
        <v>2578077.1238689581</v>
      </c>
      <c r="O38" s="17">
        <v>5830053.989784806</v>
      </c>
      <c r="P38" s="17">
        <v>1338775.6501180814</v>
      </c>
      <c r="Q38" s="3">
        <f t="shared" si="4"/>
        <v>7168829.6399028879</v>
      </c>
      <c r="R38" s="17">
        <v>1707.8089992663242</v>
      </c>
      <c r="S38" s="17">
        <v>14082.844000000001</v>
      </c>
      <c r="T38" s="3">
        <f t="shared" si="5"/>
        <v>15790.652999266325</v>
      </c>
      <c r="U38" s="17">
        <v>461.7079933969186</v>
      </c>
      <c r="V38" s="17">
        <v>0</v>
      </c>
      <c r="W38" s="3">
        <f t="shared" si="6"/>
        <v>461.7079933969186</v>
      </c>
      <c r="X38" s="17">
        <v>0</v>
      </c>
      <c r="Y38" s="17">
        <v>877.51599999999996</v>
      </c>
      <c r="Z38" s="3">
        <f t="shared" si="7"/>
        <v>877.51599999999996</v>
      </c>
      <c r="AA38" s="17">
        <v>0</v>
      </c>
      <c r="AB38" s="17">
        <v>0</v>
      </c>
      <c r="AC38" s="3">
        <f t="shared" si="8"/>
        <v>0</v>
      </c>
      <c r="AD38" s="17">
        <v>242197.97408958175</v>
      </c>
      <c r="AE38" s="17">
        <v>243128.13972767425</v>
      </c>
      <c r="AF38" s="3">
        <f t="shared" si="9"/>
        <v>485326.113817256</v>
      </c>
      <c r="AG38" s="17">
        <v>111352.6466136317</v>
      </c>
      <c r="AH38" s="17">
        <v>8301.6920200000004</v>
      </c>
      <c r="AI38" s="3">
        <f t="shared" si="10"/>
        <v>119654.33863363171</v>
      </c>
      <c r="AJ38" s="3">
        <f t="shared" si="13"/>
        <v>353550.62070321344</v>
      </c>
      <c r="AK38" s="3">
        <f t="shared" si="11"/>
        <v>251429.83174767424</v>
      </c>
      <c r="AL38" s="3">
        <f t="shared" si="12"/>
        <v>604980.45245088765</v>
      </c>
      <c r="AM38" s="17">
        <v>533623.88612391776</v>
      </c>
      <c r="AN38" s="3">
        <f t="shared" si="14"/>
        <v>12154362.647503067</v>
      </c>
    </row>
    <row r="39" spans="1:40" x14ac:dyDescent="0.35">
      <c r="A39" s="1">
        <v>41852</v>
      </c>
      <c r="B39" s="16">
        <v>41852</v>
      </c>
      <c r="C39" s="17">
        <v>104110.11148793252</v>
      </c>
      <c r="D39" s="17">
        <v>12167.726386836201</v>
      </c>
      <c r="E39" s="18">
        <f>SUM(C39:D39)</f>
        <v>116277.83787476872</v>
      </c>
      <c r="F39" s="17">
        <v>694874.31551907095</v>
      </c>
      <c r="G39" s="17">
        <v>293698.85504584847</v>
      </c>
      <c r="H39" s="18">
        <f>SUM(F39:G39)</f>
        <v>988573.17056491948</v>
      </c>
      <c r="I39" s="17">
        <v>0</v>
      </c>
      <c r="J39" s="17">
        <v>147458.7893576943</v>
      </c>
      <c r="K39" s="18">
        <f>SUM(I39:J39)</f>
        <v>147458.7893576943</v>
      </c>
      <c r="L39" s="17">
        <v>2098611.5005527758</v>
      </c>
      <c r="M39" s="17">
        <v>475468.90624000004</v>
      </c>
      <c r="N39" s="3">
        <f>SUM(L39:M39)</f>
        <v>2574080.4067927757</v>
      </c>
      <c r="O39" s="17">
        <v>5817430.6277299998</v>
      </c>
      <c r="P39" s="17">
        <v>1338063.1182661224</v>
      </c>
      <c r="Q39" s="3">
        <f>SUM(O39:P39)</f>
        <v>7155493.7459961222</v>
      </c>
      <c r="R39" s="17">
        <v>1707.809000367884</v>
      </c>
      <c r="S39" s="17">
        <v>14082.844000000001</v>
      </c>
      <c r="T39" s="3">
        <f>SUM(R39:S39)</f>
        <v>15790.653000367885</v>
      </c>
      <c r="U39" s="17">
        <v>418.25099337809252</v>
      </c>
      <c r="V39" s="17">
        <v>0</v>
      </c>
      <c r="W39" s="3">
        <f t="shared" si="6"/>
        <v>418.25099337809252</v>
      </c>
      <c r="X39" s="17">
        <v>0</v>
      </c>
      <c r="Y39" s="17">
        <v>570.91700000000003</v>
      </c>
      <c r="Z39" s="3">
        <f t="shared" si="7"/>
        <v>570.91700000000003</v>
      </c>
      <c r="AA39" s="17">
        <v>0</v>
      </c>
      <c r="AB39" s="17">
        <v>0</v>
      </c>
      <c r="AC39" s="3">
        <f>SUM(AA39:AB39)</f>
        <v>0</v>
      </c>
      <c r="AD39" s="17">
        <v>249272.06355214296</v>
      </c>
      <c r="AE39" s="17">
        <v>241585.29771316014</v>
      </c>
      <c r="AF39" s="3">
        <f>SUM(AD39:AE39)</f>
        <v>490857.3612653031</v>
      </c>
      <c r="AG39" s="17">
        <v>112281.58454302217</v>
      </c>
      <c r="AH39" s="17">
        <v>6285.5106100000003</v>
      </c>
      <c r="AI39" s="3">
        <f>SUM(AG39:AH39)</f>
        <v>118567.09515302216</v>
      </c>
      <c r="AJ39" s="3">
        <f t="shared" si="13"/>
        <v>361553.64809516515</v>
      </c>
      <c r="AK39" s="3">
        <f t="shared" si="11"/>
        <v>247870.80832316013</v>
      </c>
      <c r="AL39" s="3">
        <f>SUM(AJ39:AK39)</f>
        <v>609424.45641832531</v>
      </c>
      <c r="AM39" s="17">
        <v>534394.40976702014</v>
      </c>
      <c r="AN39" s="3">
        <f t="shared" si="14"/>
        <v>12142482.637765374</v>
      </c>
    </row>
    <row r="40" spans="1:40" x14ac:dyDescent="0.35">
      <c r="A40" s="1">
        <v>41883</v>
      </c>
      <c r="B40" s="16">
        <v>41883</v>
      </c>
      <c r="C40" s="17">
        <v>123625.35241642859</v>
      </c>
      <c r="D40" s="17">
        <v>11177.623273571429</v>
      </c>
      <c r="E40" s="18">
        <f>SUM(C40:D40)</f>
        <v>134802.97569000002</v>
      </c>
      <c r="F40" s="17">
        <v>781761.29625285708</v>
      </c>
      <c r="G40" s="17">
        <v>281811.75926285709</v>
      </c>
      <c r="H40" s="18">
        <f>SUM(F40:G40)</f>
        <v>1063573.0555157142</v>
      </c>
      <c r="I40" s="17">
        <v>0</v>
      </c>
      <c r="J40" s="17">
        <v>169926.69825142861</v>
      </c>
      <c r="K40" s="18">
        <f>SUM(I40:J40)</f>
        <v>169926.69825142861</v>
      </c>
      <c r="L40" s="17">
        <v>2073020.0574371428</v>
      </c>
      <c r="M40" s="17">
        <v>472772.08688000002</v>
      </c>
      <c r="N40" s="3">
        <f>SUM(L40:M40)</f>
        <v>2545792.1443171427</v>
      </c>
      <c r="O40" s="17">
        <v>5821335.9615199994</v>
      </c>
      <c r="P40" s="17">
        <v>1337371.2065061224</v>
      </c>
      <c r="Q40" s="3">
        <f>SUM(O40:P40)</f>
        <v>7158707.1680261213</v>
      </c>
      <c r="R40" s="17">
        <v>1707.809</v>
      </c>
      <c r="S40" s="17">
        <v>14082.844000000001</v>
      </c>
      <c r="T40" s="3">
        <f>SUM(R40:S40)</f>
        <v>15790.653</v>
      </c>
      <c r="U40" s="17">
        <v>374.79300000000001</v>
      </c>
      <c r="V40" s="17">
        <v>0</v>
      </c>
      <c r="W40" s="3">
        <f t="shared" si="6"/>
        <v>374.79300000000001</v>
      </c>
      <c r="X40" s="17">
        <v>0</v>
      </c>
      <c r="Y40" s="17">
        <v>779.904</v>
      </c>
      <c r="Z40" s="3">
        <f t="shared" si="7"/>
        <v>779.904</v>
      </c>
      <c r="AA40" s="17">
        <v>0</v>
      </c>
      <c r="AB40" s="17">
        <v>0</v>
      </c>
      <c r="AC40" s="3">
        <f>SUM(AA40:AB40)</f>
        <v>0</v>
      </c>
      <c r="AD40" s="17">
        <v>254616.29710785722</v>
      </c>
      <c r="AE40" s="17">
        <v>250291.213005</v>
      </c>
      <c r="AF40" s="3">
        <f>SUM(AD40:AE40)</f>
        <v>504907.51011285721</v>
      </c>
      <c r="AG40" s="17">
        <v>113762.02700571429</v>
      </c>
      <c r="AH40" s="17">
        <v>5226.2320099999997</v>
      </c>
      <c r="AI40" s="3">
        <f>SUM(AG40:AH40)</f>
        <v>118988.25901571428</v>
      </c>
      <c r="AJ40" s="3">
        <f t="shared" si="13"/>
        <v>368378.32411357149</v>
      </c>
      <c r="AK40" s="3">
        <f t="shared" si="11"/>
        <v>255517.445015</v>
      </c>
      <c r="AL40" s="3">
        <f>SUM(AJ40:AK40)</f>
        <v>623895.7691285715</v>
      </c>
      <c r="AM40" s="17">
        <v>537864.87436857156</v>
      </c>
      <c r="AN40" s="3">
        <f t="shared" si="14"/>
        <v>12251508.035297548</v>
      </c>
    </row>
    <row r="41" spans="1:40" x14ac:dyDescent="0.35">
      <c r="A41" s="1">
        <v>41913</v>
      </c>
      <c r="B41" s="16">
        <v>41913</v>
      </c>
      <c r="C41" s="17">
        <v>98436.54828378759</v>
      </c>
      <c r="D41" s="17">
        <v>11052.561752194131</v>
      </c>
      <c r="E41" s="18">
        <f>SUM(C41:D41)</f>
        <v>109489.11003598172</v>
      </c>
      <c r="F41" s="17">
        <v>823601.75467735319</v>
      </c>
      <c r="G41" s="17">
        <v>283297.55954142573</v>
      </c>
      <c r="H41" s="18">
        <f>SUM(F41:G41)</f>
        <v>1106899.3142187789</v>
      </c>
      <c r="I41" s="17">
        <v>0</v>
      </c>
      <c r="J41" s="17">
        <v>172208.99468999999</v>
      </c>
      <c r="K41" s="18">
        <f>SUM(I41:J41)</f>
        <v>172208.99468999999</v>
      </c>
      <c r="L41" s="17">
        <v>2034083.1235426962</v>
      </c>
      <c r="M41" s="17">
        <v>472086.59603999997</v>
      </c>
      <c r="N41" s="3">
        <f>SUM(L41:M41)</f>
        <v>2506169.7195826964</v>
      </c>
      <c r="O41" s="17">
        <v>5820891.9885499999</v>
      </c>
      <c r="P41" s="17">
        <v>1337394.7625261226</v>
      </c>
      <c r="Q41" s="3">
        <f>SUM(O41:P41)</f>
        <v>7158286.7510761227</v>
      </c>
      <c r="R41" s="17">
        <v>1707.809009582113</v>
      </c>
      <c r="S41" s="17">
        <v>14082.844000000001</v>
      </c>
      <c r="T41" s="3">
        <f>SUM(R41:S41)</f>
        <v>15790.653009582114</v>
      </c>
      <c r="U41" s="17">
        <v>417.47600558956594</v>
      </c>
      <c r="V41" s="17">
        <v>0</v>
      </c>
      <c r="W41" s="3">
        <f t="shared" si="6"/>
        <v>417.47600558956594</v>
      </c>
      <c r="X41" s="17">
        <v>0</v>
      </c>
      <c r="Y41" s="17">
        <v>623.19500000000005</v>
      </c>
      <c r="Z41" s="3">
        <f t="shared" si="7"/>
        <v>623.19500000000005</v>
      </c>
      <c r="AA41" s="17">
        <v>0</v>
      </c>
      <c r="AB41" s="17">
        <v>0</v>
      </c>
      <c r="AC41" s="3">
        <f>SUM(AA41:AB41)</f>
        <v>0</v>
      </c>
      <c r="AD41" s="17">
        <v>235361.7977212714</v>
      </c>
      <c r="AE41" s="17">
        <v>249296.39334392778</v>
      </c>
      <c r="AF41" s="3">
        <f>SUM(AD41:AE41)</f>
        <v>484658.19106519921</v>
      </c>
      <c r="AG41" s="17">
        <v>116521.5997110762</v>
      </c>
      <c r="AH41" s="17">
        <v>7178.7364900000002</v>
      </c>
      <c r="AI41" s="3">
        <f>SUM(AG41:AH41)</f>
        <v>123700.33620107619</v>
      </c>
      <c r="AJ41" s="3">
        <f t="shared" si="13"/>
        <v>351883.39743234758</v>
      </c>
      <c r="AK41" s="3">
        <f t="shared" si="11"/>
        <v>256475.12983392779</v>
      </c>
      <c r="AL41" s="3">
        <f>SUM(AJ41:AK41)</f>
        <v>608358.52726627537</v>
      </c>
      <c r="AM41" s="17">
        <v>539339.28131866641</v>
      </c>
      <c r="AN41" s="3">
        <f t="shared" si="14"/>
        <v>12217583.022203693</v>
      </c>
    </row>
    <row r="42" spans="1:40" x14ac:dyDescent="0.35">
      <c r="A42" s="1">
        <v>41944</v>
      </c>
      <c r="B42" s="16">
        <v>41944</v>
      </c>
      <c r="C42" s="17">
        <v>100413.096842028</v>
      </c>
      <c r="D42" s="17">
        <v>12161.819370209791</v>
      </c>
      <c r="E42" s="18">
        <f>SUM(C42:D42)</f>
        <v>112574.91621223779</v>
      </c>
      <c r="F42" s="17">
        <v>783535.53265951015</v>
      </c>
      <c r="G42" s="17">
        <v>250447.60599909088</v>
      </c>
      <c r="H42" s="18">
        <f>SUM(F42:G42)</f>
        <v>1033983.1386586011</v>
      </c>
      <c r="I42" s="17">
        <v>0</v>
      </c>
      <c r="J42" s="17">
        <v>142909.7552332168</v>
      </c>
      <c r="K42" s="18">
        <f>SUM(I42:J42)</f>
        <v>142909.7552332168</v>
      </c>
      <c r="L42" s="17">
        <v>2045750.1840272727</v>
      </c>
      <c r="M42" s="17">
        <v>469766.56832999998</v>
      </c>
      <c r="N42" s="3">
        <f>SUM(L42:M42)</f>
        <v>2515516.7523572729</v>
      </c>
      <c r="O42" s="17">
        <v>5810958.3886700012</v>
      </c>
      <c r="P42" s="17">
        <v>1335926.0190461227</v>
      </c>
      <c r="Q42" s="3">
        <f>SUM(O42:P42)</f>
        <v>7146884.4077161234</v>
      </c>
      <c r="R42" s="17">
        <v>1707.8089930069932</v>
      </c>
      <c r="S42" s="17">
        <v>14082.844000000001</v>
      </c>
      <c r="T42" s="3">
        <f>SUM(R42:S42)</f>
        <v>15790.652993006994</v>
      </c>
      <c r="U42" s="17">
        <v>416.43400349650403</v>
      </c>
      <c r="V42" s="17">
        <v>0</v>
      </c>
      <c r="W42" s="3">
        <f t="shared" si="6"/>
        <v>416.43400349650403</v>
      </c>
      <c r="X42" s="17">
        <v>0</v>
      </c>
      <c r="Y42" s="17">
        <v>306.298</v>
      </c>
      <c r="Z42" s="3">
        <f t="shared" si="7"/>
        <v>306.298</v>
      </c>
      <c r="AA42" s="17">
        <v>0</v>
      </c>
      <c r="AB42" s="17">
        <v>0</v>
      </c>
      <c r="AC42" s="3">
        <f>SUM(AA42:AB42)</f>
        <v>0</v>
      </c>
      <c r="AD42" s="17">
        <v>249728.95124874121</v>
      </c>
      <c r="AE42" s="17">
        <v>252043.21353496503</v>
      </c>
      <c r="AF42" s="3">
        <f>SUM(AD42:AE42)</f>
        <v>501772.16478370625</v>
      </c>
      <c r="AG42" s="17">
        <v>115021.65822048951</v>
      </c>
      <c r="AH42" s="17">
        <v>7140.4575999999997</v>
      </c>
      <c r="AI42" s="3">
        <f>SUM(AG42:AH42)</f>
        <v>122162.1158204895</v>
      </c>
      <c r="AJ42" s="3">
        <f t="shared" si="13"/>
        <v>364750.60946923075</v>
      </c>
      <c r="AK42" s="3">
        <f t="shared" si="11"/>
        <v>259183.67113496503</v>
      </c>
      <c r="AL42" s="3">
        <f>SUM(AJ42:AK42)</f>
        <v>623934.28060419578</v>
      </c>
      <c r="AM42" s="17">
        <v>540755.00675468543</v>
      </c>
      <c r="AN42" s="3">
        <f t="shared" si="14"/>
        <v>12133071.642532837</v>
      </c>
    </row>
    <row r="43" spans="1:40" x14ac:dyDescent="0.35">
      <c r="A43" s="1">
        <v>41974</v>
      </c>
      <c r="B43" s="16">
        <v>41974</v>
      </c>
      <c r="C43" s="17">
        <v>166660.9993527825</v>
      </c>
      <c r="D43" s="17">
        <v>16623.191583484193</v>
      </c>
      <c r="E43" s="18">
        <f>SUM(C43:D43)</f>
        <v>183284.19093626668</v>
      </c>
      <c r="F43" s="17">
        <v>814749.05335802003</v>
      </c>
      <c r="G43" s="17">
        <v>336003.35420135246</v>
      </c>
      <c r="H43" s="18">
        <f>SUM(F43:G43)</f>
        <v>1150752.4075593725</v>
      </c>
      <c r="I43" s="17">
        <v>0</v>
      </c>
      <c r="J43" s="17">
        <v>84294.002819999994</v>
      </c>
      <c r="K43" s="18">
        <f>SUM(I43:J43)</f>
        <v>84294.002819999994</v>
      </c>
      <c r="L43" s="17">
        <v>2042090.1570252995</v>
      </c>
      <c r="M43" s="17">
        <v>469079.43241999997</v>
      </c>
      <c r="N43" s="3">
        <f>SUM(L43:M43)</f>
        <v>2511169.5894452995</v>
      </c>
      <c r="O43" s="17">
        <v>5847515.7397100003</v>
      </c>
      <c r="P43" s="17">
        <v>1338573.8182561223</v>
      </c>
      <c r="Q43" s="3">
        <f>SUM(O43:P43)</f>
        <v>7186089.5579661224</v>
      </c>
      <c r="R43" s="17">
        <v>1707.8089955176281</v>
      </c>
      <c r="S43" s="17">
        <v>14082.844000000001</v>
      </c>
      <c r="T43" s="3">
        <f>SUM(R43:S43)</f>
        <v>15790.652995517628</v>
      </c>
      <c r="U43" s="17">
        <v>386.49499793121299</v>
      </c>
      <c r="V43" s="17">
        <v>0</v>
      </c>
      <c r="W43" s="3">
        <f t="shared" si="6"/>
        <v>386.49499793121299</v>
      </c>
      <c r="X43" s="17">
        <v>0</v>
      </c>
      <c r="Y43" s="17">
        <v>299.96699999999998</v>
      </c>
      <c r="Z43" s="3">
        <f t="shared" si="7"/>
        <v>299.96699999999998</v>
      </c>
      <c r="AA43" s="17">
        <v>0</v>
      </c>
      <c r="AB43" s="17">
        <v>0</v>
      </c>
      <c r="AC43" s="3">
        <f>SUM(AA43:AB43)</f>
        <v>0</v>
      </c>
      <c r="AD43" s="17">
        <v>239685.64152290576</v>
      </c>
      <c r="AE43" s="17">
        <v>254048.06591212054</v>
      </c>
      <c r="AF43" s="3">
        <f>SUM(AD43:AE43)</f>
        <v>493733.7074350263</v>
      </c>
      <c r="AG43" s="17">
        <v>115963.93144272047</v>
      </c>
      <c r="AH43" s="17">
        <v>8167.4385700000003</v>
      </c>
      <c r="AI43" s="3">
        <f>SUM(AG43:AH43)</f>
        <v>124131.37001272046</v>
      </c>
      <c r="AJ43" s="3">
        <f t="shared" si="13"/>
        <v>355649.57296562626</v>
      </c>
      <c r="AK43" s="3">
        <f t="shared" si="11"/>
        <v>262215.50448212057</v>
      </c>
      <c r="AL43" s="3">
        <f>SUM(AJ43:AK43)</f>
        <v>617865.07744774688</v>
      </c>
      <c r="AM43" s="17">
        <v>522948.24053427024</v>
      </c>
      <c r="AN43" s="3">
        <f t="shared" si="14"/>
        <v>12272880.181702526</v>
      </c>
    </row>
    <row r="44" spans="1:40" x14ac:dyDescent="0.35">
      <c r="A44" s="1">
        <v>42005</v>
      </c>
      <c r="B44" s="16">
        <v>42005</v>
      </c>
      <c r="C44" s="17">
        <v>109946.5184608087</v>
      </c>
      <c r="D44" s="17">
        <v>14390.287415531431</v>
      </c>
      <c r="E44" s="18">
        <f t="shared" ref="E44:E68" si="15">SUM(C44:D44)</f>
        <v>124336.80587634014</v>
      </c>
      <c r="F44" s="17">
        <v>875507.61356287554</v>
      </c>
      <c r="G44" s="17">
        <v>283789.16161531594</v>
      </c>
      <c r="H44" s="18">
        <f t="shared" ref="H44:H68" si="16">SUM(F44:G44)</f>
        <v>1159296.7751781915</v>
      </c>
      <c r="I44" s="17">
        <v>0</v>
      </c>
      <c r="J44" s="17">
        <v>133321.00950262762</v>
      </c>
      <c r="K44" s="18">
        <f t="shared" ref="K44:K68" si="17">SUM(I44:J44)</f>
        <v>133321.00950262762</v>
      </c>
      <c r="L44" s="17">
        <v>2007259.4092848022</v>
      </c>
      <c r="M44" s="17">
        <v>468583.78683999996</v>
      </c>
      <c r="N44" s="3">
        <f t="shared" ref="N44:N68" si="18">SUM(L44:M44)</f>
        <v>2475843.1961248023</v>
      </c>
      <c r="O44" s="17">
        <v>5770656.1165500004</v>
      </c>
      <c r="P44" s="17">
        <v>1331146.4002433177</v>
      </c>
      <c r="Q44" s="3">
        <f t="shared" ref="Q44:Q68" si="19">SUM(O44:P44)</f>
        <v>7101802.5167933181</v>
      </c>
      <c r="R44" s="17">
        <v>1707.8090022028159</v>
      </c>
      <c r="S44" s="17">
        <v>14082.844000000001</v>
      </c>
      <c r="T44" s="3">
        <f t="shared" ref="T44:T68" si="20">SUM(R44:S44)</f>
        <v>15790.653002202816</v>
      </c>
      <c r="U44" s="17">
        <v>353.93000731649795</v>
      </c>
      <c r="V44" s="17">
        <v>0</v>
      </c>
      <c r="W44" s="3">
        <f t="shared" si="6"/>
        <v>353.93000731649795</v>
      </c>
      <c r="X44" s="17">
        <v>0</v>
      </c>
      <c r="Y44" s="17">
        <v>560.94500000000005</v>
      </c>
      <c r="Z44" s="3">
        <f t="shared" si="7"/>
        <v>560.94500000000005</v>
      </c>
      <c r="AA44" s="17">
        <v>0</v>
      </c>
      <c r="AB44" s="17">
        <v>0</v>
      </c>
      <c r="AC44" s="3">
        <f t="shared" ref="AC44:AC68" si="21">SUM(AA44:AB44)</f>
        <v>0</v>
      </c>
      <c r="AD44" s="17">
        <v>273802.16858644242</v>
      </c>
      <c r="AE44" s="17">
        <v>258279.73814299819</v>
      </c>
      <c r="AF44" s="3">
        <f t="shared" ref="AF44:AF68" si="22">SUM(AD44:AE44)</f>
        <v>532081.90672944067</v>
      </c>
      <c r="AG44" s="17">
        <v>122554.98816220596</v>
      </c>
      <c r="AH44" s="17">
        <v>8267.4691300000013</v>
      </c>
      <c r="AI44" s="3">
        <f t="shared" ref="AI44:AI68" si="23">SUM(AG44:AH44)</f>
        <v>130822.45729220596</v>
      </c>
      <c r="AJ44" s="3">
        <f t="shared" si="13"/>
        <v>396357.15674864838</v>
      </c>
      <c r="AK44" s="3">
        <f t="shared" si="11"/>
        <v>266547.20727299817</v>
      </c>
      <c r="AL44" s="3">
        <f t="shared" ref="AL44:AL68" si="24">SUM(AJ44:AK44)</f>
        <v>662904.36402164656</v>
      </c>
      <c r="AM44" s="17">
        <v>525333.569292353</v>
      </c>
      <c r="AN44" s="3">
        <f t="shared" si="14"/>
        <v>12199543.764798798</v>
      </c>
    </row>
    <row r="45" spans="1:40" x14ac:dyDescent="0.35">
      <c r="A45" s="1">
        <v>42036</v>
      </c>
      <c r="B45" s="16">
        <v>42036</v>
      </c>
      <c r="C45" s="17">
        <v>91498.681735154023</v>
      </c>
      <c r="D45" s="17">
        <v>11448.103460134371</v>
      </c>
      <c r="E45" s="18">
        <f t="shared" si="15"/>
        <v>102946.78519528839</v>
      </c>
      <c r="F45" s="17">
        <v>953743.60613877687</v>
      </c>
      <c r="G45" s="17">
        <v>325950.77533407183</v>
      </c>
      <c r="H45" s="18">
        <f t="shared" si="16"/>
        <v>1279694.3814728488</v>
      </c>
      <c r="I45" s="17">
        <v>0</v>
      </c>
      <c r="J45" s="17">
        <v>135998.2606370615</v>
      </c>
      <c r="K45" s="18">
        <f t="shared" si="17"/>
        <v>135998.2606370615</v>
      </c>
      <c r="L45" s="17">
        <v>2007369.0238416307</v>
      </c>
      <c r="M45" s="17">
        <v>467782.24859999999</v>
      </c>
      <c r="N45" s="3">
        <f t="shared" si="18"/>
        <v>2475151.2724416307</v>
      </c>
      <c r="O45" s="17">
        <v>5796416.8633200005</v>
      </c>
      <c r="P45" s="17">
        <v>1328892.6917033177</v>
      </c>
      <c r="Q45" s="3">
        <f t="shared" si="19"/>
        <v>7125309.5550233182</v>
      </c>
      <c r="R45" s="17">
        <v>1707.8090035191551</v>
      </c>
      <c r="S45" s="17">
        <v>14082.844000000001</v>
      </c>
      <c r="T45" s="3">
        <f t="shared" si="20"/>
        <v>15790.653003519155</v>
      </c>
      <c r="U45" s="17">
        <v>321.36400399903999</v>
      </c>
      <c r="V45" s="17">
        <v>0</v>
      </c>
      <c r="W45" s="3">
        <f t="shared" si="6"/>
        <v>321.36400399903999</v>
      </c>
      <c r="X45" s="17">
        <v>0</v>
      </c>
      <c r="Y45" s="17">
        <v>643.38800000000003</v>
      </c>
      <c r="Z45" s="3">
        <f t="shared" si="7"/>
        <v>643.38800000000003</v>
      </c>
      <c r="AA45" s="17">
        <v>0</v>
      </c>
      <c r="AB45" s="17">
        <v>0</v>
      </c>
      <c r="AC45" s="3">
        <f t="shared" si="21"/>
        <v>0</v>
      </c>
      <c r="AD45" s="17">
        <v>258729.90443163237</v>
      </c>
      <c r="AE45" s="17">
        <v>251652.29239746142</v>
      </c>
      <c r="AF45" s="3">
        <f t="shared" si="22"/>
        <v>510382.19682909379</v>
      </c>
      <c r="AG45" s="17">
        <v>123507.50498443654</v>
      </c>
      <c r="AH45" s="17">
        <v>5990.0282000000007</v>
      </c>
      <c r="AI45" s="3">
        <f t="shared" si="23"/>
        <v>129497.53318443654</v>
      </c>
      <c r="AJ45" s="3">
        <f t="shared" si="13"/>
        <v>382237.40941606893</v>
      </c>
      <c r="AK45" s="3">
        <f t="shared" si="11"/>
        <v>257642.32059746142</v>
      </c>
      <c r="AL45" s="3">
        <f t="shared" si="24"/>
        <v>639879.73001353035</v>
      </c>
      <c r="AM45" s="17">
        <v>525661.16094872751</v>
      </c>
      <c r="AN45" s="3">
        <f t="shared" si="14"/>
        <v>12301396.550739925</v>
      </c>
    </row>
    <row r="46" spans="1:40" x14ac:dyDescent="0.35">
      <c r="A46" s="1">
        <v>42064</v>
      </c>
      <c r="B46" s="16">
        <v>42064</v>
      </c>
      <c r="C46" s="17">
        <v>132261.95844154741</v>
      </c>
      <c r="D46" s="17">
        <v>11079.852467675672</v>
      </c>
      <c r="E46" s="18">
        <f t="shared" si="15"/>
        <v>143341.81090922307</v>
      </c>
      <c r="F46" s="17">
        <v>1016851.6481104696</v>
      </c>
      <c r="G46" s="17">
        <v>323532.48939298128</v>
      </c>
      <c r="H46" s="18">
        <f t="shared" si="16"/>
        <v>1340384.1375034507</v>
      </c>
      <c r="I46" s="17">
        <v>0</v>
      </c>
      <c r="J46" s="17">
        <v>134183.55928000002</v>
      </c>
      <c r="K46" s="18">
        <f t="shared" si="17"/>
        <v>134183.55928000002</v>
      </c>
      <c r="L46" s="17">
        <v>2006771.4056850721</v>
      </c>
      <c r="M46" s="17">
        <v>466946.96343</v>
      </c>
      <c r="N46" s="3">
        <f t="shared" si="18"/>
        <v>2473718.3691150723</v>
      </c>
      <c r="O46" s="17">
        <v>5707644.3362699999</v>
      </c>
      <c r="P46" s="17">
        <v>1394893.6153533177</v>
      </c>
      <c r="Q46" s="3">
        <f t="shared" si="19"/>
        <v>7102537.9516233178</v>
      </c>
      <c r="R46" s="17">
        <v>1707.8090132638561</v>
      </c>
      <c r="S46" s="17">
        <v>14082.844000000001</v>
      </c>
      <c r="T46" s="3">
        <f t="shared" si="20"/>
        <v>15790.653013263856</v>
      </c>
      <c r="U46" s="17">
        <v>276.49099242065398</v>
      </c>
      <c r="V46" s="17">
        <v>0</v>
      </c>
      <c r="W46" s="3">
        <f t="shared" si="6"/>
        <v>276.49099242065398</v>
      </c>
      <c r="X46" s="17">
        <v>0</v>
      </c>
      <c r="Y46" s="17">
        <v>546.52200000000005</v>
      </c>
      <c r="Z46" s="3">
        <f t="shared" si="7"/>
        <v>546.52200000000005</v>
      </c>
      <c r="AA46" s="17">
        <v>0</v>
      </c>
      <c r="AB46" s="17">
        <v>0</v>
      </c>
      <c r="AC46" s="3">
        <f t="shared" si="21"/>
        <v>0</v>
      </c>
      <c r="AD46" s="17">
        <v>269388.96064393804</v>
      </c>
      <c r="AE46" s="17">
        <v>311540.40119713411</v>
      </c>
      <c r="AF46" s="3">
        <f t="shared" si="22"/>
        <v>580929.3618410721</v>
      </c>
      <c r="AG46" s="17">
        <v>124754.95979841151</v>
      </c>
      <c r="AH46" s="17">
        <v>5429.8230199999998</v>
      </c>
      <c r="AI46" s="3">
        <f t="shared" si="23"/>
        <v>130184.78281841151</v>
      </c>
      <c r="AJ46" s="3">
        <f t="shared" si="13"/>
        <v>394143.92044234957</v>
      </c>
      <c r="AK46" s="3">
        <f t="shared" si="11"/>
        <v>316970.22421713412</v>
      </c>
      <c r="AL46" s="3">
        <f t="shared" si="24"/>
        <v>711114.14465948369</v>
      </c>
      <c r="AM46" s="17">
        <v>526993.80618158553</v>
      </c>
      <c r="AN46" s="3">
        <f t="shared" si="14"/>
        <v>12448887.445277819</v>
      </c>
    </row>
    <row r="47" spans="1:40" x14ac:dyDescent="0.35">
      <c r="A47" s="1">
        <v>42095</v>
      </c>
      <c r="B47" s="16">
        <v>42095</v>
      </c>
      <c r="C47" s="17">
        <v>100607.60169021221</v>
      </c>
      <c r="D47" s="17">
        <v>9580.2025194429698</v>
      </c>
      <c r="E47" s="18">
        <f t="shared" si="15"/>
        <v>110187.80420965518</v>
      </c>
      <c r="F47" s="17">
        <v>1048126.2106121482</v>
      </c>
      <c r="G47" s="17">
        <v>384140.74148686999</v>
      </c>
      <c r="H47" s="18">
        <f t="shared" si="16"/>
        <v>1432266.9520990183</v>
      </c>
      <c r="I47" s="17">
        <v>0</v>
      </c>
      <c r="J47" s="17">
        <v>165684.34197000001</v>
      </c>
      <c r="K47" s="18">
        <f t="shared" si="17"/>
        <v>165684.34197000001</v>
      </c>
      <c r="L47" s="17">
        <v>2102764.0445867376</v>
      </c>
      <c r="M47" s="17">
        <v>466438.47119999997</v>
      </c>
      <c r="N47" s="3">
        <f t="shared" si="18"/>
        <v>2569202.5157867377</v>
      </c>
      <c r="O47" s="17">
        <v>5647613.0417000009</v>
      </c>
      <c r="P47" s="17">
        <v>1397080.8460100475</v>
      </c>
      <c r="Q47" s="3">
        <f t="shared" si="19"/>
        <v>7044693.8877100479</v>
      </c>
      <c r="R47" s="17">
        <v>1707.8090059681701</v>
      </c>
      <c r="S47" s="17">
        <v>14082.844000000001</v>
      </c>
      <c r="T47" s="3">
        <f t="shared" si="20"/>
        <v>15790.653005968172</v>
      </c>
      <c r="U47" s="17">
        <v>231.61800265252</v>
      </c>
      <c r="V47" s="17">
        <v>0</v>
      </c>
      <c r="W47" s="3">
        <f t="shared" si="6"/>
        <v>231.61800265252</v>
      </c>
      <c r="X47" s="17">
        <v>0</v>
      </c>
      <c r="Y47" s="17">
        <v>659.87300000000005</v>
      </c>
      <c r="Z47" s="3">
        <f t="shared" si="7"/>
        <v>659.87300000000005</v>
      </c>
      <c r="AA47" s="17">
        <v>0</v>
      </c>
      <c r="AB47" s="17">
        <v>0</v>
      </c>
      <c r="AC47" s="3">
        <f t="shared" si="21"/>
        <v>0</v>
      </c>
      <c r="AD47" s="17">
        <v>278119.19856037135</v>
      </c>
      <c r="AE47" s="17">
        <v>251831.30506700266</v>
      </c>
      <c r="AF47" s="3">
        <f t="shared" si="22"/>
        <v>529950.50362737407</v>
      </c>
      <c r="AG47" s="17">
        <v>127638.39737859416</v>
      </c>
      <c r="AH47" s="17">
        <v>6959.2156100000002</v>
      </c>
      <c r="AI47" s="3">
        <f t="shared" si="23"/>
        <v>134597.61298859416</v>
      </c>
      <c r="AJ47" s="3">
        <f t="shared" si="13"/>
        <v>405757.5959389655</v>
      </c>
      <c r="AK47" s="3">
        <f t="shared" si="11"/>
        <v>258790.52067700267</v>
      </c>
      <c r="AL47" s="3">
        <f t="shared" si="24"/>
        <v>664548.11661596817</v>
      </c>
      <c r="AM47" s="17">
        <v>495369.08028697612</v>
      </c>
      <c r="AN47" s="3">
        <f t="shared" si="14"/>
        <v>12498634.842687024</v>
      </c>
    </row>
    <row r="48" spans="1:40" x14ac:dyDescent="0.35">
      <c r="A48" s="1">
        <v>42125</v>
      </c>
      <c r="B48" s="16">
        <v>42125</v>
      </c>
      <c r="C48" s="17">
        <v>104941.79516623142</v>
      </c>
      <c r="D48" s="17">
        <v>9732.972639223286</v>
      </c>
      <c r="E48" s="18">
        <f t="shared" si="15"/>
        <v>114674.7678054547</v>
      </c>
      <c r="F48" s="17">
        <v>1084056.4280281367</v>
      </c>
      <c r="G48" s="17">
        <v>488458.61010594643</v>
      </c>
      <c r="H48" s="18">
        <f t="shared" si="16"/>
        <v>1572515.0381340832</v>
      </c>
      <c r="I48" s="17">
        <v>0</v>
      </c>
      <c r="J48" s="17">
        <v>130631.47376000001</v>
      </c>
      <c r="K48" s="18">
        <f t="shared" si="17"/>
        <v>130631.47376000001</v>
      </c>
      <c r="L48" s="17">
        <v>2137577.1906940797</v>
      </c>
      <c r="M48" s="17">
        <v>464101.74064999999</v>
      </c>
      <c r="N48" s="3">
        <f t="shared" si="18"/>
        <v>2601678.9313440798</v>
      </c>
      <c r="O48" s="17">
        <v>5686360.9327700008</v>
      </c>
      <c r="P48" s="17">
        <v>1359736.8281800472</v>
      </c>
      <c r="Q48" s="3">
        <f t="shared" si="19"/>
        <v>7046097.7609500475</v>
      </c>
      <c r="R48" s="17">
        <v>1707.80899002975</v>
      </c>
      <c r="S48" s="17">
        <v>14082.844000000001</v>
      </c>
      <c r="T48" s="3">
        <f t="shared" si="20"/>
        <v>15790.65299002975</v>
      </c>
      <c r="U48" s="17">
        <v>186.745</v>
      </c>
      <c r="V48" s="17">
        <v>0</v>
      </c>
      <c r="W48" s="3">
        <f t="shared" si="6"/>
        <v>186.745</v>
      </c>
      <c r="X48" s="17">
        <v>0</v>
      </c>
      <c r="Y48" s="17">
        <v>455.02600000000001</v>
      </c>
      <c r="Z48" s="3">
        <f t="shared" si="7"/>
        <v>455.02600000000001</v>
      </c>
      <c r="AA48" s="17">
        <v>0</v>
      </c>
      <c r="AB48" s="17">
        <v>0</v>
      </c>
      <c r="AC48" s="3">
        <f t="shared" si="21"/>
        <v>0</v>
      </c>
      <c r="AD48" s="17">
        <v>318421.6658264437</v>
      </c>
      <c r="AE48" s="17">
        <v>249867.53575000001</v>
      </c>
      <c r="AF48" s="3">
        <f t="shared" si="22"/>
        <v>568289.20157644374</v>
      </c>
      <c r="AG48" s="17">
        <v>128551.10122</v>
      </c>
      <c r="AH48" s="17">
        <v>12709.295470000001</v>
      </c>
      <c r="AI48" s="3">
        <f t="shared" si="23"/>
        <v>141260.39668999999</v>
      </c>
      <c r="AJ48" s="3">
        <f t="shared" si="13"/>
        <v>446972.76704644371</v>
      </c>
      <c r="AK48" s="3">
        <f t="shared" si="11"/>
        <v>262576.83121999999</v>
      </c>
      <c r="AL48" s="3">
        <f t="shared" si="24"/>
        <v>709549.5982664437</v>
      </c>
      <c r="AM48" s="17">
        <v>496459.56122025574</v>
      </c>
      <c r="AN48" s="3">
        <f t="shared" si="14"/>
        <v>12688039.555470396</v>
      </c>
    </row>
    <row r="49" spans="1:40" x14ac:dyDescent="0.35">
      <c r="A49" s="1">
        <v>42156</v>
      </c>
      <c r="B49" s="16">
        <v>42156</v>
      </c>
      <c r="C49" s="17">
        <v>123107.97128951161</v>
      </c>
      <c r="D49" s="17">
        <v>9699.6712689911928</v>
      </c>
      <c r="E49" s="18">
        <f t="shared" si="15"/>
        <v>132807.64255850279</v>
      </c>
      <c r="F49" s="17">
        <v>1099779.2540998557</v>
      </c>
      <c r="G49" s="17">
        <v>512077.58213079238</v>
      </c>
      <c r="H49" s="18">
        <f t="shared" si="16"/>
        <v>1611856.836230648</v>
      </c>
      <c r="I49" s="17">
        <v>0</v>
      </c>
      <c r="J49" s="17">
        <v>66917.661680000005</v>
      </c>
      <c r="K49" s="18">
        <f t="shared" si="17"/>
        <v>66917.661680000005</v>
      </c>
      <c r="L49" s="17">
        <v>2133192.3496904005</v>
      </c>
      <c r="M49" s="17">
        <v>432511.99027000001</v>
      </c>
      <c r="N49" s="3">
        <f t="shared" si="18"/>
        <v>2565704.3399604005</v>
      </c>
      <c r="O49" s="17">
        <v>5652217.2020500004</v>
      </c>
      <c r="P49" s="17">
        <v>1352056.9560941001</v>
      </c>
      <c r="Q49" s="3">
        <f t="shared" si="19"/>
        <v>7004274.1581441006</v>
      </c>
      <c r="R49" s="17">
        <v>1707.809009607686</v>
      </c>
      <c r="S49" s="17">
        <v>14082.844000000001</v>
      </c>
      <c r="T49" s="3">
        <f t="shared" si="20"/>
        <v>15790.653009607688</v>
      </c>
      <c r="U49" s="17">
        <v>141.87399519615698</v>
      </c>
      <c r="V49" s="17">
        <v>0</v>
      </c>
      <c r="W49" s="3">
        <f t="shared" si="6"/>
        <v>141.87399519615698</v>
      </c>
      <c r="X49" s="17">
        <v>0</v>
      </c>
      <c r="Y49" s="17">
        <v>576.01200000000006</v>
      </c>
      <c r="Z49" s="3">
        <f t="shared" si="7"/>
        <v>576.01200000000006</v>
      </c>
      <c r="AA49" s="17">
        <v>0</v>
      </c>
      <c r="AB49" s="17">
        <v>0</v>
      </c>
      <c r="AC49" s="3">
        <f t="shared" si="21"/>
        <v>0</v>
      </c>
      <c r="AD49" s="17">
        <v>328760.28968504397</v>
      </c>
      <c r="AE49" s="17">
        <v>247756.76941198559</v>
      </c>
      <c r="AF49" s="3">
        <f t="shared" si="22"/>
        <v>576517.0590970295</v>
      </c>
      <c r="AG49" s="17">
        <v>129386.24975180144</v>
      </c>
      <c r="AH49" s="17">
        <v>10717.922</v>
      </c>
      <c r="AI49" s="3">
        <f t="shared" si="23"/>
        <v>140104.17175180145</v>
      </c>
      <c r="AJ49" s="3">
        <f t="shared" si="13"/>
        <v>458146.5394368454</v>
      </c>
      <c r="AK49" s="3">
        <f t="shared" si="11"/>
        <v>258474.69141198558</v>
      </c>
      <c r="AL49" s="3">
        <f t="shared" si="24"/>
        <v>716621.23084883101</v>
      </c>
      <c r="AM49" s="17">
        <v>497554.98621933506</v>
      </c>
      <c r="AN49" s="3">
        <f t="shared" si="14"/>
        <v>12612245.39464662</v>
      </c>
    </row>
    <row r="50" spans="1:40" x14ac:dyDescent="0.35">
      <c r="A50" s="1">
        <v>42186</v>
      </c>
      <c r="B50" s="16">
        <v>42186</v>
      </c>
      <c r="C50" s="17">
        <v>110497.1377261468</v>
      </c>
      <c r="D50" s="17">
        <v>9939.9129106727814</v>
      </c>
      <c r="E50" s="18">
        <f t="shared" si="15"/>
        <v>120437.05063681958</v>
      </c>
      <c r="F50" s="17">
        <v>1104934.257823945</v>
      </c>
      <c r="G50" s="17">
        <v>452533.21529327222</v>
      </c>
      <c r="H50" s="18">
        <f t="shared" si="16"/>
        <v>1557467.4731172172</v>
      </c>
      <c r="I50" s="17">
        <v>0</v>
      </c>
      <c r="J50" s="17">
        <v>92707.627000000008</v>
      </c>
      <c r="K50" s="18">
        <f t="shared" si="17"/>
        <v>92707.627000000008</v>
      </c>
      <c r="L50" s="17">
        <v>2159274.4408035781</v>
      </c>
      <c r="M50" s="17">
        <v>431768.76327</v>
      </c>
      <c r="N50" s="3">
        <f t="shared" si="18"/>
        <v>2591043.2040735781</v>
      </c>
      <c r="O50" s="17">
        <v>5640369.7799699996</v>
      </c>
      <c r="P50" s="17">
        <v>1353590.0616141001</v>
      </c>
      <c r="Q50" s="3">
        <f t="shared" si="19"/>
        <v>6993959.8415840995</v>
      </c>
      <c r="R50" s="17">
        <v>1642.6399969418962</v>
      </c>
      <c r="S50" s="17">
        <v>14082.844000000001</v>
      </c>
      <c r="T50" s="3">
        <f t="shared" si="20"/>
        <v>15725.483996941897</v>
      </c>
      <c r="U50" s="17">
        <v>131.78</v>
      </c>
      <c r="V50" s="17">
        <v>0</v>
      </c>
      <c r="W50" s="3">
        <f t="shared" si="6"/>
        <v>131.78</v>
      </c>
      <c r="X50" s="17">
        <v>0</v>
      </c>
      <c r="Y50" s="17">
        <v>597.197</v>
      </c>
      <c r="Z50" s="3">
        <f t="shared" si="7"/>
        <v>597.197</v>
      </c>
      <c r="AA50" s="17">
        <v>0</v>
      </c>
      <c r="AB50" s="17">
        <v>0</v>
      </c>
      <c r="AC50" s="3">
        <f t="shared" si="21"/>
        <v>0</v>
      </c>
      <c r="AD50" s="17">
        <v>314173.11572715599</v>
      </c>
      <c r="AE50" s="17">
        <v>257279.08230116207</v>
      </c>
      <c r="AF50" s="3">
        <f t="shared" si="22"/>
        <v>571452.19802831812</v>
      </c>
      <c r="AG50" s="17">
        <v>130637.79383486239</v>
      </c>
      <c r="AH50" s="17">
        <v>9572.514000000001</v>
      </c>
      <c r="AI50" s="3">
        <f t="shared" si="23"/>
        <v>140210.30783486238</v>
      </c>
      <c r="AJ50" s="3">
        <f t="shared" si="13"/>
        <v>444810.90956201835</v>
      </c>
      <c r="AK50" s="3">
        <f t="shared" si="11"/>
        <v>266851.59630116209</v>
      </c>
      <c r="AL50" s="3">
        <f t="shared" si="24"/>
        <v>711662.50586318038</v>
      </c>
      <c r="AM50" s="17">
        <v>497422.86639012239</v>
      </c>
      <c r="AN50" s="3">
        <f t="shared" si="14"/>
        <v>12581155.029661959</v>
      </c>
    </row>
    <row r="51" spans="1:40" x14ac:dyDescent="0.35">
      <c r="A51" s="1">
        <v>42217</v>
      </c>
      <c r="B51" s="16">
        <v>42217</v>
      </c>
      <c r="C51" s="17">
        <v>110199.1903466048</v>
      </c>
      <c r="D51" s="17">
        <v>9980.0644246940792</v>
      </c>
      <c r="E51" s="18">
        <f t="shared" si="15"/>
        <v>120179.25477129887</v>
      </c>
      <c r="F51" s="17">
        <v>1140471.4840066326</v>
      </c>
      <c r="G51" s="17">
        <v>373464.31813178194</v>
      </c>
      <c r="H51" s="18">
        <f t="shared" si="16"/>
        <v>1513935.8021384145</v>
      </c>
      <c r="I51" s="17">
        <v>0</v>
      </c>
      <c r="J51" s="17">
        <v>136272.71311000001</v>
      </c>
      <c r="K51" s="18">
        <f t="shared" si="17"/>
        <v>136272.71311000001</v>
      </c>
      <c r="L51" s="17">
        <v>2133370.6577467187</v>
      </c>
      <c r="M51" s="17">
        <v>462358.19426999998</v>
      </c>
      <c r="N51" s="3">
        <f t="shared" si="18"/>
        <v>2595728.8520167186</v>
      </c>
      <c r="O51" s="17">
        <v>5654945.7709967094</v>
      </c>
      <c r="P51" s="17">
        <v>1351973.1902141001</v>
      </c>
      <c r="Q51" s="3">
        <f t="shared" si="19"/>
        <v>7006918.9612108096</v>
      </c>
      <c r="R51" s="17">
        <v>1642.6399976438402</v>
      </c>
      <c r="S51" s="17">
        <v>14082.844000000001</v>
      </c>
      <c r="T51" s="3">
        <f t="shared" si="20"/>
        <v>15725.483997643842</v>
      </c>
      <c r="U51" s="17">
        <v>121.686007448506</v>
      </c>
      <c r="V51" s="17">
        <v>0</v>
      </c>
      <c r="W51" s="3">
        <f t="shared" si="6"/>
        <v>121.686007448506</v>
      </c>
      <c r="X51" s="17">
        <v>0</v>
      </c>
      <c r="Y51" s="17">
        <v>385.529</v>
      </c>
      <c r="Z51" s="3">
        <f t="shared" si="7"/>
        <v>385.529</v>
      </c>
      <c r="AA51" s="17">
        <v>0</v>
      </c>
      <c r="AB51" s="17">
        <v>0</v>
      </c>
      <c r="AC51" s="3">
        <f t="shared" si="21"/>
        <v>0</v>
      </c>
      <c r="AD51" s="17">
        <v>262849.34677355783</v>
      </c>
      <c r="AE51" s="17">
        <v>271128.06435038382</v>
      </c>
      <c r="AF51" s="3">
        <f t="shared" si="22"/>
        <v>533977.41112394165</v>
      </c>
      <c r="AG51" s="17">
        <v>131777.93136003648</v>
      </c>
      <c r="AH51" s="17">
        <v>6886.1750000000002</v>
      </c>
      <c r="AI51" s="3">
        <f t="shared" si="23"/>
        <v>138664.10636003647</v>
      </c>
      <c r="AJ51" s="3">
        <f t="shared" si="13"/>
        <v>394627.27813359431</v>
      </c>
      <c r="AK51" s="3">
        <f t="shared" si="11"/>
        <v>278014.23935038381</v>
      </c>
      <c r="AL51" s="3">
        <f t="shared" si="24"/>
        <v>672641.51748397807</v>
      </c>
      <c r="AM51" s="17">
        <v>497656.68986023398</v>
      </c>
      <c r="AN51" s="3">
        <f t="shared" si="14"/>
        <v>12559566.489596544</v>
      </c>
    </row>
    <row r="52" spans="1:40" x14ac:dyDescent="0.35">
      <c r="A52" s="1">
        <v>42248</v>
      </c>
      <c r="B52" s="16">
        <v>42248</v>
      </c>
      <c r="C52" s="17">
        <v>119796.37584000001</v>
      </c>
      <c r="D52" s="17">
        <v>9569.2460574011202</v>
      </c>
      <c r="E52" s="18">
        <f t="shared" si="15"/>
        <v>129365.62189740113</v>
      </c>
      <c r="F52" s="17">
        <v>1150147.7141</v>
      </c>
      <c r="G52" s="17">
        <v>453740.45328846842</v>
      </c>
      <c r="H52" s="18">
        <f t="shared" si="16"/>
        <v>1603888.1673884685</v>
      </c>
      <c r="I52" s="17">
        <v>0</v>
      </c>
      <c r="J52" s="17">
        <v>136094.11071000001</v>
      </c>
      <c r="K52" s="18">
        <f t="shared" si="17"/>
        <v>136094.11071000001</v>
      </c>
      <c r="L52" s="17">
        <v>2105735.0402799998</v>
      </c>
      <c r="M52" s="17">
        <v>459775.68089000002</v>
      </c>
      <c r="N52" s="3">
        <f t="shared" si="18"/>
        <v>2565510.7211699998</v>
      </c>
      <c r="O52" s="17">
        <v>5699990.8635400012</v>
      </c>
      <c r="P52" s="17">
        <v>1352865.3602841001</v>
      </c>
      <c r="Q52" s="3">
        <f t="shared" si="19"/>
        <v>7052856.2238241015</v>
      </c>
      <c r="R52" s="17">
        <v>1642.64</v>
      </c>
      <c r="S52" s="17">
        <v>14082.844000000001</v>
      </c>
      <c r="T52" s="3">
        <f t="shared" si="20"/>
        <v>15725.484</v>
      </c>
      <c r="U52" s="17">
        <v>356.17099999999999</v>
      </c>
      <c r="V52" s="17">
        <v>0</v>
      </c>
      <c r="W52" s="3">
        <f t="shared" si="6"/>
        <v>356.17099999999999</v>
      </c>
      <c r="X52" s="17">
        <v>0</v>
      </c>
      <c r="Y52" s="17">
        <v>649.18200000000002</v>
      </c>
      <c r="Z52" s="3">
        <f t="shared" si="7"/>
        <v>649.18200000000002</v>
      </c>
      <c r="AA52" s="17">
        <v>0</v>
      </c>
      <c r="AB52" s="17">
        <v>0</v>
      </c>
      <c r="AC52" s="3">
        <f t="shared" si="21"/>
        <v>0</v>
      </c>
      <c r="AD52" s="17">
        <v>258188.27933999998</v>
      </c>
      <c r="AE52" s="17">
        <v>308300.58406927629</v>
      </c>
      <c r="AF52" s="3">
        <f t="shared" si="22"/>
        <v>566488.86340927624</v>
      </c>
      <c r="AG52" s="17">
        <v>133445.36997</v>
      </c>
      <c r="AH52" s="17">
        <v>3716.0344399999999</v>
      </c>
      <c r="AI52" s="3">
        <f t="shared" si="23"/>
        <v>137161.40440999999</v>
      </c>
      <c r="AJ52" s="3">
        <f t="shared" si="13"/>
        <v>391633.64931000001</v>
      </c>
      <c r="AK52" s="3">
        <f t="shared" si="11"/>
        <v>312016.6185092763</v>
      </c>
      <c r="AL52" s="3">
        <f t="shared" si="24"/>
        <v>703650.26781927631</v>
      </c>
      <c r="AM52" s="17">
        <v>498077.97863999999</v>
      </c>
      <c r="AN52" s="3">
        <f t="shared" si="14"/>
        <v>12706173.928449245</v>
      </c>
    </row>
    <row r="53" spans="1:40" x14ac:dyDescent="0.35">
      <c r="A53" s="1">
        <v>42278</v>
      </c>
      <c r="B53" s="16">
        <v>42278</v>
      </c>
      <c r="C53" s="17">
        <v>98626.769059999991</v>
      </c>
      <c r="D53" s="17">
        <v>9305.8058256156291</v>
      </c>
      <c r="E53" s="18">
        <f t="shared" si="15"/>
        <v>107932.57488561561</v>
      </c>
      <c r="F53" s="17">
        <v>1232388.0275999999</v>
      </c>
      <c r="G53" s="17">
        <v>498226.92994494509</v>
      </c>
      <c r="H53" s="18">
        <f t="shared" si="16"/>
        <v>1730614.9575449449</v>
      </c>
      <c r="I53" s="17">
        <v>0</v>
      </c>
      <c r="J53" s="17">
        <v>134270.47592000003</v>
      </c>
      <c r="K53" s="18">
        <f t="shared" si="17"/>
        <v>134270.47592000003</v>
      </c>
      <c r="L53" s="17">
        <v>2143465.70854</v>
      </c>
      <c r="M53" s="17">
        <v>459687.59508</v>
      </c>
      <c r="N53" s="3">
        <f t="shared" si="18"/>
        <v>2603153.3036199999</v>
      </c>
      <c r="O53" s="17">
        <v>5700037.4212099994</v>
      </c>
      <c r="P53" s="17">
        <v>1354876.3479140999</v>
      </c>
      <c r="Q53" s="3">
        <f t="shared" si="19"/>
        <v>7054913.7691240991</v>
      </c>
      <c r="R53" s="17">
        <v>1642.64</v>
      </c>
      <c r="S53" s="17">
        <v>14082.844000000001</v>
      </c>
      <c r="T53" s="3">
        <f t="shared" si="20"/>
        <v>15725.484</v>
      </c>
      <c r="U53" s="17">
        <v>326.36799999999999</v>
      </c>
      <c r="V53" s="17">
        <v>0</v>
      </c>
      <c r="W53" s="3">
        <f t="shared" si="6"/>
        <v>326.36799999999999</v>
      </c>
      <c r="X53" s="17">
        <v>0</v>
      </c>
      <c r="Y53" s="17">
        <v>692.971</v>
      </c>
      <c r="Z53" s="3">
        <f t="shared" si="7"/>
        <v>692.971</v>
      </c>
      <c r="AA53" s="17">
        <v>0</v>
      </c>
      <c r="AB53" s="17">
        <v>0</v>
      </c>
      <c r="AC53" s="3">
        <f t="shared" si="21"/>
        <v>0</v>
      </c>
      <c r="AD53" s="17">
        <v>249712.05700999999</v>
      </c>
      <c r="AE53" s="17">
        <v>307252.51388963498</v>
      </c>
      <c r="AF53" s="3">
        <f t="shared" si="22"/>
        <v>556964.57089963497</v>
      </c>
      <c r="AG53" s="17">
        <v>132977.62920999998</v>
      </c>
      <c r="AH53" s="17">
        <v>5507.3547800000006</v>
      </c>
      <c r="AI53" s="3">
        <f t="shared" si="23"/>
        <v>138484.98398999998</v>
      </c>
      <c r="AJ53" s="3">
        <f t="shared" si="13"/>
        <v>382689.68621999997</v>
      </c>
      <c r="AK53" s="3">
        <f t="shared" si="11"/>
        <v>312759.86866963498</v>
      </c>
      <c r="AL53" s="3">
        <f t="shared" si="24"/>
        <v>695449.55488963495</v>
      </c>
      <c r="AM53" s="17">
        <v>503465.6642208242</v>
      </c>
      <c r="AN53" s="3">
        <f t="shared" si="14"/>
        <v>12846545.12320512</v>
      </c>
    </row>
    <row r="54" spans="1:40" x14ac:dyDescent="0.35">
      <c r="A54" s="1">
        <v>42309</v>
      </c>
      <c r="B54" s="16">
        <v>42309</v>
      </c>
      <c r="C54" s="17">
        <v>90585.5092</v>
      </c>
      <c r="D54" s="17">
        <v>9961.8379159934102</v>
      </c>
      <c r="E54" s="18">
        <f t="shared" si="15"/>
        <v>100547.34711599341</v>
      </c>
      <c r="F54" s="17">
        <v>1210348.3155300003</v>
      </c>
      <c r="G54" s="17">
        <v>377019.35874540854</v>
      </c>
      <c r="H54" s="18">
        <f t="shared" si="16"/>
        <v>1587367.6742754087</v>
      </c>
      <c r="I54" s="17">
        <v>0</v>
      </c>
      <c r="J54" s="17">
        <v>146697.0111212761</v>
      </c>
      <c r="K54" s="18">
        <f t="shared" si="17"/>
        <v>146697.0111212761</v>
      </c>
      <c r="L54" s="17">
        <v>2164719.2190099997</v>
      </c>
      <c r="M54" s="17">
        <v>459107.73762999999</v>
      </c>
      <c r="N54" s="3">
        <f t="shared" si="18"/>
        <v>2623826.9566399995</v>
      </c>
      <c r="O54" s="17">
        <v>5740055.8274099994</v>
      </c>
      <c r="P54" s="17">
        <v>1386361.1922241002</v>
      </c>
      <c r="Q54" s="3">
        <f t="shared" si="19"/>
        <v>7126417.0196340997</v>
      </c>
      <c r="R54" s="17">
        <v>1642.64</v>
      </c>
      <c r="S54" s="17">
        <v>14082.844000000001</v>
      </c>
      <c r="T54" s="3">
        <f t="shared" si="20"/>
        <v>15725.484</v>
      </c>
      <c r="U54" s="17">
        <v>296.56600000000003</v>
      </c>
      <c r="V54" s="17">
        <v>0</v>
      </c>
      <c r="W54" s="3">
        <f t="shared" si="6"/>
        <v>296.56600000000003</v>
      </c>
      <c r="X54" s="17">
        <v>0</v>
      </c>
      <c r="Y54" s="17">
        <v>697.56200000000001</v>
      </c>
      <c r="Z54" s="3">
        <f t="shared" si="7"/>
        <v>697.56200000000001</v>
      </c>
      <c r="AA54" s="17">
        <v>0</v>
      </c>
      <c r="AB54" s="17">
        <v>0</v>
      </c>
      <c r="AC54" s="3">
        <f t="shared" si="21"/>
        <v>0</v>
      </c>
      <c r="AD54" s="17">
        <v>235523.8254</v>
      </c>
      <c r="AE54" s="17">
        <v>300042.35162119818</v>
      </c>
      <c r="AF54" s="3">
        <f t="shared" si="22"/>
        <v>535566.17702119821</v>
      </c>
      <c r="AG54" s="17">
        <v>133767.47684000002</v>
      </c>
      <c r="AH54" s="17">
        <v>6082.1439900000005</v>
      </c>
      <c r="AI54" s="3">
        <f t="shared" si="23"/>
        <v>139849.62083000003</v>
      </c>
      <c r="AJ54" s="3">
        <f t="shared" si="13"/>
        <v>369291.30223999999</v>
      </c>
      <c r="AK54" s="3">
        <f t="shared" si="11"/>
        <v>306124.49561119819</v>
      </c>
      <c r="AL54" s="3">
        <f t="shared" si="24"/>
        <v>675415.79785119812</v>
      </c>
      <c r="AM54" s="17">
        <v>504106.50488000008</v>
      </c>
      <c r="AN54" s="3">
        <f t="shared" si="14"/>
        <v>12781097.923517974</v>
      </c>
    </row>
    <row r="55" spans="1:40" x14ac:dyDescent="0.35">
      <c r="A55" s="1">
        <v>42339</v>
      </c>
      <c r="B55" s="16">
        <v>42339</v>
      </c>
      <c r="C55" s="17">
        <v>125065.56443000003</v>
      </c>
      <c r="D55" s="17">
        <v>12110.565060643059</v>
      </c>
      <c r="E55" s="18">
        <f t="shared" si="15"/>
        <v>137176.1294906431</v>
      </c>
      <c r="F55" s="17">
        <v>1268035.5293100001</v>
      </c>
      <c r="G55" s="17">
        <v>546406.35646092799</v>
      </c>
      <c r="H55" s="18">
        <f t="shared" si="16"/>
        <v>1814441.8857709281</v>
      </c>
      <c r="I55" s="17">
        <v>0</v>
      </c>
      <c r="J55" s="17">
        <v>128293.27279</v>
      </c>
      <c r="K55" s="18">
        <f t="shared" si="17"/>
        <v>128293.27279</v>
      </c>
      <c r="L55" s="17">
        <v>2138127.2832599999</v>
      </c>
      <c r="M55" s="17">
        <v>460714.96404999995</v>
      </c>
      <c r="N55" s="3">
        <f t="shared" si="18"/>
        <v>2598842.24731</v>
      </c>
      <c r="O55" s="17">
        <v>5764769.703900001</v>
      </c>
      <c r="P55" s="17">
        <v>1378107.4325141001</v>
      </c>
      <c r="Q55" s="3">
        <f t="shared" si="19"/>
        <v>7142877.1364141013</v>
      </c>
      <c r="R55" s="17">
        <v>995.78300000000002</v>
      </c>
      <c r="S55" s="17">
        <v>14082.844000000001</v>
      </c>
      <c r="T55" s="3">
        <f t="shared" si="20"/>
        <v>15078.627</v>
      </c>
      <c r="U55" s="17">
        <v>269.39</v>
      </c>
      <c r="V55" s="17">
        <v>0</v>
      </c>
      <c r="W55" s="3">
        <f t="shared" si="6"/>
        <v>269.39</v>
      </c>
      <c r="X55" s="17">
        <v>0</v>
      </c>
      <c r="Y55" s="17">
        <v>851.60199999999998</v>
      </c>
      <c r="Z55" s="3">
        <f t="shared" si="7"/>
        <v>851.60199999999998</v>
      </c>
      <c r="AA55" s="17">
        <v>0</v>
      </c>
      <c r="AB55" s="17">
        <v>0</v>
      </c>
      <c r="AC55" s="3">
        <f t="shared" si="21"/>
        <v>0</v>
      </c>
      <c r="AD55" s="17">
        <v>208420.77638000002</v>
      </c>
      <c r="AE55" s="17">
        <v>81524.245660635803</v>
      </c>
      <c r="AF55" s="3">
        <f t="shared" si="22"/>
        <v>289945.02204063581</v>
      </c>
      <c r="AG55" s="17">
        <v>136597.30055000001</v>
      </c>
      <c r="AH55" s="17">
        <v>4798.4453600000006</v>
      </c>
      <c r="AI55" s="3">
        <f t="shared" si="23"/>
        <v>141395.74591000003</v>
      </c>
      <c r="AJ55" s="3">
        <f t="shared" si="13"/>
        <v>345018.07693000004</v>
      </c>
      <c r="AK55" s="3">
        <f t="shared" si="11"/>
        <v>86322.691020635801</v>
      </c>
      <c r="AL55" s="3">
        <f t="shared" si="24"/>
        <v>431340.76795063587</v>
      </c>
      <c r="AM55" s="17">
        <v>505191.3953938242</v>
      </c>
      <c r="AN55" s="3">
        <f t="shared" si="14"/>
        <v>12774362.454120133</v>
      </c>
    </row>
    <row r="56" spans="1:40" x14ac:dyDescent="0.35">
      <c r="A56" s="1">
        <v>42370</v>
      </c>
      <c r="B56" s="16">
        <v>42370</v>
      </c>
      <c r="C56" s="17">
        <v>95058.782319999998</v>
      </c>
      <c r="D56" s="17">
        <v>11294.391494676569</v>
      </c>
      <c r="E56" s="18">
        <f t="shared" si="15"/>
        <v>106353.17381467657</v>
      </c>
      <c r="F56" s="17">
        <v>1312643.3965</v>
      </c>
      <c r="G56" s="17">
        <v>699668.96436126833</v>
      </c>
      <c r="H56" s="18">
        <f t="shared" si="16"/>
        <v>2012312.3608612684</v>
      </c>
      <c r="I56" s="17">
        <v>0</v>
      </c>
      <c r="J56" s="17">
        <v>190189.10443616021</v>
      </c>
      <c r="K56" s="18">
        <f t="shared" si="17"/>
        <v>190189.10443616021</v>
      </c>
      <c r="L56" s="17">
        <v>2129712.3782900004</v>
      </c>
      <c r="M56" s="17">
        <v>460215.59895000001</v>
      </c>
      <c r="N56" s="3">
        <f t="shared" si="18"/>
        <v>2589927.9772400004</v>
      </c>
      <c r="O56" s="17">
        <v>5750561.8123000003</v>
      </c>
      <c r="P56" s="17">
        <v>1376050.8170341002</v>
      </c>
      <c r="Q56" s="3">
        <f t="shared" si="19"/>
        <v>7126612.6293341005</v>
      </c>
      <c r="R56" s="17">
        <v>995.78300000000002</v>
      </c>
      <c r="S56" s="17">
        <v>14082.844000000001</v>
      </c>
      <c r="T56" s="3">
        <f t="shared" si="20"/>
        <v>15078.627</v>
      </c>
      <c r="U56" s="17">
        <v>276.71500000000003</v>
      </c>
      <c r="V56" s="17">
        <v>0</v>
      </c>
      <c r="W56" s="3">
        <f t="shared" si="6"/>
        <v>276.71500000000003</v>
      </c>
      <c r="X56" s="17">
        <v>0</v>
      </c>
      <c r="Y56" s="17">
        <v>4527.6120000000001</v>
      </c>
      <c r="Z56" s="3">
        <f t="shared" si="7"/>
        <v>4527.6120000000001</v>
      </c>
      <c r="AA56" s="17">
        <v>0</v>
      </c>
      <c r="AB56" s="17">
        <v>0</v>
      </c>
      <c r="AC56" s="3">
        <f t="shared" si="21"/>
        <v>0</v>
      </c>
      <c r="AD56" s="17">
        <v>254128.60390999998</v>
      </c>
      <c r="AE56" s="17">
        <v>41564.758820719697</v>
      </c>
      <c r="AF56" s="3">
        <f t="shared" si="22"/>
        <v>295693.36273071967</v>
      </c>
      <c r="AG56" s="17">
        <v>140793.38149</v>
      </c>
      <c r="AH56" s="17">
        <v>4512.9191500000006</v>
      </c>
      <c r="AI56" s="3">
        <f t="shared" si="23"/>
        <v>145306.30064</v>
      </c>
      <c r="AJ56" s="3">
        <f t="shared" si="13"/>
        <v>394921.98540000001</v>
      </c>
      <c r="AK56" s="3">
        <f t="shared" si="11"/>
        <v>46077.677970719698</v>
      </c>
      <c r="AL56" s="3">
        <f t="shared" si="24"/>
        <v>440999.6633707197</v>
      </c>
      <c r="AM56" s="17">
        <v>508975.69790382421</v>
      </c>
      <c r="AN56" s="3">
        <f t="shared" si="14"/>
        <v>12995253.560960751</v>
      </c>
    </row>
    <row r="57" spans="1:40" x14ac:dyDescent="0.35">
      <c r="A57" s="1">
        <v>42401</v>
      </c>
      <c r="B57" s="16">
        <v>42401</v>
      </c>
      <c r="C57" s="17">
        <v>100999.11104</v>
      </c>
      <c r="D57" s="17">
        <v>10370.443437083972</v>
      </c>
      <c r="E57" s="18">
        <f t="shared" si="15"/>
        <v>111369.55447708398</v>
      </c>
      <c r="F57" s="17">
        <v>1348334.2369300001</v>
      </c>
      <c r="G57" s="17">
        <v>684712.80082462367</v>
      </c>
      <c r="H57" s="18">
        <f t="shared" si="16"/>
        <v>2033047.0377546237</v>
      </c>
      <c r="I57" s="17">
        <v>0</v>
      </c>
      <c r="J57" s="17">
        <v>152630.27028301012</v>
      </c>
      <c r="K57" s="18">
        <f t="shared" si="17"/>
        <v>152630.27028301012</v>
      </c>
      <c r="L57" s="17">
        <v>2164743.8914999999</v>
      </c>
      <c r="M57" s="17">
        <v>445525.65083</v>
      </c>
      <c r="N57" s="3">
        <f t="shared" si="18"/>
        <v>2610269.5423300001</v>
      </c>
      <c r="O57" s="17">
        <v>5735770.6751300003</v>
      </c>
      <c r="P57" s="17">
        <v>1373893.9294331879</v>
      </c>
      <c r="Q57" s="3">
        <f t="shared" si="19"/>
        <v>7109664.6045631878</v>
      </c>
      <c r="R57" s="17">
        <v>995.78300000000002</v>
      </c>
      <c r="S57" s="17">
        <v>14082.844000000001</v>
      </c>
      <c r="T57" s="3">
        <f t="shared" si="20"/>
        <v>15078.627</v>
      </c>
      <c r="U57" s="17">
        <v>249.53900000000002</v>
      </c>
      <c r="V57" s="17">
        <v>0</v>
      </c>
      <c r="W57" s="3">
        <f t="shared" si="6"/>
        <v>249.53900000000002</v>
      </c>
      <c r="X57" s="17">
        <v>0</v>
      </c>
      <c r="Y57" s="17">
        <v>4240.7849999999999</v>
      </c>
      <c r="Z57" s="3">
        <f t="shared" si="7"/>
        <v>4240.7849999999999</v>
      </c>
      <c r="AA57" s="17">
        <v>0</v>
      </c>
      <c r="AB57" s="17">
        <v>0</v>
      </c>
      <c r="AC57" s="3">
        <f t="shared" si="21"/>
        <v>0</v>
      </c>
      <c r="AD57" s="17">
        <v>231622.50098999997</v>
      </c>
      <c r="AE57" s="17">
        <v>71190.902512483488</v>
      </c>
      <c r="AF57" s="3">
        <f t="shared" si="22"/>
        <v>302813.40350248344</v>
      </c>
      <c r="AG57" s="17">
        <v>141639.09805</v>
      </c>
      <c r="AH57" s="17">
        <v>2583.4303999999997</v>
      </c>
      <c r="AI57" s="3">
        <f t="shared" si="23"/>
        <v>144222.52845000001</v>
      </c>
      <c r="AJ57" s="3">
        <f t="shared" si="13"/>
        <v>373261.59904</v>
      </c>
      <c r="AK57" s="3">
        <f t="shared" si="11"/>
        <v>73774.332912483485</v>
      </c>
      <c r="AL57" s="3">
        <f t="shared" si="24"/>
        <v>447035.93195248349</v>
      </c>
      <c r="AM57" s="17">
        <v>510180.4372538242</v>
      </c>
      <c r="AN57" s="3">
        <f t="shared" si="14"/>
        <v>12993766.329614215</v>
      </c>
    </row>
    <row r="58" spans="1:40" x14ac:dyDescent="0.35">
      <c r="A58" s="1">
        <v>42430</v>
      </c>
      <c r="B58" s="16">
        <v>42430</v>
      </c>
      <c r="C58" s="17">
        <v>120117.87377000001</v>
      </c>
      <c r="D58" s="17">
        <v>9979.1381713071623</v>
      </c>
      <c r="E58" s="18">
        <f t="shared" si="15"/>
        <v>130097.01194130717</v>
      </c>
      <c r="F58" s="17">
        <v>1276647.8233599998</v>
      </c>
      <c r="G58" s="17">
        <v>655511.28316886176</v>
      </c>
      <c r="H58" s="18">
        <f t="shared" si="16"/>
        <v>1932159.1065288614</v>
      </c>
      <c r="I58" s="17">
        <v>0</v>
      </c>
      <c r="J58" s="17">
        <v>235303.88627815663</v>
      </c>
      <c r="K58" s="18">
        <f t="shared" si="17"/>
        <v>235303.88627815663</v>
      </c>
      <c r="L58" s="17">
        <v>2192849.5824300004</v>
      </c>
      <c r="M58" s="17">
        <v>460609.13328000001</v>
      </c>
      <c r="N58" s="3">
        <f t="shared" si="18"/>
        <v>2653458.7157100006</v>
      </c>
      <c r="O58" s="17">
        <v>5709124.5006200001</v>
      </c>
      <c r="P58" s="17">
        <v>1384004.2539140999</v>
      </c>
      <c r="Q58" s="3">
        <f t="shared" si="19"/>
        <v>7093128.7545341002</v>
      </c>
      <c r="R58" s="17">
        <v>995.78300000000002</v>
      </c>
      <c r="S58" s="17">
        <v>14082.844000000001</v>
      </c>
      <c r="T58" s="3">
        <f t="shared" si="20"/>
        <v>15078.627</v>
      </c>
      <c r="U58" s="17">
        <v>222.363</v>
      </c>
      <c r="V58" s="17">
        <v>0</v>
      </c>
      <c r="W58" s="3">
        <f t="shared" si="6"/>
        <v>222.363</v>
      </c>
      <c r="X58" s="17">
        <v>0</v>
      </c>
      <c r="Y58" s="17">
        <v>3710.8870000000002</v>
      </c>
      <c r="Z58" s="3">
        <f t="shared" si="7"/>
        <v>3710.8870000000002</v>
      </c>
      <c r="AA58" s="17">
        <v>0</v>
      </c>
      <c r="AB58" s="17">
        <v>0</v>
      </c>
      <c r="AC58" s="3">
        <f t="shared" si="21"/>
        <v>0</v>
      </c>
      <c r="AD58" s="17">
        <v>230800.10597999999</v>
      </c>
      <c r="AE58" s="17">
        <v>39043.780502743975</v>
      </c>
      <c r="AF58" s="3">
        <f t="shared" si="22"/>
        <v>269843.88648274395</v>
      </c>
      <c r="AG58" s="17">
        <v>142264.93794999999</v>
      </c>
      <c r="AH58" s="17">
        <v>5554.4189500000002</v>
      </c>
      <c r="AI58" s="3">
        <f t="shared" si="23"/>
        <v>147819.35689999998</v>
      </c>
      <c r="AJ58" s="3">
        <f t="shared" si="13"/>
        <v>373065.04392999999</v>
      </c>
      <c r="AK58" s="3">
        <f t="shared" si="11"/>
        <v>44598.199452743975</v>
      </c>
      <c r="AL58" s="3">
        <f t="shared" si="24"/>
        <v>417663.24338274397</v>
      </c>
      <c r="AM58" s="17">
        <v>505064.98914000002</v>
      </c>
      <c r="AN58" s="3">
        <f t="shared" si="14"/>
        <v>12985887.584515171</v>
      </c>
    </row>
    <row r="59" spans="1:40" x14ac:dyDescent="0.35">
      <c r="A59" s="1">
        <v>42461</v>
      </c>
      <c r="B59" s="16">
        <v>42461</v>
      </c>
      <c r="C59" s="17">
        <v>90941.030459999994</v>
      </c>
      <c r="D59" s="17">
        <v>9308.8895993266997</v>
      </c>
      <c r="E59" s="18">
        <f t="shared" si="15"/>
        <v>100249.92005932669</v>
      </c>
      <c r="F59" s="17">
        <v>1354244.2639499998</v>
      </c>
      <c r="G59" s="17">
        <v>599597.96075152222</v>
      </c>
      <c r="H59" s="18">
        <f t="shared" si="16"/>
        <v>1953842.2247015219</v>
      </c>
      <c r="I59" s="17">
        <v>0</v>
      </c>
      <c r="J59" s="17">
        <v>221151.37108659549</v>
      </c>
      <c r="K59" s="18">
        <f t="shared" si="17"/>
        <v>221151.37108659549</v>
      </c>
      <c r="L59" s="17">
        <v>2198205.6296700002</v>
      </c>
      <c r="M59" s="17">
        <v>455163.45199999999</v>
      </c>
      <c r="N59" s="3">
        <f t="shared" si="18"/>
        <v>2653369.0816700002</v>
      </c>
      <c r="O59" s="17">
        <v>5710766.9347900003</v>
      </c>
      <c r="P59" s="17">
        <v>1382899.2392751751</v>
      </c>
      <c r="Q59" s="3">
        <f t="shared" si="19"/>
        <v>7093666.1740651755</v>
      </c>
      <c r="R59" s="17">
        <v>995.78300000000002</v>
      </c>
      <c r="S59" s="17">
        <v>21682.844000000001</v>
      </c>
      <c r="T59" s="3">
        <f t="shared" si="20"/>
        <v>22678.627</v>
      </c>
      <c r="U59" s="17">
        <v>195.18800000000002</v>
      </c>
      <c r="V59" s="17">
        <v>0</v>
      </c>
      <c r="W59" s="3">
        <f t="shared" si="6"/>
        <v>195.18800000000002</v>
      </c>
      <c r="X59" s="17">
        <v>0</v>
      </c>
      <c r="Y59" s="17">
        <v>3846.73</v>
      </c>
      <c r="Z59" s="3">
        <f t="shared" si="7"/>
        <v>3846.73</v>
      </c>
      <c r="AA59" s="17">
        <v>0</v>
      </c>
      <c r="AB59" s="17">
        <v>0</v>
      </c>
      <c r="AC59" s="3">
        <f t="shared" si="21"/>
        <v>0</v>
      </c>
      <c r="AD59" s="17">
        <v>264879.88808999996</v>
      </c>
      <c r="AE59" s="17">
        <v>50384.30708382486</v>
      </c>
      <c r="AF59" s="3">
        <f t="shared" si="22"/>
        <v>315264.19517382485</v>
      </c>
      <c r="AG59" s="17">
        <v>144008.41184000002</v>
      </c>
      <c r="AH59" s="17">
        <v>7853.1890000000003</v>
      </c>
      <c r="AI59" s="3">
        <f t="shared" si="23"/>
        <v>151861.60084000003</v>
      </c>
      <c r="AJ59" s="3">
        <f t="shared" si="13"/>
        <v>408888.29992999998</v>
      </c>
      <c r="AK59" s="3">
        <f t="shared" si="11"/>
        <v>58237.496083824859</v>
      </c>
      <c r="AL59" s="3">
        <f t="shared" si="24"/>
        <v>467125.79601382482</v>
      </c>
      <c r="AM59" s="17">
        <v>509115.69011091097</v>
      </c>
      <c r="AN59" s="3">
        <f t="shared" si="14"/>
        <v>13025240.802707354</v>
      </c>
    </row>
    <row r="60" spans="1:40" x14ac:dyDescent="0.35">
      <c r="A60" s="1">
        <v>42491</v>
      </c>
      <c r="B60" s="16">
        <v>42491</v>
      </c>
      <c r="C60" s="17">
        <v>119982.04036</v>
      </c>
      <c r="D60" s="17">
        <v>9081.8527286526369</v>
      </c>
      <c r="E60" s="18">
        <f t="shared" si="15"/>
        <v>129063.89308865264</v>
      </c>
      <c r="F60" s="17">
        <v>1376487.8688300003</v>
      </c>
      <c r="G60" s="17">
        <v>629969.37690189434</v>
      </c>
      <c r="H60" s="18">
        <f t="shared" si="16"/>
        <v>2006457.2457318946</v>
      </c>
      <c r="I60" s="17">
        <v>0</v>
      </c>
      <c r="J60" s="17">
        <v>147079.7550189702</v>
      </c>
      <c r="K60" s="18">
        <f t="shared" si="17"/>
        <v>147079.7550189702</v>
      </c>
      <c r="L60" s="17">
        <v>2151276.4039699999</v>
      </c>
      <c r="M60" s="17">
        <v>452880.65500000003</v>
      </c>
      <c r="N60" s="3">
        <f t="shared" si="18"/>
        <v>2604157.0589699997</v>
      </c>
      <c r="O60" s="17">
        <v>5659471.4521499993</v>
      </c>
      <c r="P60" s="17">
        <v>1384168.9447140999</v>
      </c>
      <c r="Q60" s="3">
        <f t="shared" si="19"/>
        <v>7043640.3968640994</v>
      </c>
      <c r="R60" s="17">
        <v>995.78300000000002</v>
      </c>
      <c r="S60" s="17">
        <v>21682.844000000001</v>
      </c>
      <c r="T60" s="3">
        <f t="shared" si="20"/>
        <v>22678.627</v>
      </c>
      <c r="U60" s="17">
        <v>168.012</v>
      </c>
      <c r="V60" s="17">
        <v>0</v>
      </c>
      <c r="W60" s="3">
        <f t="shared" si="6"/>
        <v>168.012</v>
      </c>
      <c r="X60" s="17">
        <v>0</v>
      </c>
      <c r="Y60" s="17">
        <v>3498.9389999999999</v>
      </c>
      <c r="Z60" s="3">
        <f t="shared" si="7"/>
        <v>3498.9389999999999</v>
      </c>
      <c r="AA60" s="17">
        <v>0</v>
      </c>
      <c r="AB60" s="17">
        <v>0</v>
      </c>
      <c r="AC60" s="3">
        <f t="shared" si="21"/>
        <v>0</v>
      </c>
      <c r="AD60" s="17">
        <v>244479.50949000003</v>
      </c>
      <c r="AE60" s="17">
        <v>47534.214462131924</v>
      </c>
      <c r="AF60" s="3">
        <f t="shared" si="22"/>
        <v>292013.72395213193</v>
      </c>
      <c r="AG60" s="17">
        <v>145355.617</v>
      </c>
      <c r="AH60" s="17">
        <v>4883.2640000000001</v>
      </c>
      <c r="AI60" s="3">
        <f t="shared" si="23"/>
        <v>150238.88099999999</v>
      </c>
      <c r="AJ60" s="3">
        <f t="shared" si="13"/>
        <v>389835.12649000005</v>
      </c>
      <c r="AK60" s="3">
        <f t="shared" si="11"/>
        <v>52417.478462131927</v>
      </c>
      <c r="AL60" s="3">
        <f t="shared" si="24"/>
        <v>442252.60495213198</v>
      </c>
      <c r="AM60" s="17">
        <v>510301.11901000008</v>
      </c>
      <c r="AN60" s="3">
        <f t="shared" si="14"/>
        <v>12909297.651635747</v>
      </c>
    </row>
    <row r="61" spans="1:40" x14ac:dyDescent="0.35">
      <c r="A61" s="1">
        <v>42522</v>
      </c>
      <c r="B61" s="16">
        <v>42522</v>
      </c>
      <c r="C61" s="17">
        <v>106353.88102</v>
      </c>
      <c r="D61" s="17">
        <v>7488.2767316203954</v>
      </c>
      <c r="E61" s="18">
        <f t="shared" si="15"/>
        <v>113842.1577516204</v>
      </c>
      <c r="F61" s="17">
        <v>1488858.9905800002</v>
      </c>
      <c r="G61" s="17">
        <v>670261.77173555992</v>
      </c>
      <c r="H61" s="18">
        <f t="shared" si="16"/>
        <v>2159120.7623155601</v>
      </c>
      <c r="I61" s="17">
        <v>0</v>
      </c>
      <c r="J61" s="17">
        <v>118505.02277</v>
      </c>
      <c r="K61" s="18">
        <f t="shared" si="17"/>
        <v>118505.02277</v>
      </c>
      <c r="L61" s="17">
        <v>2065486.8801100003</v>
      </c>
      <c r="M61" s="17">
        <v>452262.61300000001</v>
      </c>
      <c r="N61" s="3">
        <f t="shared" si="18"/>
        <v>2517749.4931100002</v>
      </c>
      <c r="O61" s="17">
        <v>5654964.7493600007</v>
      </c>
      <c r="P61" s="17">
        <v>1373044.903231235</v>
      </c>
      <c r="Q61" s="3">
        <f t="shared" si="19"/>
        <v>7028009.6525912359</v>
      </c>
      <c r="R61" s="17">
        <v>995.78300000000002</v>
      </c>
      <c r="S61" s="17">
        <v>21682.844000000001</v>
      </c>
      <c r="T61" s="3">
        <f t="shared" si="20"/>
        <v>22678.627</v>
      </c>
      <c r="U61" s="17">
        <v>131.46899999999999</v>
      </c>
      <c r="V61" s="17">
        <v>0</v>
      </c>
      <c r="W61" s="3">
        <f t="shared" si="6"/>
        <v>131.46899999999999</v>
      </c>
      <c r="X61" s="17">
        <v>0</v>
      </c>
      <c r="Y61" s="17">
        <v>3719.0129999999999</v>
      </c>
      <c r="Z61" s="3">
        <f t="shared" si="7"/>
        <v>3719.0129999999999</v>
      </c>
      <c r="AA61" s="17">
        <v>0</v>
      </c>
      <c r="AB61" s="17">
        <v>0</v>
      </c>
      <c r="AC61" s="3">
        <f t="shared" si="21"/>
        <v>0</v>
      </c>
      <c r="AD61" s="17">
        <v>235817.85955000002</v>
      </c>
      <c r="AE61" s="17">
        <v>44049.031039652771</v>
      </c>
      <c r="AF61" s="3">
        <f t="shared" si="22"/>
        <v>279866.89058965282</v>
      </c>
      <c r="AG61" s="17">
        <v>146238.86499999999</v>
      </c>
      <c r="AH61" s="17">
        <v>2457.2510000000002</v>
      </c>
      <c r="AI61" s="3">
        <f t="shared" si="23"/>
        <v>148696.11599999998</v>
      </c>
      <c r="AJ61" s="3">
        <f t="shared" si="13"/>
        <v>382056.72455000004</v>
      </c>
      <c r="AK61" s="3">
        <f t="shared" si="11"/>
        <v>46506.282039652768</v>
      </c>
      <c r="AL61" s="3">
        <f t="shared" si="24"/>
        <v>428563.0065896528</v>
      </c>
      <c r="AM61" s="17">
        <v>511981.1115099999</v>
      </c>
      <c r="AN61" s="3">
        <f t="shared" si="14"/>
        <v>12904300.315638069</v>
      </c>
    </row>
    <row r="62" spans="1:40" x14ac:dyDescent="0.35">
      <c r="A62" s="1">
        <v>42552</v>
      </c>
      <c r="B62" s="16">
        <v>42552</v>
      </c>
      <c r="C62" s="17">
        <v>116902.96696999999</v>
      </c>
      <c r="D62" s="17">
        <v>8760.9835965349994</v>
      </c>
      <c r="E62" s="18">
        <f t="shared" si="15"/>
        <v>125663.950566535</v>
      </c>
      <c r="F62" s="17">
        <v>1476571.3934899997</v>
      </c>
      <c r="G62" s="17">
        <v>599726.963054411</v>
      </c>
      <c r="H62" s="18">
        <f t="shared" si="16"/>
        <v>2076298.3565444108</v>
      </c>
      <c r="I62" s="17">
        <v>0</v>
      </c>
      <c r="J62" s="17">
        <v>116253.8279021569</v>
      </c>
      <c r="K62" s="18">
        <f t="shared" si="17"/>
        <v>116253.8279021569</v>
      </c>
      <c r="L62" s="17">
        <v>2045446.2352700001</v>
      </c>
      <c r="M62" s="17">
        <v>451621.22700000001</v>
      </c>
      <c r="N62" s="3">
        <f t="shared" si="18"/>
        <v>2497067.46227</v>
      </c>
      <c r="O62" s="17">
        <v>5678362.4829700002</v>
      </c>
      <c r="P62" s="17">
        <v>1373393.4072158369</v>
      </c>
      <c r="Q62" s="3">
        <f t="shared" si="19"/>
        <v>7051755.8901858367</v>
      </c>
      <c r="R62" s="17">
        <v>995.78300000000002</v>
      </c>
      <c r="S62" s="17">
        <v>21682.844000000001</v>
      </c>
      <c r="T62" s="3">
        <f t="shared" si="20"/>
        <v>22678.627</v>
      </c>
      <c r="U62" s="17">
        <v>13.797000000000001</v>
      </c>
      <c r="V62" s="17">
        <v>0</v>
      </c>
      <c r="W62" s="3">
        <f t="shared" si="6"/>
        <v>13.797000000000001</v>
      </c>
      <c r="X62" s="17">
        <v>0</v>
      </c>
      <c r="Y62" s="17">
        <v>3689.0940000000001</v>
      </c>
      <c r="Z62" s="3">
        <f t="shared" si="7"/>
        <v>3689.0940000000001</v>
      </c>
      <c r="AA62" s="17">
        <v>0</v>
      </c>
      <c r="AB62" s="17">
        <v>0</v>
      </c>
      <c r="AC62" s="3">
        <f t="shared" si="21"/>
        <v>0</v>
      </c>
      <c r="AD62" s="17">
        <v>291511.23134000006</v>
      </c>
      <c r="AE62" s="17">
        <v>43795.824849519333</v>
      </c>
      <c r="AF62" s="3">
        <f t="shared" si="22"/>
        <v>335307.05618951941</v>
      </c>
      <c r="AG62" s="17">
        <v>148089.55249999999</v>
      </c>
      <c r="AH62" s="17">
        <v>1161.5260000000001</v>
      </c>
      <c r="AI62" s="3">
        <f t="shared" si="23"/>
        <v>149251.0785</v>
      </c>
      <c r="AJ62" s="3">
        <f t="shared" si="13"/>
        <v>439600.78384000005</v>
      </c>
      <c r="AK62" s="3">
        <f t="shared" si="11"/>
        <v>44957.350849519331</v>
      </c>
      <c r="AL62" s="3">
        <f t="shared" si="24"/>
        <v>484558.13468951936</v>
      </c>
      <c r="AM62" s="17">
        <v>523338.50357999996</v>
      </c>
      <c r="AN62" s="3">
        <f t="shared" si="14"/>
        <v>12901317.64373846</v>
      </c>
    </row>
    <row r="63" spans="1:40" x14ac:dyDescent="0.35">
      <c r="A63" s="1">
        <v>42583</v>
      </c>
      <c r="B63" s="16">
        <v>42583</v>
      </c>
      <c r="C63" s="17">
        <v>122004.65179999999</v>
      </c>
      <c r="D63" s="17">
        <v>8802.9053896366659</v>
      </c>
      <c r="E63" s="18">
        <f t="shared" si="15"/>
        <v>130807.55718963666</v>
      </c>
      <c r="F63" s="17">
        <v>1533922.4429200001</v>
      </c>
      <c r="G63" s="17">
        <v>622388.80990425323</v>
      </c>
      <c r="H63" s="18">
        <f t="shared" si="16"/>
        <v>2156311.2528242534</v>
      </c>
      <c r="I63" s="17">
        <v>0</v>
      </c>
      <c r="J63" s="17">
        <v>77213.958900000012</v>
      </c>
      <c r="K63" s="18">
        <f t="shared" si="17"/>
        <v>77213.958900000012</v>
      </c>
      <c r="L63" s="17">
        <v>2032032.87999</v>
      </c>
      <c r="M63" s="17">
        <v>450982.65100000001</v>
      </c>
      <c r="N63" s="3">
        <f t="shared" si="18"/>
        <v>2483015.5309899999</v>
      </c>
      <c r="O63" s="17">
        <v>5695757.4206300005</v>
      </c>
      <c r="P63" s="17">
        <v>1372738.4425057</v>
      </c>
      <c r="Q63" s="3">
        <f t="shared" si="19"/>
        <v>7068495.863135701</v>
      </c>
      <c r="R63" s="17">
        <v>995.78300000000002</v>
      </c>
      <c r="S63" s="17">
        <v>21682.844000000001</v>
      </c>
      <c r="T63" s="3">
        <f t="shared" si="20"/>
        <v>22678.627</v>
      </c>
      <c r="U63" s="17">
        <v>10.347</v>
      </c>
      <c r="V63" s="17">
        <v>0</v>
      </c>
      <c r="W63" s="3">
        <f t="shared" si="6"/>
        <v>10.347</v>
      </c>
      <c r="X63" s="17">
        <v>0</v>
      </c>
      <c r="Y63" s="17">
        <v>5085.0306200000005</v>
      </c>
      <c r="Z63" s="3">
        <f t="shared" si="7"/>
        <v>5085.0306200000005</v>
      </c>
      <c r="AA63" s="17">
        <v>0</v>
      </c>
      <c r="AB63" s="17">
        <v>0</v>
      </c>
      <c r="AC63" s="3">
        <f t="shared" si="21"/>
        <v>0</v>
      </c>
      <c r="AD63" s="17">
        <v>257434.08524999995</v>
      </c>
      <c r="AE63" s="17">
        <v>43267.949324449939</v>
      </c>
      <c r="AF63" s="3">
        <f t="shared" si="22"/>
        <v>300702.03457444988</v>
      </c>
      <c r="AG63" s="17">
        <v>148818.55199000001</v>
      </c>
      <c r="AH63" s="17">
        <v>34094.754700000005</v>
      </c>
      <c r="AI63" s="3">
        <f t="shared" si="23"/>
        <v>182913.30669</v>
      </c>
      <c r="AJ63" s="3">
        <f t="shared" si="13"/>
        <v>406252.63723999995</v>
      </c>
      <c r="AK63" s="3">
        <f t="shared" si="11"/>
        <v>77362.704024449951</v>
      </c>
      <c r="AL63" s="3">
        <f t="shared" si="24"/>
        <v>483615.34126444987</v>
      </c>
      <c r="AM63" s="17">
        <v>530482.47048000002</v>
      </c>
      <c r="AN63" s="3">
        <f t="shared" si="14"/>
        <v>12957715.97940404</v>
      </c>
    </row>
    <row r="64" spans="1:40" x14ac:dyDescent="0.35">
      <c r="A64" s="1">
        <v>42614</v>
      </c>
      <c r="B64" s="16">
        <v>42614</v>
      </c>
      <c r="C64" s="17">
        <v>104257.45467000001</v>
      </c>
      <c r="D64" s="17">
        <v>8019.373294978428</v>
      </c>
      <c r="E64" s="18">
        <f t="shared" si="15"/>
        <v>112276.82796497844</v>
      </c>
      <c r="F64" s="17">
        <v>1764097.2573500001</v>
      </c>
      <c r="G64" s="17">
        <v>614673.16414518666</v>
      </c>
      <c r="H64" s="18">
        <f t="shared" si="16"/>
        <v>2378770.4214951866</v>
      </c>
      <c r="I64" s="17">
        <v>0</v>
      </c>
      <c r="J64" s="17">
        <v>183117.96765000001</v>
      </c>
      <c r="K64" s="18">
        <f t="shared" si="17"/>
        <v>183117.96765000001</v>
      </c>
      <c r="L64" s="17">
        <v>1910544.6041200003</v>
      </c>
      <c r="M64" s="17">
        <v>450440.77188999997</v>
      </c>
      <c r="N64" s="3">
        <f t="shared" si="18"/>
        <v>2360985.3760100002</v>
      </c>
      <c r="O64" s="17">
        <v>5682561.2059800001</v>
      </c>
      <c r="P64" s="17">
        <v>1369029.561284163</v>
      </c>
      <c r="Q64" s="3">
        <f t="shared" si="19"/>
        <v>7051590.7672641631</v>
      </c>
      <c r="R64" s="17">
        <v>995.78304000000003</v>
      </c>
      <c r="S64" s="17">
        <v>21682.844000000001</v>
      </c>
      <c r="T64" s="3">
        <f t="shared" si="20"/>
        <v>22678.627039999999</v>
      </c>
      <c r="U64" s="17">
        <v>6.8970000000000002</v>
      </c>
      <c r="V64" s="17">
        <v>0</v>
      </c>
      <c r="W64" s="3">
        <f t="shared" si="6"/>
        <v>6.8970000000000002</v>
      </c>
      <c r="X64" s="17">
        <v>0</v>
      </c>
      <c r="Y64" s="17">
        <v>3030.1019999999999</v>
      </c>
      <c r="Z64" s="3">
        <f t="shared" si="7"/>
        <v>3030.1019999999999</v>
      </c>
      <c r="AA64" s="17">
        <v>0</v>
      </c>
      <c r="AB64" s="17">
        <v>0</v>
      </c>
      <c r="AC64" s="3">
        <f t="shared" si="21"/>
        <v>0</v>
      </c>
      <c r="AD64" s="17">
        <v>291632.71073000005</v>
      </c>
      <c r="AE64" s="17">
        <v>12681.549246885139</v>
      </c>
      <c r="AF64" s="3">
        <f t="shared" si="22"/>
        <v>304314.25997688517</v>
      </c>
      <c r="AG64" s="17">
        <v>156823.64645999999</v>
      </c>
      <c r="AH64" s="17">
        <v>35388.099338450003</v>
      </c>
      <c r="AI64" s="3">
        <f t="shared" si="23"/>
        <v>192211.74579844999</v>
      </c>
      <c r="AJ64" s="3">
        <f t="shared" si="13"/>
        <v>448456.35719000001</v>
      </c>
      <c r="AK64" s="3">
        <f t="shared" si="11"/>
        <v>48069.648585335141</v>
      </c>
      <c r="AL64" s="3">
        <f t="shared" si="24"/>
        <v>496526.00577533513</v>
      </c>
      <c r="AM64" s="17">
        <v>525406.60849000001</v>
      </c>
      <c r="AN64" s="3">
        <f t="shared" si="14"/>
        <v>13134389.600689663</v>
      </c>
    </row>
    <row r="65" spans="1:40" x14ac:dyDescent="0.35">
      <c r="A65" s="1">
        <v>42644</v>
      </c>
      <c r="B65" s="16">
        <v>42644</v>
      </c>
      <c r="C65" s="17">
        <v>101918.17046000001</v>
      </c>
      <c r="D65" s="17">
        <v>8220.1775414294243</v>
      </c>
      <c r="E65" s="18">
        <f t="shared" si="15"/>
        <v>110138.34800142943</v>
      </c>
      <c r="F65" s="17">
        <v>1687682.1442100001</v>
      </c>
      <c r="G65" s="17">
        <v>582313.70411755331</v>
      </c>
      <c r="H65" s="18">
        <f t="shared" si="16"/>
        <v>2269995.8483275534</v>
      </c>
      <c r="I65" s="17">
        <v>0</v>
      </c>
      <c r="J65" s="17">
        <v>158402.38661000002</v>
      </c>
      <c r="K65" s="18">
        <f t="shared" si="17"/>
        <v>158402.38661000002</v>
      </c>
      <c r="L65" s="17">
        <v>1950214.3080599997</v>
      </c>
      <c r="M65" s="17">
        <v>450186.01410000003</v>
      </c>
      <c r="N65" s="3">
        <f t="shared" si="18"/>
        <v>2400400.32216</v>
      </c>
      <c r="O65" s="17">
        <v>5703470.2018200001</v>
      </c>
      <c r="P65" s="17">
        <v>1368644.1310526619</v>
      </c>
      <c r="Q65" s="3">
        <f t="shared" si="19"/>
        <v>7072114.3328726618</v>
      </c>
      <c r="R65" s="17">
        <v>995.78304000000003</v>
      </c>
      <c r="S65" s="17">
        <v>21682.844000000001</v>
      </c>
      <c r="T65" s="3">
        <f t="shared" si="20"/>
        <v>22678.627039999999</v>
      </c>
      <c r="U65" s="17">
        <v>3.4470000000000001</v>
      </c>
      <c r="V65" s="17">
        <v>0</v>
      </c>
      <c r="W65" s="3">
        <f t="shared" si="6"/>
        <v>3.4470000000000001</v>
      </c>
      <c r="X65" s="17">
        <v>0</v>
      </c>
      <c r="Y65" s="17">
        <v>3583.4327599999997</v>
      </c>
      <c r="Z65" s="3">
        <f t="shared" si="7"/>
        <v>3583.4327599999997</v>
      </c>
      <c r="AA65" s="17">
        <v>0</v>
      </c>
      <c r="AB65" s="17">
        <v>0</v>
      </c>
      <c r="AC65" s="3">
        <f t="shared" si="21"/>
        <v>0</v>
      </c>
      <c r="AD65" s="17">
        <v>297493.72795999999</v>
      </c>
      <c r="AE65" s="17">
        <v>6865.8228640947764</v>
      </c>
      <c r="AF65" s="3">
        <f t="shared" si="22"/>
        <v>304359.55082409474</v>
      </c>
      <c r="AG65" s="17">
        <v>157718.46602999998</v>
      </c>
      <c r="AH65" s="17">
        <v>35373.548201299993</v>
      </c>
      <c r="AI65" s="3">
        <f t="shared" si="23"/>
        <v>193092.01423129998</v>
      </c>
      <c r="AJ65" s="3">
        <f t="shared" si="13"/>
        <v>455212.19398999994</v>
      </c>
      <c r="AK65" s="3">
        <f t="shared" si="11"/>
        <v>42239.371065394771</v>
      </c>
      <c r="AL65" s="3">
        <f t="shared" si="24"/>
        <v>497451.56505539472</v>
      </c>
      <c r="AM65" s="17">
        <v>525851.04536191316</v>
      </c>
      <c r="AN65" s="3">
        <f t="shared" si="14"/>
        <v>13060619.355188955</v>
      </c>
    </row>
    <row r="66" spans="1:40" x14ac:dyDescent="0.35">
      <c r="A66" s="1">
        <v>42675</v>
      </c>
      <c r="B66" s="16">
        <v>42675</v>
      </c>
      <c r="C66" s="17">
        <v>117818.72978000001</v>
      </c>
      <c r="D66" s="17">
        <v>12114.55914375157</v>
      </c>
      <c r="E66" s="18">
        <f t="shared" si="15"/>
        <v>129933.28892375158</v>
      </c>
      <c r="F66" s="17">
        <v>1640365.1051699996</v>
      </c>
      <c r="G66" s="17">
        <v>584837.80312367261</v>
      </c>
      <c r="H66" s="18">
        <f t="shared" si="16"/>
        <v>2225202.9082936724</v>
      </c>
      <c r="I66" s="17">
        <v>0</v>
      </c>
      <c r="J66" s="17">
        <v>68200.310356226095</v>
      </c>
      <c r="K66" s="18">
        <f t="shared" si="17"/>
        <v>68200.310356226095</v>
      </c>
      <c r="L66" s="17">
        <v>1997372.77174</v>
      </c>
      <c r="M66" s="17">
        <v>448307.50610000006</v>
      </c>
      <c r="N66" s="3">
        <f t="shared" si="18"/>
        <v>2445680.2778400001</v>
      </c>
      <c r="O66" s="17">
        <v>5709627.8308300003</v>
      </c>
      <c r="P66" s="17">
        <v>1374674.2586709871</v>
      </c>
      <c r="Q66" s="3">
        <f t="shared" si="19"/>
        <v>7084302.0895009879</v>
      </c>
      <c r="R66" s="17">
        <v>995.78304000000003</v>
      </c>
      <c r="S66" s="17">
        <v>21682.844000000001</v>
      </c>
      <c r="T66" s="3">
        <f t="shared" si="20"/>
        <v>22678.627039999999</v>
      </c>
      <c r="U66" s="17">
        <v>79.197000000000003</v>
      </c>
      <c r="V66" s="17">
        <v>0</v>
      </c>
      <c r="W66" s="3">
        <f t="shared" si="6"/>
        <v>79.197000000000003</v>
      </c>
      <c r="X66" s="17">
        <v>0</v>
      </c>
      <c r="Y66" s="17">
        <v>2865.5518999999999</v>
      </c>
      <c r="Z66" s="3">
        <f t="shared" si="7"/>
        <v>2865.5518999999999</v>
      </c>
      <c r="AA66" s="17">
        <v>0</v>
      </c>
      <c r="AB66" s="17">
        <v>0</v>
      </c>
      <c r="AC66" s="3">
        <f t="shared" si="21"/>
        <v>0</v>
      </c>
      <c r="AD66" s="17">
        <v>277087.50627000001</v>
      </c>
      <c r="AE66" s="17">
        <v>7949.245759835796</v>
      </c>
      <c r="AF66" s="3">
        <f t="shared" si="22"/>
        <v>285036.75202983583</v>
      </c>
      <c r="AG66" s="17">
        <v>158277.82086999997</v>
      </c>
      <c r="AH66" s="17">
        <v>27482.585072813003</v>
      </c>
      <c r="AI66" s="3">
        <f t="shared" si="23"/>
        <v>185760.40594281297</v>
      </c>
      <c r="AJ66" s="3">
        <f t="shared" si="13"/>
        <v>435365.32713999995</v>
      </c>
      <c r="AK66" s="3">
        <f t="shared" si="11"/>
        <v>35431.830832648797</v>
      </c>
      <c r="AL66" s="3">
        <f t="shared" si="24"/>
        <v>470797.15797264874</v>
      </c>
      <c r="AM66" s="17">
        <v>527568.12843191321</v>
      </c>
      <c r="AN66" s="3">
        <f t="shared" si="14"/>
        <v>12977307.537259201</v>
      </c>
    </row>
    <row r="67" spans="1:40" x14ac:dyDescent="0.35">
      <c r="A67" s="1">
        <v>42705</v>
      </c>
      <c r="B67" s="16">
        <v>42705</v>
      </c>
      <c r="C67" s="17">
        <v>151648.64285000003</v>
      </c>
      <c r="D67" s="17">
        <v>12778.085784428262</v>
      </c>
      <c r="E67" s="18">
        <f t="shared" si="15"/>
        <v>164426.72863442829</v>
      </c>
      <c r="F67" s="17">
        <v>1692819.9954600001</v>
      </c>
      <c r="G67" s="17">
        <v>752581.263959929</v>
      </c>
      <c r="H67" s="18">
        <f t="shared" si="16"/>
        <v>2445401.2594199292</v>
      </c>
      <c r="I67" s="17">
        <v>0</v>
      </c>
      <c r="J67" s="17">
        <v>104318.93655</v>
      </c>
      <c r="K67" s="18">
        <f t="shared" si="17"/>
        <v>104318.93655</v>
      </c>
      <c r="L67" s="17">
        <v>1959122.1143199999</v>
      </c>
      <c r="M67" s="17">
        <v>451066.83799999999</v>
      </c>
      <c r="N67" s="3">
        <f t="shared" si="18"/>
        <v>2410188.9523200002</v>
      </c>
      <c r="O67" s="17">
        <v>5740945.1516499994</v>
      </c>
      <c r="P67" s="17">
        <v>1362049.996387074</v>
      </c>
      <c r="Q67" s="3">
        <f t="shared" si="19"/>
        <v>7102995.1480370732</v>
      </c>
      <c r="R67" s="17">
        <v>995.78304000000003</v>
      </c>
      <c r="S67" s="17">
        <v>21682.844000000001</v>
      </c>
      <c r="T67" s="3">
        <f t="shared" si="20"/>
        <v>22678.627039999999</v>
      </c>
      <c r="U67" s="17">
        <v>71.277000000000001</v>
      </c>
      <c r="V67" s="17">
        <v>0</v>
      </c>
      <c r="W67" s="3">
        <f t="shared" si="6"/>
        <v>71.277000000000001</v>
      </c>
      <c r="X67" s="17">
        <v>0</v>
      </c>
      <c r="Y67" s="17">
        <v>2230.1530499999999</v>
      </c>
      <c r="Z67" s="3">
        <f t="shared" si="7"/>
        <v>2230.1530499999999</v>
      </c>
      <c r="AA67" s="17">
        <v>0</v>
      </c>
      <c r="AB67" s="17">
        <v>0</v>
      </c>
      <c r="AC67" s="3">
        <f t="shared" si="21"/>
        <v>0</v>
      </c>
      <c r="AD67" s="17">
        <v>306059.64211000002</v>
      </c>
      <c r="AE67" s="17">
        <v>6705.7843433369935</v>
      </c>
      <c r="AF67" s="3">
        <f t="shared" si="22"/>
        <v>312765.42645333702</v>
      </c>
      <c r="AG67" s="17">
        <v>159081.60112000001</v>
      </c>
      <c r="AH67" s="17">
        <v>27285.705686074998</v>
      </c>
      <c r="AI67" s="3">
        <f t="shared" si="23"/>
        <v>186367.30680607501</v>
      </c>
      <c r="AJ67" s="3">
        <f t="shared" si="13"/>
        <v>465141.24323000002</v>
      </c>
      <c r="AK67" s="3">
        <f t="shared" si="11"/>
        <v>33991.490029411994</v>
      </c>
      <c r="AL67" s="3">
        <f t="shared" si="24"/>
        <v>499132.73325941199</v>
      </c>
      <c r="AM67" s="17">
        <v>528827.69280899991</v>
      </c>
      <c r="AN67" s="3">
        <f t="shared" si="14"/>
        <v>13280271.508119844</v>
      </c>
    </row>
    <row r="68" spans="1:40" x14ac:dyDescent="0.35">
      <c r="A68" s="1">
        <v>42736</v>
      </c>
      <c r="B68" s="16">
        <v>42736</v>
      </c>
      <c r="C68" s="17">
        <v>126253.60666999998</v>
      </c>
      <c r="D68" s="17">
        <v>12565.760449322481</v>
      </c>
      <c r="E68" s="18">
        <f t="shared" si="15"/>
        <v>138819.36711932247</v>
      </c>
      <c r="F68" s="17">
        <v>1668531.32278</v>
      </c>
      <c r="G68" s="17">
        <v>674699.58427153691</v>
      </c>
      <c r="H68" s="18">
        <f t="shared" si="16"/>
        <v>2343230.9070515372</v>
      </c>
      <c r="I68" s="17">
        <v>0</v>
      </c>
      <c r="J68" s="17">
        <v>160775.05400999999</v>
      </c>
      <c r="K68" s="18">
        <f t="shared" si="17"/>
        <v>160775.05400999999</v>
      </c>
      <c r="L68" s="17">
        <v>1964398.7350099999</v>
      </c>
      <c r="M68" s="17">
        <v>450813.14400000003</v>
      </c>
      <c r="N68" s="3">
        <f t="shared" si="18"/>
        <v>2415211.8790099998</v>
      </c>
      <c r="O68" s="17">
        <v>5735741.9624100002</v>
      </c>
      <c r="P68" s="17">
        <v>1352083.5955701121</v>
      </c>
      <c r="Q68" s="3">
        <f t="shared" si="19"/>
        <v>7087825.5579801127</v>
      </c>
      <c r="R68" s="17">
        <v>995.78304000000003</v>
      </c>
      <c r="S68" s="17">
        <v>21682.844000000001</v>
      </c>
      <c r="T68" s="3">
        <f t="shared" si="20"/>
        <v>22678.627039999999</v>
      </c>
      <c r="U68" s="17">
        <v>63.356999999999999</v>
      </c>
      <c r="V68" s="17">
        <v>0</v>
      </c>
      <c r="W68" s="3">
        <f t="shared" si="6"/>
        <v>63.356999999999999</v>
      </c>
      <c r="X68" s="17">
        <v>0</v>
      </c>
      <c r="Y68" s="17">
        <v>2433.17535</v>
      </c>
      <c r="Z68" s="3">
        <f t="shared" si="7"/>
        <v>2433.17535</v>
      </c>
      <c r="AA68" s="17">
        <v>0</v>
      </c>
      <c r="AB68" s="17">
        <v>0</v>
      </c>
      <c r="AC68" s="3">
        <f t="shared" si="21"/>
        <v>0</v>
      </c>
      <c r="AD68" s="17">
        <v>323666.59924000001</v>
      </c>
      <c r="AE68" s="17">
        <v>7970.6211464005428</v>
      </c>
      <c r="AF68" s="3">
        <f t="shared" si="22"/>
        <v>331637.22038640053</v>
      </c>
      <c r="AG68" s="17">
        <v>162162.5797</v>
      </c>
      <c r="AH68" s="17">
        <v>25611.078054612</v>
      </c>
      <c r="AI68" s="3">
        <f t="shared" si="23"/>
        <v>187773.65775461201</v>
      </c>
      <c r="AJ68" s="3">
        <f t="shared" si="13"/>
        <v>485829.17894000001</v>
      </c>
      <c r="AK68" s="3">
        <f t="shared" si="11"/>
        <v>33581.69920101254</v>
      </c>
      <c r="AL68" s="3">
        <f t="shared" si="24"/>
        <v>519410.87814101257</v>
      </c>
      <c r="AM68" s="17">
        <v>527633.50809191319</v>
      </c>
      <c r="AN68" s="3">
        <f t="shared" si="14"/>
        <v>13218082.310793899</v>
      </c>
    </row>
    <row r="69" spans="1:40" x14ac:dyDescent="0.35">
      <c r="A69" s="1">
        <v>42767</v>
      </c>
      <c r="B69" s="16">
        <v>42767</v>
      </c>
      <c r="C69" s="17">
        <v>125869.78605999998</v>
      </c>
      <c r="D69" s="17">
        <v>11447.940813568041</v>
      </c>
      <c r="E69" s="18">
        <f>SUM(C69:D69)</f>
        <v>137317.72687356803</v>
      </c>
      <c r="F69" s="17">
        <v>1687463.8450100003</v>
      </c>
      <c r="G69" s="17">
        <v>779012.97045415232</v>
      </c>
      <c r="H69" s="18">
        <f>SUM(F69:G69)</f>
        <v>2466476.8154641525</v>
      </c>
      <c r="I69" s="17">
        <v>0</v>
      </c>
      <c r="J69" s="17">
        <v>75905.990363999997</v>
      </c>
      <c r="K69" s="18">
        <f>SUM(I69:J69)</f>
        <v>75905.990363999997</v>
      </c>
      <c r="L69" s="17">
        <v>1931460.6481799998</v>
      </c>
      <c r="M69" s="17">
        <v>450629.59940000001</v>
      </c>
      <c r="N69" s="3">
        <f>SUM(L69:M69)</f>
        <v>2382090.2475799997</v>
      </c>
      <c r="O69" s="17">
        <v>5766979.7882400006</v>
      </c>
      <c r="P69" s="17">
        <v>1346744.0608010252</v>
      </c>
      <c r="Q69" s="3">
        <f>SUM(O69:P69)</f>
        <v>7113723.8490410261</v>
      </c>
      <c r="R69" s="17">
        <v>995.78304000000003</v>
      </c>
      <c r="S69" s="17">
        <v>21682.844000000001</v>
      </c>
      <c r="T69" s="3">
        <f>SUM(R69:S69)</f>
        <v>22678.627039999999</v>
      </c>
      <c r="U69" s="17">
        <v>55.436999999999998</v>
      </c>
      <c r="V69" s="17">
        <v>0</v>
      </c>
      <c r="W69" s="3">
        <f t="shared" si="6"/>
        <v>55.436999999999998</v>
      </c>
      <c r="X69" s="17">
        <v>0</v>
      </c>
      <c r="Y69" s="17">
        <v>2085.4560000000001</v>
      </c>
      <c r="Z69" s="3">
        <f t="shared" si="7"/>
        <v>2085.4560000000001</v>
      </c>
      <c r="AA69" s="17">
        <v>0</v>
      </c>
      <c r="AB69" s="17">
        <v>0</v>
      </c>
      <c r="AC69" s="3">
        <f>SUM(AA69:AB69)</f>
        <v>0</v>
      </c>
      <c r="AD69" s="17">
        <v>330427.84080999997</v>
      </c>
      <c r="AE69" s="17">
        <v>19518.049082512549</v>
      </c>
      <c r="AF69" s="3">
        <f>SUM(AD69:AE69)</f>
        <v>349945.88989251252</v>
      </c>
      <c r="AG69" s="17">
        <v>162886.78912999999</v>
      </c>
      <c r="AH69" s="17">
        <v>23630.519135587001</v>
      </c>
      <c r="AI69" s="3">
        <f>SUM(AG69:AH69)</f>
        <v>186517.30826558699</v>
      </c>
      <c r="AJ69" s="3">
        <f t="shared" si="13"/>
        <v>493314.62993999996</v>
      </c>
      <c r="AK69" s="3">
        <f t="shared" si="11"/>
        <v>43148.56821809955</v>
      </c>
      <c r="AL69" s="3">
        <f>SUM(AJ69:AK69)</f>
        <v>536463.19815809955</v>
      </c>
      <c r="AM69" s="17">
        <v>529096.37884000002</v>
      </c>
      <c r="AN69" s="3">
        <f t="shared" si="14"/>
        <v>13265893.726360848</v>
      </c>
    </row>
    <row r="70" spans="1:40" x14ac:dyDescent="0.35">
      <c r="A70" s="1">
        <v>42795</v>
      </c>
      <c r="B70" s="16">
        <v>42795</v>
      </c>
      <c r="C70" s="17">
        <v>107303.34801</v>
      </c>
      <c r="D70" s="17">
        <v>10456.881250974611</v>
      </c>
      <c r="E70" s="18">
        <f>SUM(C70:D70)</f>
        <v>117760.22926097461</v>
      </c>
      <c r="F70" s="17">
        <v>1794847.4438100003</v>
      </c>
      <c r="G70" s="17">
        <v>762789.26900164364</v>
      </c>
      <c r="H70" s="18">
        <f>SUM(F70:G70)</f>
        <v>2557636.7128116442</v>
      </c>
      <c r="I70" s="17">
        <v>0</v>
      </c>
      <c r="J70" s="17">
        <v>169120.87684000001</v>
      </c>
      <c r="K70" s="18">
        <f>SUM(I70:J70)</f>
        <v>169120.87684000001</v>
      </c>
      <c r="L70" s="17">
        <v>1767747.1634699998</v>
      </c>
      <c r="M70" s="17">
        <v>430388.82500000001</v>
      </c>
      <c r="N70" s="3">
        <f>SUM(L70:M70)</f>
        <v>2198135.9884699997</v>
      </c>
      <c r="O70" s="17">
        <v>5728249.9221700002</v>
      </c>
      <c r="P70" s="17">
        <v>1340317.1468139372</v>
      </c>
      <c r="Q70" s="3">
        <f>SUM(O70:P70)</f>
        <v>7068567.0689839376</v>
      </c>
      <c r="R70" s="17">
        <v>995.78302000000008</v>
      </c>
      <c r="S70" s="17">
        <v>21600</v>
      </c>
      <c r="T70" s="3">
        <f>SUM(R70:S70)</f>
        <v>22595.783019999999</v>
      </c>
      <c r="U70" s="17">
        <v>74.741</v>
      </c>
      <c r="V70" s="17">
        <v>0</v>
      </c>
      <c r="W70" s="3">
        <f t="shared" si="6"/>
        <v>74.741</v>
      </c>
      <c r="X70" s="17">
        <v>0</v>
      </c>
      <c r="Y70" s="17">
        <v>1461.7954999999999</v>
      </c>
      <c r="Z70" s="3">
        <f t="shared" si="7"/>
        <v>1461.7954999999999</v>
      </c>
      <c r="AA70" s="17">
        <v>0</v>
      </c>
      <c r="AB70" s="17">
        <v>0</v>
      </c>
      <c r="AC70" s="3">
        <f>SUM(AA70:AB70)</f>
        <v>0</v>
      </c>
      <c r="AD70" s="17">
        <v>305126.43247</v>
      </c>
      <c r="AE70" s="17">
        <v>6971.2944856270997</v>
      </c>
      <c r="AF70" s="3">
        <f>SUM(AD70:AE70)</f>
        <v>312097.72695562709</v>
      </c>
      <c r="AG70" s="17">
        <v>161243.55207000001</v>
      </c>
      <c r="AH70" s="17">
        <v>25277.112959999999</v>
      </c>
      <c r="AI70" s="3">
        <f>SUM(AG70:AH70)</f>
        <v>186520.66503</v>
      </c>
      <c r="AJ70" s="3">
        <f t="shared" si="13"/>
        <v>466369.98453999998</v>
      </c>
      <c r="AK70" s="3">
        <f t="shared" si="11"/>
        <v>32248.407445627097</v>
      </c>
      <c r="AL70" s="3">
        <f>SUM(AJ70:AK70)</f>
        <v>498618.39198562707</v>
      </c>
      <c r="AM70" s="17">
        <v>527476.29009000002</v>
      </c>
      <c r="AN70" s="3">
        <f t="shared" si="14"/>
        <v>13161447.877962183</v>
      </c>
    </row>
    <row r="71" spans="1:40" x14ac:dyDescent="0.35">
      <c r="A71" s="1">
        <v>42826</v>
      </c>
      <c r="B71" s="16">
        <v>42826</v>
      </c>
      <c r="C71" s="17">
        <v>109580.58641999999</v>
      </c>
      <c r="D71" s="17">
        <v>10111.158545163609</v>
      </c>
      <c r="E71" s="18">
        <f t="shared" ref="E71:E88" si="25">SUM(C71:D71)</f>
        <v>119691.7449651636</v>
      </c>
      <c r="F71" s="17">
        <v>1851637.1069299998</v>
      </c>
      <c r="G71" s="17">
        <v>827586.0540770404</v>
      </c>
      <c r="H71" s="18">
        <f t="shared" ref="H71:H88" si="26">SUM(F71:G71)</f>
        <v>2679223.1610070402</v>
      </c>
      <c r="I71" s="17">
        <v>0</v>
      </c>
      <c r="J71" s="17">
        <v>234598.9027647253</v>
      </c>
      <c r="K71" s="18">
        <f t="shared" ref="K71:K88" si="27">SUM(I71:J71)</f>
        <v>234598.9027647253</v>
      </c>
      <c r="L71" s="17">
        <v>1756517.9329100004</v>
      </c>
      <c r="M71" s="17">
        <v>430158.109</v>
      </c>
      <c r="N71" s="3">
        <f t="shared" ref="N71:N88" si="28">SUM(L71:M71)</f>
        <v>2186676.0419100006</v>
      </c>
      <c r="O71" s="17">
        <v>5745508.7935500005</v>
      </c>
      <c r="P71" s="17">
        <v>1334945.1710605749</v>
      </c>
      <c r="Q71" s="3">
        <f t="shared" ref="Q71:Q88" si="29">SUM(O71:P71)</f>
        <v>7080453.9646105757</v>
      </c>
      <c r="R71" s="17">
        <v>995.78302000000008</v>
      </c>
      <c r="S71" s="17">
        <v>21600</v>
      </c>
      <c r="T71" s="3">
        <f t="shared" ref="T71:T88" si="30">SUM(R71:S71)</f>
        <v>22595.783019999999</v>
      </c>
      <c r="U71" s="17">
        <v>59.268999999999998</v>
      </c>
      <c r="V71" s="17">
        <v>0</v>
      </c>
      <c r="W71" s="3">
        <f t="shared" si="6"/>
        <v>59.268999999999998</v>
      </c>
      <c r="X71" s="17">
        <v>0</v>
      </c>
      <c r="Y71" s="17">
        <v>3283.8316600000003</v>
      </c>
      <c r="Z71" s="3">
        <f t="shared" si="7"/>
        <v>3283.8316600000003</v>
      </c>
      <c r="AA71" s="17">
        <v>0</v>
      </c>
      <c r="AB71" s="17">
        <v>0</v>
      </c>
      <c r="AC71" s="3">
        <f t="shared" ref="AC71:AC88" si="31">SUM(AA71:AB71)</f>
        <v>0</v>
      </c>
      <c r="AD71" s="17">
        <v>327920.79577000003</v>
      </c>
      <c r="AE71" s="17">
        <v>11824.367163409921</v>
      </c>
      <c r="AF71" s="3">
        <f t="shared" ref="AF71:AF88" si="32">SUM(AD71:AE71)</f>
        <v>339745.16293340997</v>
      </c>
      <c r="AG71" s="17">
        <v>162516.20139</v>
      </c>
      <c r="AH71" s="17">
        <v>26442.705745862</v>
      </c>
      <c r="AI71" s="3">
        <f t="shared" ref="AI71:AI88" si="33">SUM(AG71:AH71)</f>
        <v>188958.90713586201</v>
      </c>
      <c r="AJ71" s="3">
        <f t="shared" si="13"/>
        <v>490436.99716000003</v>
      </c>
      <c r="AK71" s="3">
        <f t="shared" si="11"/>
        <v>38267.072909271919</v>
      </c>
      <c r="AL71" s="3">
        <f t="shared" ref="AL71:AL88" si="34">SUM(AJ71:AK71)</f>
        <v>528704.07006927195</v>
      </c>
      <c r="AM71" s="17">
        <v>530679.10782999999</v>
      </c>
      <c r="AN71" s="3">
        <f t="shared" si="14"/>
        <v>13385965.876836777</v>
      </c>
    </row>
    <row r="72" spans="1:40" x14ac:dyDescent="0.35">
      <c r="A72" s="1">
        <v>42856</v>
      </c>
      <c r="B72" s="16">
        <v>42856</v>
      </c>
      <c r="C72" s="17">
        <v>130221.20057000002</v>
      </c>
      <c r="D72" s="17">
        <v>10041.515168176107</v>
      </c>
      <c r="E72" s="18">
        <f t="shared" si="25"/>
        <v>140262.71573817614</v>
      </c>
      <c r="F72" s="17">
        <v>1944222.7272599998</v>
      </c>
      <c r="G72" s="17">
        <v>670178.01632639859</v>
      </c>
      <c r="H72" s="18">
        <f t="shared" si="26"/>
        <v>2614400.7435863987</v>
      </c>
      <c r="I72" s="17">
        <v>0</v>
      </c>
      <c r="J72" s="17">
        <v>328793.55503390339</v>
      </c>
      <c r="K72" s="18">
        <f t="shared" si="27"/>
        <v>328793.55503390339</v>
      </c>
      <c r="L72" s="17">
        <v>1742256.7846899999</v>
      </c>
      <c r="M72" s="17">
        <v>428377.67499999999</v>
      </c>
      <c r="N72" s="3">
        <f t="shared" si="28"/>
        <v>2170634.4596899999</v>
      </c>
      <c r="O72" s="17">
        <v>5734216.5859400015</v>
      </c>
      <c r="P72" s="17">
        <v>1329965.0840537869</v>
      </c>
      <c r="Q72" s="3">
        <f t="shared" si="29"/>
        <v>7064181.669993788</v>
      </c>
      <c r="R72" s="17">
        <v>995.78302000000008</v>
      </c>
      <c r="S72" s="17">
        <v>21600</v>
      </c>
      <c r="T72" s="3">
        <f t="shared" si="30"/>
        <v>22595.783019999999</v>
      </c>
      <c r="U72" s="17">
        <v>43.797000000000004</v>
      </c>
      <c r="V72" s="17">
        <v>0</v>
      </c>
      <c r="W72" s="3">
        <f t="shared" ref="W72:W135" si="35">SUM(U72:V72)</f>
        <v>43.797000000000004</v>
      </c>
      <c r="X72" s="17">
        <v>0</v>
      </c>
      <c r="Y72" s="17">
        <v>2742.7717312874997</v>
      </c>
      <c r="Z72" s="3">
        <f t="shared" ref="Z72:Z135" si="36">SUM(X72:Y72)</f>
        <v>2742.7717312874997</v>
      </c>
      <c r="AA72" s="17">
        <v>0</v>
      </c>
      <c r="AB72" s="17">
        <v>0</v>
      </c>
      <c r="AC72" s="3">
        <f t="shared" si="31"/>
        <v>0</v>
      </c>
      <c r="AD72" s="17">
        <v>275072.03391000006</v>
      </c>
      <c r="AE72" s="17">
        <v>9897.6455128918096</v>
      </c>
      <c r="AF72" s="3">
        <f t="shared" si="32"/>
        <v>284969.67942289187</v>
      </c>
      <c r="AG72" s="17">
        <v>162795.21995999999</v>
      </c>
      <c r="AH72" s="17">
        <v>31675.834729463</v>
      </c>
      <c r="AI72" s="3">
        <f t="shared" si="33"/>
        <v>194471.054689463</v>
      </c>
      <c r="AJ72" s="3">
        <f t="shared" si="13"/>
        <v>437867.25387000002</v>
      </c>
      <c r="AK72" s="3">
        <f t="shared" si="13"/>
        <v>41573.48024235481</v>
      </c>
      <c r="AL72" s="3">
        <f t="shared" si="34"/>
        <v>479440.73411235481</v>
      </c>
      <c r="AM72" s="17">
        <v>532556.03690999991</v>
      </c>
      <c r="AN72" s="3">
        <f t="shared" si="14"/>
        <v>13355652.266815908</v>
      </c>
    </row>
    <row r="73" spans="1:40" x14ac:dyDescent="0.35">
      <c r="A73" s="1">
        <v>42887</v>
      </c>
      <c r="B73" s="16">
        <v>42887</v>
      </c>
      <c r="C73" s="17">
        <v>102595.77045</v>
      </c>
      <c r="D73" s="17">
        <v>9160.4488844913176</v>
      </c>
      <c r="E73" s="18">
        <f t="shared" si="25"/>
        <v>111756.21933449131</v>
      </c>
      <c r="F73" s="17">
        <v>1757448.3773000003</v>
      </c>
      <c r="G73" s="17">
        <v>590632.0556621328</v>
      </c>
      <c r="H73" s="18">
        <f t="shared" si="26"/>
        <v>2348080.4329621331</v>
      </c>
      <c r="I73" s="17">
        <v>0</v>
      </c>
      <c r="J73" s="17">
        <v>333597.55194999999</v>
      </c>
      <c r="K73" s="18">
        <f t="shared" si="27"/>
        <v>333597.55194999999</v>
      </c>
      <c r="L73" s="17">
        <v>1953641.5508899998</v>
      </c>
      <c r="M73" s="17">
        <v>427396.092</v>
      </c>
      <c r="N73" s="3">
        <f t="shared" si="28"/>
        <v>2381037.6428899998</v>
      </c>
      <c r="O73" s="17">
        <v>5737165.8956400007</v>
      </c>
      <c r="P73" s="17">
        <v>1316660.976321514</v>
      </c>
      <c r="Q73" s="3">
        <f t="shared" si="29"/>
        <v>7053826.8719615145</v>
      </c>
      <c r="R73" s="17">
        <v>995.78302000000008</v>
      </c>
      <c r="S73" s="17">
        <v>21600</v>
      </c>
      <c r="T73" s="3">
        <f t="shared" si="30"/>
        <v>22595.783019999999</v>
      </c>
      <c r="U73" s="17">
        <v>33.856999999999999</v>
      </c>
      <c r="V73" s="17">
        <v>0</v>
      </c>
      <c r="W73" s="3">
        <f t="shared" si="35"/>
        <v>33.856999999999999</v>
      </c>
      <c r="X73" s="17">
        <v>0</v>
      </c>
      <c r="Y73" s="17">
        <v>1246.4428300000002</v>
      </c>
      <c r="Z73" s="3">
        <f t="shared" si="36"/>
        <v>1246.4428300000002</v>
      </c>
      <c r="AA73" s="17">
        <v>0</v>
      </c>
      <c r="AB73" s="17">
        <v>0</v>
      </c>
      <c r="AC73" s="3">
        <f t="shared" si="31"/>
        <v>0</v>
      </c>
      <c r="AD73" s="17">
        <v>283105.32737999997</v>
      </c>
      <c r="AE73" s="17">
        <v>7263.0599394004403</v>
      </c>
      <c r="AF73" s="3">
        <f t="shared" si="32"/>
        <v>290368.38731940044</v>
      </c>
      <c r="AG73" s="17">
        <v>165300.30903999999</v>
      </c>
      <c r="AH73" s="17">
        <v>36645.772814875003</v>
      </c>
      <c r="AI73" s="3">
        <f t="shared" si="33"/>
        <v>201946.081854875</v>
      </c>
      <c r="AJ73" s="3">
        <f t="shared" ref="AJ73:AK136" si="37">AA73+AD73+AG73</f>
        <v>448405.63642</v>
      </c>
      <c r="AK73" s="3">
        <f t="shared" si="37"/>
        <v>43908.832754275441</v>
      </c>
      <c r="AL73" s="3">
        <f t="shared" si="34"/>
        <v>492314.46917427541</v>
      </c>
      <c r="AM73" s="17">
        <v>535651.4153600001</v>
      </c>
      <c r="AN73" s="3">
        <f t="shared" ref="AN73:AN136" si="38">+E73+H73+K73+N73+Q73+T73+W73+Z73+AL73+AM73</f>
        <v>13280140.686482416</v>
      </c>
    </row>
    <row r="74" spans="1:40" x14ac:dyDescent="0.35">
      <c r="A74" s="1">
        <v>42917</v>
      </c>
      <c r="B74" s="16">
        <v>42917</v>
      </c>
      <c r="C74" s="17">
        <v>128636.54390999998</v>
      </c>
      <c r="D74" s="17">
        <v>10071.227592166033</v>
      </c>
      <c r="E74" s="18">
        <f t="shared" si="25"/>
        <v>138707.771502166</v>
      </c>
      <c r="F74" s="17">
        <v>1668685.5922699999</v>
      </c>
      <c r="G74" s="17">
        <v>605754.68787978694</v>
      </c>
      <c r="H74" s="18">
        <f t="shared" si="26"/>
        <v>2274440.2801497867</v>
      </c>
      <c r="I74" s="17">
        <v>0</v>
      </c>
      <c r="J74" s="17">
        <v>348250.54194801598</v>
      </c>
      <c r="K74" s="18">
        <f t="shared" si="27"/>
        <v>348250.54194801598</v>
      </c>
      <c r="L74" s="17">
        <v>1958878.8705600002</v>
      </c>
      <c r="M74" s="17">
        <v>427160.21400000004</v>
      </c>
      <c r="N74" s="3">
        <f t="shared" si="28"/>
        <v>2386039.0845600003</v>
      </c>
      <c r="O74" s="17">
        <v>5749189.0215800004</v>
      </c>
      <c r="P74" s="17">
        <v>1316043.884770876</v>
      </c>
      <c r="Q74" s="3">
        <f t="shared" si="29"/>
        <v>7065232.9063508762</v>
      </c>
      <c r="R74" s="17">
        <v>995.78302000000008</v>
      </c>
      <c r="S74" s="17">
        <v>22683.789060000003</v>
      </c>
      <c r="T74" s="3">
        <f t="shared" si="30"/>
        <v>23679.572080000002</v>
      </c>
      <c r="U74" s="17">
        <v>23.917000000000002</v>
      </c>
      <c r="V74" s="17">
        <v>0</v>
      </c>
      <c r="W74" s="3">
        <f t="shared" si="35"/>
        <v>23.917000000000002</v>
      </c>
      <c r="X74" s="17">
        <v>0</v>
      </c>
      <c r="Y74" s="17">
        <v>8547.5403200000001</v>
      </c>
      <c r="Z74" s="3">
        <f t="shared" si="36"/>
        <v>8547.5403200000001</v>
      </c>
      <c r="AA74" s="17">
        <v>0</v>
      </c>
      <c r="AB74" s="17">
        <v>0</v>
      </c>
      <c r="AC74" s="3">
        <f t="shared" si="31"/>
        <v>0</v>
      </c>
      <c r="AD74" s="17">
        <v>293209.92464999895</v>
      </c>
      <c r="AE74" s="17">
        <v>6673.0887275985997</v>
      </c>
      <c r="AF74" s="3">
        <f t="shared" si="32"/>
        <v>299883.01337759756</v>
      </c>
      <c r="AG74" s="17">
        <v>152806.14303000001</v>
      </c>
      <c r="AH74" s="17">
        <v>40667.355895287001</v>
      </c>
      <c r="AI74" s="3">
        <f t="shared" si="33"/>
        <v>193473.49892528701</v>
      </c>
      <c r="AJ74" s="3">
        <f t="shared" si="37"/>
        <v>446016.06767999893</v>
      </c>
      <c r="AK74" s="3">
        <f t="shared" si="37"/>
        <v>47340.444622885603</v>
      </c>
      <c r="AL74" s="3">
        <f t="shared" si="34"/>
        <v>493356.51230288454</v>
      </c>
      <c r="AM74" s="17">
        <v>517429.26987999998</v>
      </c>
      <c r="AN74" s="3">
        <f t="shared" si="38"/>
        <v>13255707.396093728</v>
      </c>
    </row>
    <row r="75" spans="1:40" x14ac:dyDescent="0.35">
      <c r="A75" s="1">
        <v>42948</v>
      </c>
      <c r="B75" s="16">
        <v>42948</v>
      </c>
      <c r="C75" s="17">
        <v>128270.07939000001</v>
      </c>
      <c r="D75" s="17">
        <v>9459.1699131209352</v>
      </c>
      <c r="E75" s="18">
        <f t="shared" si="25"/>
        <v>137729.24930312095</v>
      </c>
      <c r="F75" s="17">
        <v>1664076.7601900001</v>
      </c>
      <c r="G75" s="17">
        <v>638630.93803119403</v>
      </c>
      <c r="H75" s="18">
        <f t="shared" si="26"/>
        <v>2302707.6982211941</v>
      </c>
      <c r="I75" s="17">
        <v>0</v>
      </c>
      <c r="J75" s="17">
        <v>298261.20042000001</v>
      </c>
      <c r="K75" s="18">
        <f t="shared" si="27"/>
        <v>298261.20042000001</v>
      </c>
      <c r="L75" s="17">
        <v>1988803.0865699998</v>
      </c>
      <c r="M75" s="17">
        <v>426885.48048000003</v>
      </c>
      <c r="N75" s="3">
        <f t="shared" si="28"/>
        <v>2415688.5670499997</v>
      </c>
      <c r="O75" s="17">
        <v>5791873.2203400005</v>
      </c>
      <c r="P75" s="17">
        <v>1323844.1549385381</v>
      </c>
      <c r="Q75" s="3">
        <f t="shared" si="29"/>
        <v>7115717.3752785381</v>
      </c>
      <c r="R75" s="17">
        <v>811.30202000000008</v>
      </c>
      <c r="S75" s="17">
        <v>22722.57114</v>
      </c>
      <c r="T75" s="3">
        <f t="shared" si="30"/>
        <v>23533.873159999999</v>
      </c>
      <c r="U75" s="17">
        <v>13.977</v>
      </c>
      <c r="V75" s="17">
        <v>0</v>
      </c>
      <c r="W75" s="3">
        <f t="shared" si="35"/>
        <v>13.977</v>
      </c>
      <c r="X75" s="17">
        <v>0</v>
      </c>
      <c r="Y75" s="17">
        <v>2044.6287400000001</v>
      </c>
      <c r="Z75" s="3">
        <f t="shared" si="36"/>
        <v>2044.6287400000001</v>
      </c>
      <c r="AA75" s="17">
        <v>0</v>
      </c>
      <c r="AB75" s="17">
        <v>0</v>
      </c>
      <c r="AC75" s="3">
        <f t="shared" si="31"/>
        <v>0</v>
      </c>
      <c r="AD75" s="17">
        <v>281696.22033000004</v>
      </c>
      <c r="AE75" s="17">
        <v>6730.5245125229585</v>
      </c>
      <c r="AF75" s="3">
        <f t="shared" si="32"/>
        <v>288426.74484252301</v>
      </c>
      <c r="AG75" s="17">
        <v>154609.69174999997</v>
      </c>
      <c r="AH75" s="17">
        <v>32436.512000000002</v>
      </c>
      <c r="AI75" s="3">
        <f t="shared" si="33"/>
        <v>187046.20374999999</v>
      </c>
      <c r="AJ75" s="3">
        <f t="shared" si="37"/>
        <v>436305.91208000004</v>
      </c>
      <c r="AK75" s="3">
        <f t="shared" si="37"/>
        <v>39167.036512522958</v>
      </c>
      <c r="AL75" s="3">
        <f t="shared" si="34"/>
        <v>475472.948592523</v>
      </c>
      <c r="AM75" s="17">
        <v>521698.28329999995</v>
      </c>
      <c r="AN75" s="3">
        <f t="shared" si="38"/>
        <v>13292867.801065376</v>
      </c>
    </row>
    <row r="76" spans="1:40" x14ac:dyDescent="0.35">
      <c r="A76" s="1">
        <v>42979</v>
      </c>
      <c r="B76" s="16">
        <v>42979</v>
      </c>
      <c r="C76" s="17">
        <v>100796.84303999999</v>
      </c>
      <c r="D76" s="17">
        <v>9374.0055970431204</v>
      </c>
      <c r="E76" s="18">
        <f t="shared" si="25"/>
        <v>110170.84863704312</v>
      </c>
      <c r="F76" s="17">
        <v>1688963.0298200003</v>
      </c>
      <c r="G76" s="17">
        <v>512118.35316703998</v>
      </c>
      <c r="H76" s="18">
        <f t="shared" si="26"/>
        <v>2201081.3829870401</v>
      </c>
      <c r="I76" s="17">
        <v>0</v>
      </c>
      <c r="J76" s="17">
        <v>465124.06580500002</v>
      </c>
      <c r="K76" s="18">
        <f t="shared" si="27"/>
        <v>465124.06580500002</v>
      </c>
      <c r="L76" s="17">
        <v>1986997.7048799999</v>
      </c>
      <c r="M76" s="17">
        <v>426657.01308</v>
      </c>
      <c r="N76" s="3">
        <f t="shared" si="28"/>
        <v>2413654.71796</v>
      </c>
      <c r="O76" s="17">
        <v>5844373.3320199996</v>
      </c>
      <c r="P76" s="17">
        <v>1326324.748423788</v>
      </c>
      <c r="Q76" s="3">
        <f t="shared" si="29"/>
        <v>7170698.0804437874</v>
      </c>
      <c r="R76" s="17">
        <v>811.04200000000003</v>
      </c>
      <c r="S76" s="17">
        <v>22722.571060000002</v>
      </c>
      <c r="T76" s="3">
        <f t="shared" si="30"/>
        <v>23533.613060000003</v>
      </c>
      <c r="U76" s="17">
        <v>4.0369999999999999</v>
      </c>
      <c r="V76" s="17">
        <v>0</v>
      </c>
      <c r="W76" s="3">
        <f t="shared" si="35"/>
        <v>4.0369999999999999</v>
      </c>
      <c r="X76" s="17">
        <v>0</v>
      </c>
      <c r="Y76" s="17">
        <v>2773.3985000000002</v>
      </c>
      <c r="Z76" s="3">
        <f t="shared" si="36"/>
        <v>2773.3985000000002</v>
      </c>
      <c r="AA76" s="17">
        <v>0</v>
      </c>
      <c r="AB76" s="17">
        <v>0</v>
      </c>
      <c r="AC76" s="3">
        <f t="shared" si="31"/>
        <v>0</v>
      </c>
      <c r="AD76" s="17">
        <v>295122.11194999999</v>
      </c>
      <c r="AE76" s="17">
        <v>7481.3025729789861</v>
      </c>
      <c r="AF76" s="3">
        <f t="shared" si="32"/>
        <v>302603.414522979</v>
      </c>
      <c r="AG76" s="17">
        <v>154944.48877</v>
      </c>
      <c r="AH76" s="17">
        <v>37189.267780225004</v>
      </c>
      <c r="AI76" s="3">
        <f t="shared" si="33"/>
        <v>192133.75655022499</v>
      </c>
      <c r="AJ76" s="3">
        <f t="shared" si="37"/>
        <v>450066.60071999999</v>
      </c>
      <c r="AK76" s="3">
        <f t="shared" si="37"/>
        <v>44670.570353203992</v>
      </c>
      <c r="AL76" s="3">
        <f t="shared" si="34"/>
        <v>494737.17107320396</v>
      </c>
      <c r="AM76" s="17">
        <v>522184.68187000003</v>
      </c>
      <c r="AN76" s="3">
        <f t="shared" si="38"/>
        <v>13403961.997336073</v>
      </c>
    </row>
    <row r="77" spans="1:40" x14ac:dyDescent="0.35">
      <c r="A77" s="1">
        <v>43009</v>
      </c>
      <c r="B77" s="16">
        <v>43009</v>
      </c>
      <c r="C77" s="17">
        <v>123331.93557375202</v>
      </c>
      <c r="D77" s="17">
        <v>10564.55567692088</v>
      </c>
      <c r="E77" s="18">
        <f t="shared" si="25"/>
        <v>133896.4912506729</v>
      </c>
      <c r="F77" s="17">
        <v>1723963.0792800002</v>
      </c>
      <c r="G77" s="17">
        <v>495897.15230000002</v>
      </c>
      <c r="H77" s="18">
        <f t="shared" si="26"/>
        <v>2219860.2315800004</v>
      </c>
      <c r="I77" s="17">
        <v>12000</v>
      </c>
      <c r="J77" s="17">
        <v>535141.99799000006</v>
      </c>
      <c r="K77" s="18">
        <f t="shared" si="27"/>
        <v>547141.99799000006</v>
      </c>
      <c r="L77" s="17">
        <v>1921683.55375</v>
      </c>
      <c r="M77" s="17">
        <v>436579.78910000005</v>
      </c>
      <c r="N77" s="3">
        <f t="shared" si="28"/>
        <v>2358263.3428500001</v>
      </c>
      <c r="O77" s="17">
        <v>5844072.0400899993</v>
      </c>
      <c r="P77" s="17">
        <v>1321896.7022841</v>
      </c>
      <c r="Q77" s="3">
        <f t="shared" si="29"/>
        <v>7165968.7423740998</v>
      </c>
      <c r="R77" s="17">
        <v>811.04200000000003</v>
      </c>
      <c r="S77" s="17">
        <v>22722.571079999998</v>
      </c>
      <c r="T77" s="3">
        <f t="shared" si="30"/>
        <v>23533.613079999999</v>
      </c>
      <c r="U77" s="17">
        <v>108.17461</v>
      </c>
      <c r="V77" s="17">
        <v>0</v>
      </c>
      <c r="W77" s="3">
        <f t="shared" si="35"/>
        <v>108.17461</v>
      </c>
      <c r="X77" s="17">
        <v>0</v>
      </c>
      <c r="Y77" s="17">
        <v>2413.9187299999999</v>
      </c>
      <c r="Z77" s="3">
        <f t="shared" si="36"/>
        <v>2413.9187299999999</v>
      </c>
      <c r="AA77" s="17">
        <v>0</v>
      </c>
      <c r="AB77" s="17">
        <v>0</v>
      </c>
      <c r="AC77" s="3">
        <f t="shared" si="31"/>
        <v>0</v>
      </c>
      <c r="AD77" s="17">
        <v>299274.75708954706</v>
      </c>
      <c r="AE77" s="17">
        <v>12230.66908036671</v>
      </c>
      <c r="AF77" s="3">
        <f t="shared" si="32"/>
        <v>311505.42616991379</v>
      </c>
      <c r="AG77" s="17">
        <v>153207.58423901998</v>
      </c>
      <c r="AH77" s="17">
        <v>36406.797695629502</v>
      </c>
      <c r="AI77" s="3">
        <f t="shared" si="33"/>
        <v>189614.38193464949</v>
      </c>
      <c r="AJ77" s="3">
        <f t="shared" si="37"/>
        <v>452482.34132856701</v>
      </c>
      <c r="AK77" s="3">
        <f t="shared" si="37"/>
        <v>48637.46677599621</v>
      </c>
      <c r="AL77" s="3">
        <f t="shared" si="34"/>
        <v>501119.80810456321</v>
      </c>
      <c r="AM77" s="17">
        <v>504774.64297999995</v>
      </c>
      <c r="AN77" s="3">
        <f t="shared" si="38"/>
        <v>13457080.963549336</v>
      </c>
    </row>
    <row r="78" spans="1:40" x14ac:dyDescent="0.35">
      <c r="A78" s="1">
        <v>43040</v>
      </c>
      <c r="B78" s="16">
        <v>43040</v>
      </c>
      <c r="C78" s="17">
        <v>119066.76309000001</v>
      </c>
      <c r="D78" s="17">
        <v>10973.26447734781</v>
      </c>
      <c r="E78" s="18">
        <f t="shared" si="25"/>
        <v>130040.02756734782</v>
      </c>
      <c r="F78" s="17">
        <v>1731689.6798500002</v>
      </c>
      <c r="G78" s="17">
        <v>515815.451130979</v>
      </c>
      <c r="H78" s="18">
        <f t="shared" si="26"/>
        <v>2247505.1309809792</v>
      </c>
      <c r="I78" s="17">
        <v>0</v>
      </c>
      <c r="J78" s="17">
        <v>525704.06780000008</v>
      </c>
      <c r="K78" s="18">
        <f t="shared" si="27"/>
        <v>525704.06780000008</v>
      </c>
      <c r="L78" s="17">
        <v>1891300.65759</v>
      </c>
      <c r="M78" s="17">
        <v>434738.2635</v>
      </c>
      <c r="N78" s="3">
        <f t="shared" si="28"/>
        <v>2326038.9210899998</v>
      </c>
      <c r="O78" s="17">
        <v>5849774.1758629996</v>
      </c>
      <c r="P78" s="17">
        <v>1317298.061266986</v>
      </c>
      <c r="Q78" s="3">
        <f t="shared" si="29"/>
        <v>7167072.2371299854</v>
      </c>
      <c r="R78" s="17">
        <v>811.04200000000003</v>
      </c>
      <c r="S78" s="17">
        <v>22722.571079999998</v>
      </c>
      <c r="T78" s="3">
        <f t="shared" si="30"/>
        <v>23533.613079999999</v>
      </c>
      <c r="U78" s="17">
        <v>84.445000000000007</v>
      </c>
      <c r="V78" s="17">
        <v>0</v>
      </c>
      <c r="W78" s="3">
        <f t="shared" si="35"/>
        <v>84.445000000000007</v>
      </c>
      <c r="X78" s="17">
        <v>0</v>
      </c>
      <c r="Y78" s="17">
        <v>1509.3687199999999</v>
      </c>
      <c r="Z78" s="3">
        <f t="shared" si="36"/>
        <v>1509.3687199999999</v>
      </c>
      <c r="AA78" s="17">
        <v>0</v>
      </c>
      <c r="AB78" s="17">
        <v>0</v>
      </c>
      <c r="AC78" s="3">
        <f t="shared" si="31"/>
        <v>0</v>
      </c>
      <c r="AD78" s="17">
        <v>324845.53221999999</v>
      </c>
      <c r="AE78" s="17">
        <v>12116.996120195994</v>
      </c>
      <c r="AF78" s="3">
        <f t="shared" si="32"/>
        <v>336962.528340196</v>
      </c>
      <c r="AG78" s="17">
        <v>154014.82869999998</v>
      </c>
      <c r="AH78" s="17">
        <v>26777.26036</v>
      </c>
      <c r="AI78" s="3">
        <f t="shared" si="33"/>
        <v>180792.08905999997</v>
      </c>
      <c r="AJ78" s="3">
        <f t="shared" si="37"/>
        <v>478860.36092000001</v>
      </c>
      <c r="AK78" s="3">
        <f t="shared" si="37"/>
        <v>38894.256480195996</v>
      </c>
      <c r="AL78" s="3">
        <f t="shared" si="34"/>
        <v>517754.61740019603</v>
      </c>
      <c r="AM78" s="17">
        <v>504173.12187999999</v>
      </c>
      <c r="AN78" s="3">
        <f t="shared" si="38"/>
        <v>13443415.550648509</v>
      </c>
    </row>
    <row r="79" spans="1:40" x14ac:dyDescent="0.35">
      <c r="A79" s="1">
        <v>43070</v>
      </c>
      <c r="B79" s="16">
        <v>43070</v>
      </c>
      <c r="C79" s="17">
        <v>146690.09687000001</v>
      </c>
      <c r="D79" s="17">
        <v>12010.66039908604</v>
      </c>
      <c r="E79" s="18">
        <f t="shared" si="25"/>
        <v>158700.75726908605</v>
      </c>
      <c r="F79" s="17">
        <v>1563762.1881600001</v>
      </c>
      <c r="G79" s="17">
        <v>501983.71997788339</v>
      </c>
      <c r="H79" s="18">
        <f t="shared" si="26"/>
        <v>2065745.9081378835</v>
      </c>
      <c r="I79" s="17">
        <v>0</v>
      </c>
      <c r="J79" s="17">
        <v>510372.76929000003</v>
      </c>
      <c r="K79" s="18">
        <f t="shared" si="27"/>
        <v>510372.76929000003</v>
      </c>
      <c r="L79" s="17">
        <v>2066856.4852800001</v>
      </c>
      <c r="M79" s="17">
        <v>433768.15617999999</v>
      </c>
      <c r="N79" s="3">
        <f t="shared" si="28"/>
        <v>2500624.6414600001</v>
      </c>
      <c r="O79" s="17">
        <v>5875067.5647499999</v>
      </c>
      <c r="P79" s="17">
        <v>1315720.880854188</v>
      </c>
      <c r="Q79" s="3">
        <f t="shared" si="29"/>
        <v>7190788.4456041884</v>
      </c>
      <c r="R79" s="17">
        <v>1561.0420000000001</v>
      </c>
      <c r="S79" s="17">
        <v>22514.16028</v>
      </c>
      <c r="T79" s="3">
        <f t="shared" si="30"/>
        <v>24075.202280000001</v>
      </c>
      <c r="U79" s="17">
        <v>185.03342000000001</v>
      </c>
      <c r="V79" s="17">
        <v>0</v>
      </c>
      <c r="W79" s="3">
        <f t="shared" si="35"/>
        <v>185.03342000000001</v>
      </c>
      <c r="X79" s="17">
        <v>0</v>
      </c>
      <c r="Y79" s="17">
        <v>3287.7236921125</v>
      </c>
      <c r="Z79" s="3">
        <f t="shared" si="36"/>
        <v>3287.7236921125</v>
      </c>
      <c r="AA79" s="17">
        <v>0</v>
      </c>
      <c r="AB79" s="17">
        <v>0</v>
      </c>
      <c r="AC79" s="3">
        <f t="shared" si="31"/>
        <v>0</v>
      </c>
      <c r="AD79" s="17">
        <v>315841.96650475595</v>
      </c>
      <c r="AE79" s="17">
        <v>11099.458554859861</v>
      </c>
      <c r="AF79" s="3">
        <f t="shared" si="32"/>
        <v>326941.42505961581</v>
      </c>
      <c r="AG79" s="17">
        <v>154752.23043</v>
      </c>
      <c r="AH79" s="17">
        <v>28387.628390000002</v>
      </c>
      <c r="AI79" s="3">
        <f t="shared" si="33"/>
        <v>183139.85881999999</v>
      </c>
      <c r="AJ79" s="3">
        <f t="shared" si="37"/>
        <v>470594.19693475595</v>
      </c>
      <c r="AK79" s="3">
        <f t="shared" si="37"/>
        <v>39487.086944859861</v>
      </c>
      <c r="AL79" s="3">
        <f t="shared" si="34"/>
        <v>510081.28387961583</v>
      </c>
      <c r="AM79" s="17">
        <v>505444.3015</v>
      </c>
      <c r="AN79" s="3">
        <f t="shared" si="38"/>
        <v>13469306.066532886</v>
      </c>
    </row>
    <row r="80" spans="1:40" x14ac:dyDescent="0.35">
      <c r="A80" s="1">
        <v>43101</v>
      </c>
      <c r="B80" s="16">
        <v>43101</v>
      </c>
      <c r="C80" s="17">
        <v>134473.973</v>
      </c>
      <c r="D80" s="17">
        <v>13595.469756794042</v>
      </c>
      <c r="E80" s="18">
        <f t="shared" si="25"/>
        <v>148069.44275679404</v>
      </c>
      <c r="F80" s="17">
        <v>1548799.3380500001</v>
      </c>
      <c r="G80" s="17">
        <v>752348.79940000002</v>
      </c>
      <c r="H80" s="18">
        <f t="shared" si="26"/>
        <v>2301148.1374500003</v>
      </c>
      <c r="I80" s="17">
        <v>0</v>
      </c>
      <c r="J80" s="17">
        <v>442045.81851999997</v>
      </c>
      <c r="K80" s="18">
        <f t="shared" si="27"/>
        <v>442045.81851999997</v>
      </c>
      <c r="L80" s="17">
        <v>2071140.7510000004</v>
      </c>
      <c r="M80" s="17">
        <v>383529.12729999999</v>
      </c>
      <c r="N80" s="3">
        <f t="shared" si="28"/>
        <v>2454669.8783000004</v>
      </c>
      <c r="O80" s="17">
        <v>5851305.1290100003</v>
      </c>
      <c r="P80" s="17">
        <v>1314501.9206041</v>
      </c>
      <c r="Q80" s="3">
        <f t="shared" si="29"/>
        <v>7165807.0496140998</v>
      </c>
      <c r="R80" s="17">
        <v>811.04300000000001</v>
      </c>
      <c r="S80" s="17">
        <v>22378.156220000001</v>
      </c>
      <c r="T80" s="3">
        <f t="shared" si="30"/>
        <v>23189.199220000002</v>
      </c>
      <c r="U80" s="17">
        <v>126.355</v>
      </c>
      <c r="V80" s="17">
        <v>0</v>
      </c>
      <c r="W80" s="3">
        <f t="shared" si="35"/>
        <v>126.355</v>
      </c>
      <c r="X80" s="17">
        <v>0</v>
      </c>
      <c r="Y80" s="17">
        <v>2007.1331200000002</v>
      </c>
      <c r="Z80" s="3">
        <f t="shared" si="36"/>
        <v>2007.1331200000002</v>
      </c>
      <c r="AA80" s="17">
        <v>0</v>
      </c>
      <c r="AB80" s="17">
        <v>0</v>
      </c>
      <c r="AC80" s="3">
        <f t="shared" si="31"/>
        <v>0</v>
      </c>
      <c r="AD80" s="17">
        <v>311296.05845902901</v>
      </c>
      <c r="AE80" s="17">
        <v>7796.202420108315</v>
      </c>
      <c r="AF80" s="3">
        <f t="shared" si="32"/>
        <v>319092.26087913732</v>
      </c>
      <c r="AG80" s="17">
        <v>156496.24067000003</v>
      </c>
      <c r="AH80" s="17">
        <v>39130.411359999998</v>
      </c>
      <c r="AI80" s="3">
        <f t="shared" si="33"/>
        <v>195626.65203000003</v>
      </c>
      <c r="AJ80" s="3">
        <f t="shared" si="37"/>
        <v>467792.29912902904</v>
      </c>
      <c r="AK80" s="3">
        <f t="shared" si="37"/>
        <v>46926.61378010831</v>
      </c>
      <c r="AL80" s="3">
        <f t="shared" si="34"/>
        <v>514718.91290913732</v>
      </c>
      <c r="AM80" s="17">
        <v>506662.45686999999</v>
      </c>
      <c r="AN80" s="3">
        <f t="shared" si="38"/>
        <v>13558444.383760033</v>
      </c>
    </row>
    <row r="81" spans="1:40" x14ac:dyDescent="0.35">
      <c r="A81" s="1">
        <v>43132</v>
      </c>
      <c r="B81" s="16">
        <v>43132</v>
      </c>
      <c r="C81" s="17">
        <v>119790.62771000002</v>
      </c>
      <c r="D81" s="17">
        <v>13042.57354271787</v>
      </c>
      <c r="E81" s="18">
        <f t="shared" si="25"/>
        <v>132833.20125271787</v>
      </c>
      <c r="F81" s="17">
        <v>1560126.10127</v>
      </c>
      <c r="G81" s="17">
        <v>681702.11948285403</v>
      </c>
      <c r="H81" s="18">
        <f t="shared" si="26"/>
        <v>2241828.2207528539</v>
      </c>
      <c r="I81" s="17">
        <v>0</v>
      </c>
      <c r="J81" s="17">
        <v>456806.00337011687</v>
      </c>
      <c r="K81" s="18">
        <f t="shared" si="27"/>
        <v>456806.00337011687</v>
      </c>
      <c r="L81" s="17">
        <v>2069575.3077799999</v>
      </c>
      <c r="M81" s="17">
        <v>383338.63250000001</v>
      </c>
      <c r="N81" s="3">
        <f t="shared" si="28"/>
        <v>2452913.9402799997</v>
      </c>
      <c r="O81" s="17">
        <v>5891252.3548299996</v>
      </c>
      <c r="P81" s="17">
        <v>1309889.5994513999</v>
      </c>
      <c r="Q81" s="3">
        <f t="shared" si="29"/>
        <v>7201141.954281399</v>
      </c>
      <c r="R81" s="17">
        <v>811.04300000000001</v>
      </c>
      <c r="S81" s="17">
        <v>22150.720840000002</v>
      </c>
      <c r="T81" s="3">
        <f t="shared" si="30"/>
        <v>22961.763840000003</v>
      </c>
      <c r="U81" s="17">
        <v>99.820000000000007</v>
      </c>
      <c r="V81" s="17">
        <v>0</v>
      </c>
      <c r="W81" s="3">
        <f t="shared" si="35"/>
        <v>99.820000000000007</v>
      </c>
      <c r="X81" s="17">
        <v>0</v>
      </c>
      <c r="Y81" s="17">
        <v>1206.98377</v>
      </c>
      <c r="Z81" s="3">
        <f t="shared" si="36"/>
        <v>1206.98377</v>
      </c>
      <c r="AA81" s="17">
        <v>0</v>
      </c>
      <c r="AB81" s="17">
        <v>0</v>
      </c>
      <c r="AC81" s="3">
        <f t="shared" si="31"/>
        <v>0</v>
      </c>
      <c r="AD81" s="17">
        <v>335787.52803000103</v>
      </c>
      <c r="AE81" s="17">
        <v>8158.1353490177007</v>
      </c>
      <c r="AF81" s="3">
        <f t="shared" si="32"/>
        <v>343945.66337901872</v>
      </c>
      <c r="AG81" s="17">
        <v>145906.98533</v>
      </c>
      <c r="AH81" s="17">
        <v>28265.091</v>
      </c>
      <c r="AI81" s="3">
        <f t="shared" si="33"/>
        <v>174172.07633000001</v>
      </c>
      <c r="AJ81" s="3">
        <f t="shared" si="37"/>
        <v>481694.51336000103</v>
      </c>
      <c r="AK81" s="3">
        <f t="shared" si="37"/>
        <v>36423.226349017699</v>
      </c>
      <c r="AL81" s="3">
        <f t="shared" si="34"/>
        <v>518117.73970901873</v>
      </c>
      <c r="AM81" s="17">
        <v>507221.12786999997</v>
      </c>
      <c r="AN81" s="3">
        <f t="shared" si="38"/>
        <v>13535130.755126107</v>
      </c>
    </row>
    <row r="82" spans="1:40" x14ac:dyDescent="0.35">
      <c r="A82" s="1">
        <v>43160</v>
      </c>
      <c r="B82" s="16">
        <v>43160</v>
      </c>
      <c r="C82" s="17">
        <v>122833.60941000002</v>
      </c>
      <c r="D82" s="17">
        <v>11407.232079971682</v>
      </c>
      <c r="E82" s="18">
        <f t="shared" si="25"/>
        <v>134240.8414899717</v>
      </c>
      <c r="F82" s="17">
        <v>1613332.6369200002</v>
      </c>
      <c r="G82" s="17">
        <v>771047.27840715589</v>
      </c>
      <c r="H82" s="18">
        <f t="shared" si="26"/>
        <v>2384379.915327156</v>
      </c>
      <c r="I82" s="17">
        <v>0</v>
      </c>
      <c r="J82" s="17">
        <v>312477.75011999998</v>
      </c>
      <c r="K82" s="18">
        <f t="shared" si="27"/>
        <v>312477.75011999998</v>
      </c>
      <c r="L82" s="17">
        <v>2053804.0048100001</v>
      </c>
      <c r="M82" s="17">
        <v>383112.79100000003</v>
      </c>
      <c r="N82" s="3">
        <f t="shared" si="28"/>
        <v>2436916.79581</v>
      </c>
      <c r="O82" s="17">
        <v>5868338.8691499997</v>
      </c>
      <c r="P82" s="17">
        <v>1308690.746095587</v>
      </c>
      <c r="Q82" s="3">
        <f t="shared" si="29"/>
        <v>7177029.6152455863</v>
      </c>
      <c r="R82" s="17">
        <v>811.04300000000001</v>
      </c>
      <c r="S82" s="17">
        <v>22101.005060000003</v>
      </c>
      <c r="T82" s="3">
        <f t="shared" si="30"/>
        <v>22912.048060000005</v>
      </c>
      <c r="U82" s="17">
        <v>90.975000000000009</v>
      </c>
      <c r="V82" s="17">
        <v>0</v>
      </c>
      <c r="W82" s="3">
        <f t="shared" si="35"/>
        <v>90.975000000000009</v>
      </c>
      <c r="X82" s="17">
        <v>0</v>
      </c>
      <c r="Y82" s="17">
        <v>9227.7143699999997</v>
      </c>
      <c r="Z82" s="3">
        <f t="shared" si="36"/>
        <v>9227.7143699999997</v>
      </c>
      <c r="AA82" s="17">
        <v>0</v>
      </c>
      <c r="AB82" s="17">
        <v>0</v>
      </c>
      <c r="AC82" s="3">
        <f t="shared" si="31"/>
        <v>0</v>
      </c>
      <c r="AD82" s="17">
        <v>391285.80118000001</v>
      </c>
      <c r="AE82" s="17">
        <v>9054.3418186303406</v>
      </c>
      <c r="AF82" s="3">
        <f t="shared" si="32"/>
        <v>400340.14299863036</v>
      </c>
      <c r="AG82" s="17">
        <v>146352.85788999998</v>
      </c>
      <c r="AH82" s="17">
        <v>33187.815999999999</v>
      </c>
      <c r="AI82" s="3">
        <f t="shared" si="33"/>
        <v>179540.67388999998</v>
      </c>
      <c r="AJ82" s="3">
        <f t="shared" si="37"/>
        <v>537638.65907000005</v>
      </c>
      <c r="AK82" s="3">
        <f t="shared" si="37"/>
        <v>42242.157818630338</v>
      </c>
      <c r="AL82" s="3">
        <f t="shared" si="34"/>
        <v>579880.81688863039</v>
      </c>
      <c r="AM82" s="17">
        <v>504252.51842000004</v>
      </c>
      <c r="AN82" s="3">
        <f t="shared" si="38"/>
        <v>13561408.990731344</v>
      </c>
    </row>
    <row r="83" spans="1:40" x14ac:dyDescent="0.35">
      <c r="A83" s="1">
        <v>43191</v>
      </c>
      <c r="B83" s="16">
        <v>43191</v>
      </c>
      <c r="C83" s="17">
        <v>120884.54589000002</v>
      </c>
      <c r="D83" s="17">
        <v>10745.240876961057</v>
      </c>
      <c r="E83" s="18">
        <f t="shared" si="25"/>
        <v>131629.78676696107</v>
      </c>
      <c r="F83" s="17">
        <v>1715169.1214499997</v>
      </c>
      <c r="G83" s="17">
        <v>583665.45709171612</v>
      </c>
      <c r="H83" s="18">
        <f t="shared" si="26"/>
        <v>2298834.5785417156</v>
      </c>
      <c r="I83" s="17">
        <v>0</v>
      </c>
      <c r="J83" s="17">
        <v>433378.83226</v>
      </c>
      <c r="K83" s="18">
        <f t="shared" si="27"/>
        <v>433378.83226</v>
      </c>
      <c r="L83" s="17">
        <v>2057838.37</v>
      </c>
      <c r="M83" s="17">
        <v>382912.39880000002</v>
      </c>
      <c r="N83" s="3">
        <f t="shared" si="28"/>
        <v>2440750.7688000002</v>
      </c>
      <c r="O83" s="17">
        <v>6122517.3550600009</v>
      </c>
      <c r="P83" s="17">
        <v>1304132.494541287</v>
      </c>
      <c r="Q83" s="3">
        <f t="shared" si="29"/>
        <v>7426649.8496012874</v>
      </c>
      <c r="R83" s="17">
        <v>811.04300000000001</v>
      </c>
      <c r="S83" s="17">
        <v>21970.715460000003</v>
      </c>
      <c r="T83" s="3">
        <f t="shared" si="30"/>
        <v>22781.758460000005</v>
      </c>
      <c r="U83" s="17">
        <v>82.13</v>
      </c>
      <c r="V83" s="17">
        <v>0</v>
      </c>
      <c r="W83" s="3">
        <f t="shared" si="35"/>
        <v>82.13</v>
      </c>
      <c r="X83" s="17">
        <v>0</v>
      </c>
      <c r="Y83" s="17">
        <v>1610.3634</v>
      </c>
      <c r="Z83" s="3">
        <f t="shared" si="36"/>
        <v>1610.3634</v>
      </c>
      <c r="AA83" s="17">
        <v>0</v>
      </c>
      <c r="AB83" s="17">
        <v>0</v>
      </c>
      <c r="AC83" s="3">
        <f t="shared" si="31"/>
        <v>0</v>
      </c>
      <c r="AD83" s="17">
        <v>335920.31362999999</v>
      </c>
      <c r="AE83" s="17">
        <v>10267.299954367112</v>
      </c>
      <c r="AF83" s="3">
        <f t="shared" si="32"/>
        <v>346187.61358436709</v>
      </c>
      <c r="AG83" s="17">
        <v>140540.1035</v>
      </c>
      <c r="AH83" s="17">
        <v>35860.79161</v>
      </c>
      <c r="AI83" s="3">
        <f t="shared" si="33"/>
        <v>176400.89510999998</v>
      </c>
      <c r="AJ83" s="3">
        <f t="shared" si="37"/>
        <v>476460.41712999996</v>
      </c>
      <c r="AK83" s="3">
        <f t="shared" si="37"/>
        <v>46128.091564367111</v>
      </c>
      <c r="AL83" s="3">
        <f t="shared" si="34"/>
        <v>522588.50869436708</v>
      </c>
      <c r="AM83" s="17">
        <v>582808.95888000005</v>
      </c>
      <c r="AN83" s="3">
        <f t="shared" si="38"/>
        <v>13861115.535404332</v>
      </c>
    </row>
    <row r="84" spans="1:40" x14ac:dyDescent="0.35">
      <c r="A84" s="1">
        <v>43221</v>
      </c>
      <c r="B84" s="16">
        <v>43221</v>
      </c>
      <c r="C84" s="17">
        <v>123296.22373000001</v>
      </c>
      <c r="D84" s="17">
        <v>10336.941223321814</v>
      </c>
      <c r="E84" s="18">
        <f t="shared" si="25"/>
        <v>133633.16495332183</v>
      </c>
      <c r="F84" s="17">
        <v>1726312.1118500002</v>
      </c>
      <c r="G84" s="17">
        <v>772803.47730271902</v>
      </c>
      <c r="H84" s="18">
        <f t="shared" si="26"/>
        <v>2499115.5891527194</v>
      </c>
      <c r="I84" s="17">
        <v>0</v>
      </c>
      <c r="J84" s="17">
        <v>305050.85801000003</v>
      </c>
      <c r="K84" s="18">
        <f t="shared" si="27"/>
        <v>305050.85801000003</v>
      </c>
      <c r="L84" s="17">
        <v>2085599.1252400004</v>
      </c>
      <c r="M84" s="17">
        <v>371124.85800000001</v>
      </c>
      <c r="N84" s="3">
        <f t="shared" si="28"/>
        <v>2456723.9832400004</v>
      </c>
      <c r="O84" s="17">
        <v>6094482.0608200002</v>
      </c>
      <c r="P84" s="17">
        <v>1304814.4999378629</v>
      </c>
      <c r="Q84" s="3">
        <f t="shared" si="29"/>
        <v>7399296.5607578633</v>
      </c>
      <c r="R84" s="17">
        <v>811.04300000000001</v>
      </c>
      <c r="S84" s="17">
        <v>21927.28558</v>
      </c>
      <c r="T84" s="3">
        <f t="shared" si="30"/>
        <v>22738.328580000001</v>
      </c>
      <c r="U84" s="17">
        <v>73.284999999999997</v>
      </c>
      <c r="V84" s="17">
        <v>0</v>
      </c>
      <c r="W84" s="3">
        <f t="shared" si="35"/>
        <v>73.284999999999997</v>
      </c>
      <c r="X84" s="17">
        <v>0</v>
      </c>
      <c r="Y84" s="17">
        <v>1833.2955100000001</v>
      </c>
      <c r="Z84" s="3">
        <f t="shared" si="36"/>
        <v>1833.2955100000001</v>
      </c>
      <c r="AA84" s="17">
        <v>0</v>
      </c>
      <c r="AB84" s="17">
        <v>0</v>
      </c>
      <c r="AC84" s="3">
        <f t="shared" si="31"/>
        <v>0</v>
      </c>
      <c r="AD84" s="17">
        <v>260103.83590000001</v>
      </c>
      <c r="AE84" s="17">
        <v>9874.9405168650319</v>
      </c>
      <c r="AF84" s="3">
        <f t="shared" si="32"/>
        <v>269978.77641686506</v>
      </c>
      <c r="AG84" s="17">
        <v>140756.74253000002</v>
      </c>
      <c r="AH84" s="17">
        <v>25661.083999999999</v>
      </c>
      <c r="AI84" s="3">
        <f t="shared" si="33"/>
        <v>166417.82653000002</v>
      </c>
      <c r="AJ84" s="3">
        <f t="shared" si="37"/>
        <v>400860.57842999999</v>
      </c>
      <c r="AK84" s="3">
        <f t="shared" si="37"/>
        <v>35536.024516865029</v>
      </c>
      <c r="AL84" s="3">
        <f t="shared" si="34"/>
        <v>436396.60294686502</v>
      </c>
      <c r="AM84" s="17">
        <v>584154.52260999987</v>
      </c>
      <c r="AN84" s="3">
        <f t="shared" si="38"/>
        <v>13839016.190760767</v>
      </c>
    </row>
    <row r="85" spans="1:40" x14ac:dyDescent="0.35">
      <c r="A85" s="1">
        <v>43252</v>
      </c>
      <c r="B85" s="16">
        <v>43252</v>
      </c>
      <c r="C85" s="17">
        <v>102785.10267000002</v>
      </c>
      <c r="D85" s="17">
        <v>9639.628846303618</v>
      </c>
      <c r="E85" s="18">
        <f t="shared" si="25"/>
        <v>112424.73151630364</v>
      </c>
      <c r="F85" s="17">
        <v>1747978.7125599999</v>
      </c>
      <c r="G85" s="17">
        <v>796252.49959128804</v>
      </c>
      <c r="H85" s="18">
        <f t="shared" si="26"/>
        <v>2544231.2121512881</v>
      </c>
      <c r="I85" s="17">
        <v>0</v>
      </c>
      <c r="J85" s="17">
        <v>292534.685</v>
      </c>
      <c r="K85" s="18">
        <f t="shared" si="27"/>
        <v>292534.685</v>
      </c>
      <c r="L85" s="17">
        <v>2091137.4169499998</v>
      </c>
      <c r="M85" s="17">
        <v>380890.61258000002</v>
      </c>
      <c r="N85" s="3">
        <f t="shared" si="28"/>
        <v>2472028.0295299999</v>
      </c>
      <c r="O85" s="17">
        <v>6109894.3876100006</v>
      </c>
      <c r="P85" s="17">
        <v>1304793.4909379219</v>
      </c>
      <c r="Q85" s="3">
        <f t="shared" si="29"/>
        <v>7414687.8785479227</v>
      </c>
      <c r="R85" s="17">
        <v>811.04300000000001</v>
      </c>
      <c r="S85" s="17">
        <v>21878.7127</v>
      </c>
      <c r="T85" s="3">
        <f t="shared" si="30"/>
        <v>22689.755700000002</v>
      </c>
      <c r="U85" s="17">
        <v>72.521640000000005</v>
      </c>
      <c r="V85" s="17">
        <v>0</v>
      </c>
      <c r="W85" s="3">
        <f t="shared" si="35"/>
        <v>72.521640000000005</v>
      </c>
      <c r="X85" s="17">
        <v>0</v>
      </c>
      <c r="Y85" s="17">
        <v>4157.0422900000003</v>
      </c>
      <c r="Z85" s="3">
        <f t="shared" si="36"/>
        <v>4157.0422900000003</v>
      </c>
      <c r="AA85" s="17">
        <v>0</v>
      </c>
      <c r="AB85" s="17">
        <v>0</v>
      </c>
      <c r="AC85" s="3">
        <f t="shared" si="31"/>
        <v>0</v>
      </c>
      <c r="AD85" s="17">
        <v>269257.12371000025</v>
      </c>
      <c r="AE85" s="17">
        <v>17741.21955253226</v>
      </c>
      <c r="AF85" s="3">
        <f t="shared" si="32"/>
        <v>286998.34326253249</v>
      </c>
      <c r="AG85" s="17">
        <v>141247.44899</v>
      </c>
      <c r="AH85" s="17">
        <v>30727.734491261999</v>
      </c>
      <c r="AI85" s="3">
        <f t="shared" si="33"/>
        <v>171975.18348126201</v>
      </c>
      <c r="AJ85" s="3">
        <f t="shared" si="37"/>
        <v>410504.57270000025</v>
      </c>
      <c r="AK85" s="3">
        <f t="shared" si="37"/>
        <v>48468.954043794263</v>
      </c>
      <c r="AL85" s="3">
        <f t="shared" si="34"/>
        <v>458973.5267437945</v>
      </c>
      <c r="AM85" s="17">
        <v>585619.99332000001</v>
      </c>
      <c r="AN85" s="3">
        <f t="shared" si="38"/>
        <v>13907419.376439309</v>
      </c>
    </row>
    <row r="86" spans="1:40" x14ac:dyDescent="0.35">
      <c r="A86" s="1">
        <v>43282</v>
      </c>
      <c r="B86" s="16">
        <v>43282</v>
      </c>
      <c r="C86" s="17">
        <v>133232.31924000001</v>
      </c>
      <c r="D86" s="17">
        <v>9931.8611083339183</v>
      </c>
      <c r="E86" s="18">
        <f t="shared" si="25"/>
        <v>143164.18034833393</v>
      </c>
      <c r="F86" s="17">
        <v>1698828.0239100002</v>
      </c>
      <c r="G86" s="17">
        <v>535732.16449361504</v>
      </c>
      <c r="H86" s="18">
        <f t="shared" si="26"/>
        <v>2234560.1884036153</v>
      </c>
      <c r="I86" s="17">
        <v>0</v>
      </c>
      <c r="J86" s="17">
        <v>346108.05200000003</v>
      </c>
      <c r="K86" s="18">
        <f t="shared" si="27"/>
        <v>346108.05200000003</v>
      </c>
      <c r="L86" s="17">
        <v>2091934.6487299998</v>
      </c>
      <c r="M86" s="17">
        <v>400350.13069000002</v>
      </c>
      <c r="N86" s="3">
        <f t="shared" si="28"/>
        <v>2492284.7794199996</v>
      </c>
      <c r="O86" s="17">
        <v>6072960.2424499998</v>
      </c>
      <c r="P86" s="17">
        <v>300376.18865160504</v>
      </c>
      <c r="Q86" s="3">
        <f t="shared" si="29"/>
        <v>6373336.4311016053</v>
      </c>
      <c r="R86" s="17">
        <v>811.04300000000001</v>
      </c>
      <c r="S86" s="17">
        <v>21897.570420000004</v>
      </c>
      <c r="T86" s="3">
        <f t="shared" si="30"/>
        <v>22708.613420000005</v>
      </c>
      <c r="U86" s="17">
        <v>61.656230000000008</v>
      </c>
      <c r="V86" s="17">
        <v>0</v>
      </c>
      <c r="W86" s="3">
        <f t="shared" si="35"/>
        <v>61.656230000000008</v>
      </c>
      <c r="X86" s="17">
        <v>0</v>
      </c>
      <c r="Y86" s="17">
        <v>726.73212999999998</v>
      </c>
      <c r="Z86" s="3">
        <f t="shared" si="36"/>
        <v>726.73212999999998</v>
      </c>
      <c r="AA86" s="17">
        <v>0</v>
      </c>
      <c r="AB86" s="17">
        <v>0</v>
      </c>
      <c r="AC86" s="3">
        <f t="shared" si="31"/>
        <v>0</v>
      </c>
      <c r="AD86" s="17">
        <v>201389.80723999999</v>
      </c>
      <c r="AE86" s="17">
        <v>11551.350888602279</v>
      </c>
      <c r="AF86" s="3">
        <f t="shared" si="32"/>
        <v>212941.15812860228</v>
      </c>
      <c r="AG86" s="17">
        <v>146154.28453000003</v>
      </c>
      <c r="AH86" s="17">
        <v>21410.561269999998</v>
      </c>
      <c r="AI86" s="3">
        <f t="shared" si="33"/>
        <v>167564.84580000004</v>
      </c>
      <c r="AJ86" s="3">
        <f t="shared" si="37"/>
        <v>347544.09177000006</v>
      </c>
      <c r="AK86" s="3">
        <f t="shared" si="37"/>
        <v>32961.912158602281</v>
      </c>
      <c r="AL86" s="3">
        <f t="shared" si="34"/>
        <v>380506.00392860232</v>
      </c>
      <c r="AM86" s="17">
        <v>579169.73965999996</v>
      </c>
      <c r="AN86" s="3">
        <f t="shared" si="38"/>
        <v>12572626.376642158</v>
      </c>
    </row>
    <row r="87" spans="1:40" x14ac:dyDescent="0.35">
      <c r="A87" s="1">
        <v>43313</v>
      </c>
      <c r="B87" s="16">
        <v>43313</v>
      </c>
      <c r="C87" s="17">
        <v>108517.03162000001</v>
      </c>
      <c r="D87" s="17">
        <v>9376.6223750023473</v>
      </c>
      <c r="E87" s="18">
        <f t="shared" si="25"/>
        <v>117893.65399500236</v>
      </c>
      <c r="F87" s="17">
        <v>1767216.46159</v>
      </c>
      <c r="G87" s="17">
        <v>564962.12290256901</v>
      </c>
      <c r="H87" s="18">
        <f t="shared" si="26"/>
        <v>2332178.5844925689</v>
      </c>
      <c r="I87" s="17">
        <v>0</v>
      </c>
      <c r="J87" s="17">
        <v>328848.77100000001</v>
      </c>
      <c r="K87" s="18">
        <f t="shared" si="27"/>
        <v>328848.77100000001</v>
      </c>
      <c r="L87" s="17">
        <v>2089701.68548</v>
      </c>
      <c r="M87" s="17">
        <v>400052.34472000005</v>
      </c>
      <c r="N87" s="3">
        <f t="shared" si="28"/>
        <v>2489754.0301999999</v>
      </c>
      <c r="O87" s="17">
        <v>6103827.8249500003</v>
      </c>
      <c r="P87" s="17">
        <v>298177.94067291799</v>
      </c>
      <c r="Q87" s="3">
        <f t="shared" si="29"/>
        <v>6402005.7656229185</v>
      </c>
      <c r="R87" s="17">
        <v>811.04300000000001</v>
      </c>
      <c r="S87" s="17">
        <v>14314.71378</v>
      </c>
      <c r="T87" s="3">
        <f t="shared" si="30"/>
        <v>15125.75678</v>
      </c>
      <c r="U87" s="17">
        <v>50.790820000000004</v>
      </c>
      <c r="V87" s="17">
        <v>0</v>
      </c>
      <c r="W87" s="3">
        <f t="shared" si="35"/>
        <v>50.790820000000004</v>
      </c>
      <c r="X87" s="17">
        <v>0</v>
      </c>
      <c r="Y87" s="17">
        <v>293.52295000000004</v>
      </c>
      <c r="Z87" s="3">
        <f t="shared" si="36"/>
        <v>293.52295000000004</v>
      </c>
      <c r="AA87" s="17">
        <v>0</v>
      </c>
      <c r="AB87" s="17">
        <v>0</v>
      </c>
      <c r="AC87" s="3">
        <f t="shared" si="31"/>
        <v>0</v>
      </c>
      <c r="AD87" s="17">
        <v>222904.5577</v>
      </c>
      <c r="AE87" s="17">
        <v>17250.235126307805</v>
      </c>
      <c r="AF87" s="3">
        <f t="shared" si="32"/>
        <v>240154.79282630782</v>
      </c>
      <c r="AG87" s="17">
        <v>146490.48962000001</v>
      </c>
      <c r="AH87" s="17">
        <v>21764.32041</v>
      </c>
      <c r="AI87" s="3">
        <f t="shared" si="33"/>
        <v>168254.81002999999</v>
      </c>
      <c r="AJ87" s="3">
        <f t="shared" si="37"/>
        <v>369395.04732000001</v>
      </c>
      <c r="AK87" s="3">
        <f t="shared" si="37"/>
        <v>39014.555536307802</v>
      </c>
      <c r="AL87" s="3">
        <f t="shared" si="34"/>
        <v>408409.60285630781</v>
      </c>
      <c r="AM87" s="17">
        <v>582027.42845999997</v>
      </c>
      <c r="AN87" s="3">
        <f t="shared" si="38"/>
        <v>12676587.907176798</v>
      </c>
    </row>
    <row r="88" spans="1:40" x14ac:dyDescent="0.35">
      <c r="A88" s="1">
        <v>43344</v>
      </c>
      <c r="B88" s="16">
        <v>43344</v>
      </c>
      <c r="C88" s="17">
        <v>107460.16999999998</v>
      </c>
      <c r="D88" s="17">
        <v>9005.686697779629</v>
      </c>
      <c r="E88" s="18">
        <f t="shared" si="25"/>
        <v>116465.85669777961</v>
      </c>
      <c r="F88" s="17">
        <v>1792886.9051599998</v>
      </c>
      <c r="G88" s="17">
        <v>560777.16656280507</v>
      </c>
      <c r="H88" s="18">
        <f t="shared" si="26"/>
        <v>2353664.071722805</v>
      </c>
      <c r="I88" s="17">
        <v>0</v>
      </c>
      <c r="J88" s="17">
        <v>258806.372</v>
      </c>
      <c r="K88" s="18">
        <f t="shared" si="27"/>
        <v>258806.372</v>
      </c>
      <c r="L88" s="17">
        <v>2091128.4448000002</v>
      </c>
      <c r="M88" s="17">
        <v>419772.43927999999</v>
      </c>
      <c r="N88" s="3">
        <f t="shared" si="28"/>
        <v>2510900.8840800002</v>
      </c>
      <c r="O88" s="17">
        <v>6112590.5116800005</v>
      </c>
      <c r="P88" s="17">
        <v>297530.43609955593</v>
      </c>
      <c r="Q88" s="3">
        <f t="shared" si="29"/>
        <v>6410120.9477795567</v>
      </c>
      <c r="R88" s="17">
        <v>811.04300000000001</v>
      </c>
      <c r="S88" s="17">
        <v>14249.56898</v>
      </c>
      <c r="T88" s="3">
        <f t="shared" si="30"/>
        <v>15060.61198</v>
      </c>
      <c r="U88" s="17">
        <v>39.925410000000007</v>
      </c>
      <c r="V88" s="17">
        <v>0</v>
      </c>
      <c r="W88" s="3">
        <f t="shared" si="35"/>
        <v>39.925410000000007</v>
      </c>
      <c r="X88" s="17">
        <v>0</v>
      </c>
      <c r="Y88" s="17">
        <v>1448.3755100000001</v>
      </c>
      <c r="Z88" s="3">
        <f t="shared" si="36"/>
        <v>1448.3755100000001</v>
      </c>
      <c r="AA88" s="17">
        <v>0</v>
      </c>
      <c r="AB88" s="17">
        <v>0</v>
      </c>
      <c r="AC88" s="3">
        <f t="shared" si="31"/>
        <v>0</v>
      </c>
      <c r="AD88" s="17">
        <v>261516.24259532391</v>
      </c>
      <c r="AE88" s="17">
        <v>12764.927540470682</v>
      </c>
      <c r="AF88" s="3">
        <f t="shared" si="32"/>
        <v>274281.17013579461</v>
      </c>
      <c r="AG88" s="17">
        <v>144971.90916054501</v>
      </c>
      <c r="AH88" s="17">
        <v>20611.630437101801</v>
      </c>
      <c r="AI88" s="3">
        <f t="shared" si="33"/>
        <v>165583.5395976468</v>
      </c>
      <c r="AJ88" s="3">
        <f t="shared" si="37"/>
        <v>406488.15175586892</v>
      </c>
      <c r="AK88" s="3">
        <f t="shared" si="37"/>
        <v>33376.557977572484</v>
      </c>
      <c r="AL88" s="3">
        <f t="shared" si="34"/>
        <v>439864.70973344141</v>
      </c>
      <c r="AM88" s="17">
        <v>576788.04992999998</v>
      </c>
      <c r="AN88" s="3">
        <f t="shared" si="38"/>
        <v>12683159.804843584</v>
      </c>
    </row>
    <row r="89" spans="1:40" x14ac:dyDescent="0.35">
      <c r="A89" s="1">
        <v>43374</v>
      </c>
      <c r="B89" s="16">
        <v>43374</v>
      </c>
      <c r="C89" s="17">
        <v>130606.33850000001</v>
      </c>
      <c r="D89" s="17">
        <v>8973.7117271473544</v>
      </c>
      <c r="E89" s="18">
        <f>SUM(C89:D89)</f>
        <v>139580.05022714735</v>
      </c>
      <c r="F89" s="17">
        <v>1726355.2319800004</v>
      </c>
      <c r="G89" s="17">
        <v>592348.48327263095</v>
      </c>
      <c r="H89" s="18">
        <f>SUM(F89:G89)</f>
        <v>2318703.7152526313</v>
      </c>
      <c r="I89" s="17">
        <v>0</v>
      </c>
      <c r="J89" s="17">
        <v>280596.99800000002</v>
      </c>
      <c r="K89" s="18">
        <f>SUM(I89:J89)</f>
        <v>280596.99800000002</v>
      </c>
      <c r="L89" s="17">
        <v>1946227.3181099999</v>
      </c>
      <c r="M89" s="17">
        <v>419592.19400000002</v>
      </c>
      <c r="N89" s="3">
        <f>SUM(L89:M89)</f>
        <v>2365819.51211</v>
      </c>
      <c r="O89" s="17">
        <v>5920130.5265700007</v>
      </c>
      <c r="P89" s="17">
        <v>249937.35756066302</v>
      </c>
      <c r="Q89" s="3">
        <f>SUM(O89:P89)</f>
        <v>6170067.8841306642</v>
      </c>
      <c r="R89" s="17">
        <v>811.04300000000001</v>
      </c>
      <c r="S89" s="17">
        <v>14403.43814</v>
      </c>
      <c r="T89" s="3">
        <f>SUM(R89:S89)</f>
        <v>15214.48114</v>
      </c>
      <c r="U89" s="17">
        <v>114.69275</v>
      </c>
      <c r="V89" s="17">
        <v>0</v>
      </c>
      <c r="W89" s="3">
        <f t="shared" si="35"/>
        <v>114.69275</v>
      </c>
      <c r="X89" s="17">
        <v>0</v>
      </c>
      <c r="Y89" s="17">
        <v>1333.0106794624999</v>
      </c>
      <c r="Z89" s="3">
        <f t="shared" si="36"/>
        <v>1333.0106794624999</v>
      </c>
      <c r="AA89" s="17">
        <v>0</v>
      </c>
      <c r="AB89" s="17">
        <v>0</v>
      </c>
      <c r="AC89" s="3">
        <f>SUM(AA89:AB89)</f>
        <v>0</v>
      </c>
      <c r="AD89" s="17">
        <v>400139.26485999994</v>
      </c>
      <c r="AE89" s="17">
        <v>15881.508919252132</v>
      </c>
      <c r="AF89" s="3">
        <f>SUM(AD89:AE89)</f>
        <v>416020.77377925208</v>
      </c>
      <c r="AG89" s="17">
        <v>148318.71290000001</v>
      </c>
      <c r="AH89" s="17">
        <v>17997.469644430555</v>
      </c>
      <c r="AI89" s="3">
        <f>SUM(AG89:AH89)</f>
        <v>166316.18254443057</v>
      </c>
      <c r="AJ89" s="3">
        <f t="shared" si="37"/>
        <v>548457.97775999992</v>
      </c>
      <c r="AK89" s="3">
        <f t="shared" si="37"/>
        <v>33878.978563682685</v>
      </c>
      <c r="AL89" s="3">
        <f>SUM(AJ89:AK89)</f>
        <v>582336.95632368256</v>
      </c>
      <c r="AM89" s="17">
        <v>578953.33344999992</v>
      </c>
      <c r="AN89" s="3">
        <f t="shared" si="38"/>
        <v>12452720.63406359</v>
      </c>
    </row>
    <row r="90" spans="1:40" x14ac:dyDescent="0.35">
      <c r="A90" s="1">
        <v>43405</v>
      </c>
      <c r="B90" s="16">
        <v>43405</v>
      </c>
      <c r="C90" s="17">
        <v>131331.75229</v>
      </c>
      <c r="D90" s="17">
        <v>11516.35582396921</v>
      </c>
      <c r="E90" s="18">
        <f>SUM(C90:D90)</f>
        <v>142848.10811396921</v>
      </c>
      <c r="F90" s="17">
        <v>1804701.7262500001</v>
      </c>
      <c r="G90" s="17">
        <v>663623.21470000001</v>
      </c>
      <c r="H90" s="18">
        <f>SUM(F90:G90)</f>
        <v>2468324.9409500002</v>
      </c>
      <c r="I90" s="17">
        <v>0</v>
      </c>
      <c r="J90" s="17">
        <v>193595.739</v>
      </c>
      <c r="K90" s="18">
        <f>SUM(I90:J90)</f>
        <v>193595.739</v>
      </c>
      <c r="L90" s="17">
        <v>1946977.7032900001</v>
      </c>
      <c r="M90" s="17">
        <v>397784.3187</v>
      </c>
      <c r="N90" s="3">
        <f>SUM(L90:M90)</f>
        <v>2344762.0219900003</v>
      </c>
      <c r="O90" s="17">
        <v>5891723.2961200001</v>
      </c>
      <c r="P90" s="17">
        <v>248723.69673000003</v>
      </c>
      <c r="Q90" s="3">
        <f>SUM(O90:P90)</f>
        <v>6140446.99285</v>
      </c>
      <c r="R90" s="17">
        <v>811.04300000000001</v>
      </c>
      <c r="S90" s="17">
        <v>14403.43814</v>
      </c>
      <c r="T90" s="3">
        <f>SUM(R90:S90)</f>
        <v>15214.48114</v>
      </c>
      <c r="U90" s="17">
        <v>114.69275</v>
      </c>
      <c r="V90" s="17">
        <v>0</v>
      </c>
      <c r="W90" s="3">
        <f t="shared" si="35"/>
        <v>114.69275</v>
      </c>
      <c r="X90" s="17">
        <v>0</v>
      </c>
      <c r="Y90" s="17">
        <v>3285.3119999999999</v>
      </c>
      <c r="Z90" s="3">
        <f t="shared" si="36"/>
        <v>3285.3119999999999</v>
      </c>
      <c r="AA90" s="17">
        <v>0</v>
      </c>
      <c r="AB90" s="17">
        <v>0</v>
      </c>
      <c r="AC90" s="3">
        <f>SUM(AA90:AB90)</f>
        <v>0</v>
      </c>
      <c r="AD90" s="17">
        <v>415067.76080000005</v>
      </c>
      <c r="AE90" s="17">
        <v>14400.930252810649</v>
      </c>
      <c r="AF90" s="3">
        <f>SUM(AD90:AE90)</f>
        <v>429468.6910528107</v>
      </c>
      <c r="AG90" s="17">
        <v>148728.72303999998</v>
      </c>
      <c r="AH90" s="17">
        <v>19130.705920000004</v>
      </c>
      <c r="AI90" s="3">
        <f>SUM(AG90:AH90)</f>
        <v>167859.42895999999</v>
      </c>
      <c r="AJ90" s="3">
        <f t="shared" si="37"/>
        <v>563796.48384</v>
      </c>
      <c r="AK90" s="3">
        <f t="shared" si="37"/>
        <v>33531.636172810657</v>
      </c>
      <c r="AL90" s="3">
        <f>SUM(AJ90:AK90)</f>
        <v>597328.12001281069</v>
      </c>
      <c r="AM90" s="17">
        <v>579540.21278000006</v>
      </c>
      <c r="AN90" s="3">
        <f t="shared" si="38"/>
        <v>12485460.621586781</v>
      </c>
    </row>
    <row r="91" spans="1:40" x14ac:dyDescent="0.35">
      <c r="A91" s="1">
        <v>43435</v>
      </c>
      <c r="B91" s="16">
        <v>43435</v>
      </c>
      <c r="C91" s="17">
        <v>152910.77647000004</v>
      </c>
      <c r="D91" s="17">
        <v>13424.850323847291</v>
      </c>
      <c r="E91" s="18">
        <f>SUM(C91:D91)</f>
        <v>166335.62679384733</v>
      </c>
      <c r="F91" s="17">
        <v>1776490.5611400001</v>
      </c>
      <c r="G91" s="17">
        <v>763508.54538725619</v>
      </c>
      <c r="H91" s="18">
        <f>SUM(F91:G91)</f>
        <v>2539999.1065272563</v>
      </c>
      <c r="I91" s="17">
        <v>0</v>
      </c>
      <c r="J91" s="17">
        <v>219630.72899999999</v>
      </c>
      <c r="K91" s="18">
        <f>SUM(I91:J91)</f>
        <v>219630.72899999999</v>
      </c>
      <c r="L91" s="17">
        <v>1949008.4267200001</v>
      </c>
      <c r="M91" s="17">
        <v>427424.94167999999</v>
      </c>
      <c r="N91" s="3">
        <f>SUM(L91:M91)</f>
        <v>2376433.3684</v>
      </c>
      <c r="O91" s="17">
        <v>5901221.4290644526</v>
      </c>
      <c r="P91" s="17">
        <v>244248.27460356889</v>
      </c>
      <c r="Q91" s="3">
        <f>SUM(O91:P91)</f>
        <v>6145469.7036680216</v>
      </c>
      <c r="R91" s="17">
        <v>811.04300000000001</v>
      </c>
      <c r="S91" s="17">
        <v>14451.43958</v>
      </c>
      <c r="T91" s="3">
        <f>SUM(R91:S91)</f>
        <v>15262.48258</v>
      </c>
      <c r="U91" s="17">
        <v>114.69275</v>
      </c>
      <c r="V91" s="17">
        <v>0</v>
      </c>
      <c r="W91" s="3">
        <f t="shared" si="35"/>
        <v>114.69275</v>
      </c>
      <c r="X91" s="17">
        <v>0</v>
      </c>
      <c r="Y91" s="17">
        <v>1552.6493</v>
      </c>
      <c r="Z91" s="3">
        <f t="shared" si="36"/>
        <v>1552.6493</v>
      </c>
      <c r="AA91" s="17">
        <v>0</v>
      </c>
      <c r="AB91" s="17">
        <v>0</v>
      </c>
      <c r="AC91" s="3">
        <f>SUM(AA91:AB91)</f>
        <v>0</v>
      </c>
      <c r="AD91" s="17">
        <v>431175.64931000001</v>
      </c>
      <c r="AE91" s="17">
        <v>14524.218081337158</v>
      </c>
      <c r="AF91" s="3">
        <f>SUM(AD91:AE91)</f>
        <v>445699.86739133717</v>
      </c>
      <c r="AG91" s="17">
        <v>149036.40952000002</v>
      </c>
      <c r="AH91" s="17">
        <v>23244.559920000003</v>
      </c>
      <c r="AI91" s="3">
        <f>SUM(AG91:AH91)</f>
        <v>172280.96944000002</v>
      </c>
      <c r="AJ91" s="3">
        <f t="shared" si="37"/>
        <v>580212.05882999999</v>
      </c>
      <c r="AK91" s="3">
        <f t="shared" si="37"/>
        <v>37768.778001337159</v>
      </c>
      <c r="AL91" s="3">
        <f>SUM(AJ91:AK91)</f>
        <v>617980.83683133719</v>
      </c>
      <c r="AM91" s="17">
        <v>579450.70418</v>
      </c>
      <c r="AN91" s="3">
        <f t="shared" si="38"/>
        <v>12662229.900030462</v>
      </c>
    </row>
    <row r="92" spans="1:40" x14ac:dyDescent="0.35">
      <c r="A92" s="1">
        <v>43466</v>
      </c>
      <c r="B92" s="16">
        <v>43466</v>
      </c>
      <c r="C92" s="17">
        <v>119592.65687999999</v>
      </c>
      <c r="D92" s="17">
        <v>11729.304847881795</v>
      </c>
      <c r="E92" s="18">
        <f>SUM(C92:D92)</f>
        <v>131321.9617278818</v>
      </c>
      <c r="F92" s="17">
        <v>1789055.1641600002</v>
      </c>
      <c r="G92" s="17">
        <v>693773.62304722692</v>
      </c>
      <c r="H92" s="18">
        <f>SUM(F92:G92)</f>
        <v>2482828.7872072272</v>
      </c>
      <c r="I92" s="17">
        <v>0</v>
      </c>
      <c r="J92" s="17">
        <v>367710.57799999998</v>
      </c>
      <c r="K92" s="18">
        <f>SUM(I92:J92)</f>
        <v>367710.57799999998</v>
      </c>
      <c r="L92" s="17">
        <v>1950876.15699</v>
      </c>
      <c r="M92" s="17">
        <v>427225.79836000002</v>
      </c>
      <c r="N92" s="3">
        <f>SUM(L92:M92)</f>
        <v>2378101.9553499999</v>
      </c>
      <c r="O92" s="17">
        <v>5849660.5043600006</v>
      </c>
      <c r="P92" s="17">
        <v>243058.38617099554</v>
      </c>
      <c r="Q92" s="3">
        <f>SUM(O92:P92)</f>
        <v>6092718.890530996</v>
      </c>
      <c r="R92" s="17">
        <v>811.04300000000001</v>
      </c>
      <c r="S92" s="17">
        <v>14685.732300000001</v>
      </c>
      <c r="T92" s="3">
        <f>SUM(R92:S92)</f>
        <v>15496.775300000001</v>
      </c>
      <c r="U92" s="17">
        <v>89.09684</v>
      </c>
      <c r="V92" s="17">
        <v>0</v>
      </c>
      <c r="W92" s="3">
        <f t="shared" si="35"/>
        <v>89.09684</v>
      </c>
      <c r="X92" s="17">
        <v>0</v>
      </c>
      <c r="Y92" s="17">
        <v>4671.5911599999999</v>
      </c>
      <c r="Z92" s="3">
        <f t="shared" si="36"/>
        <v>4671.5911599999999</v>
      </c>
      <c r="AA92" s="17">
        <v>0</v>
      </c>
      <c r="AB92" s="17">
        <v>0</v>
      </c>
      <c r="AC92" s="3">
        <f>SUM(AA92:AB92)</f>
        <v>0</v>
      </c>
      <c r="AD92" s="17">
        <v>337437.48463999998</v>
      </c>
      <c r="AE92" s="17">
        <v>15764.142814909477</v>
      </c>
      <c r="AF92" s="3">
        <f>SUM(AD92:AE92)</f>
        <v>353201.62745490944</v>
      </c>
      <c r="AG92" s="17">
        <v>152013.45212999999</v>
      </c>
      <c r="AH92" s="17">
        <v>23888.891340000002</v>
      </c>
      <c r="AI92" s="3">
        <f>SUM(AG92:AH92)</f>
        <v>175902.34346999999</v>
      </c>
      <c r="AJ92" s="3">
        <f t="shared" si="37"/>
        <v>489450.93676999997</v>
      </c>
      <c r="AK92" s="3">
        <f t="shared" si="37"/>
        <v>39653.034154909481</v>
      </c>
      <c r="AL92" s="3">
        <f>SUM(AJ92:AK92)</f>
        <v>529103.97092490946</v>
      </c>
      <c r="AM92" s="17">
        <v>584401.09379999992</v>
      </c>
      <c r="AN92" s="3">
        <f t="shared" si="38"/>
        <v>12586444.700841013</v>
      </c>
    </row>
    <row r="93" spans="1:40" x14ac:dyDescent="0.35">
      <c r="A93" s="1">
        <v>43497</v>
      </c>
      <c r="B93" s="16">
        <v>43497</v>
      </c>
      <c r="C93" s="17">
        <v>117676.79970999999</v>
      </c>
      <c r="D93" s="17">
        <v>10543.76667779719</v>
      </c>
      <c r="E93" s="18">
        <f t="shared" ref="E93:E156" si="39">SUM(C93:D93)</f>
        <v>128220.56638779718</v>
      </c>
      <c r="F93" s="17">
        <v>1886211.1036700001</v>
      </c>
      <c r="G93" s="17">
        <v>675373.08035826671</v>
      </c>
      <c r="H93" s="18">
        <f t="shared" ref="H93:H156" si="40">SUM(F93:G93)</f>
        <v>2561584.1840282669</v>
      </c>
      <c r="I93" s="17">
        <v>0</v>
      </c>
      <c r="J93" s="17">
        <v>397447.826</v>
      </c>
      <c r="K93" s="18">
        <f t="shared" ref="K93:K156" si="41">SUM(I93:J93)</f>
        <v>397447.826</v>
      </c>
      <c r="L93" s="17">
        <v>1953515.8349200001</v>
      </c>
      <c r="M93" s="17">
        <v>407112.09365999995</v>
      </c>
      <c r="N93" s="3">
        <f t="shared" ref="N93:N156" si="42">SUM(L93:M93)</f>
        <v>2360627.9285800001</v>
      </c>
      <c r="O93" s="17">
        <v>5865071.1422700007</v>
      </c>
      <c r="P93" s="17">
        <v>239150.72938323102</v>
      </c>
      <c r="Q93" s="3">
        <f t="shared" ref="Q93:Q156" si="43">SUM(O93:P93)</f>
        <v>6104221.8716532318</v>
      </c>
      <c r="R93" s="17">
        <v>811.04300000000001</v>
      </c>
      <c r="S93" s="17">
        <v>14837.73684</v>
      </c>
      <c r="T93" s="3">
        <f t="shared" ref="T93:T156" si="44">SUM(R93:S93)</f>
        <v>15648.779839999999</v>
      </c>
      <c r="U93" s="17">
        <v>40.787860000000002</v>
      </c>
      <c r="V93" s="17">
        <v>0</v>
      </c>
      <c r="W93" s="3">
        <f t="shared" si="35"/>
        <v>40.787860000000002</v>
      </c>
      <c r="X93" s="17">
        <v>0</v>
      </c>
      <c r="Y93" s="17">
        <v>2490.8603399999997</v>
      </c>
      <c r="Z93" s="3">
        <f t="shared" si="36"/>
        <v>2490.8603399999997</v>
      </c>
      <c r="AA93" s="17">
        <v>0</v>
      </c>
      <c r="AB93" s="17">
        <v>0</v>
      </c>
      <c r="AC93" s="3">
        <f t="shared" ref="AC93:AC156" si="45">SUM(AA93:AB93)</f>
        <v>0</v>
      </c>
      <c r="AD93" s="17">
        <v>331311.83062999998</v>
      </c>
      <c r="AE93" s="17">
        <v>55738.943559437394</v>
      </c>
      <c r="AF93" s="3">
        <f t="shared" ref="AF93:AF156" si="46">SUM(AD93:AE93)</f>
        <v>387050.77418943739</v>
      </c>
      <c r="AG93" s="17">
        <v>152386.15628999998</v>
      </c>
      <c r="AH93" s="17">
        <v>22952.624920000002</v>
      </c>
      <c r="AI93" s="3">
        <f t="shared" ref="AI93:AI156" si="47">SUM(AG93:AH93)</f>
        <v>175338.78120999999</v>
      </c>
      <c r="AJ93" s="3">
        <f t="shared" si="37"/>
        <v>483697.98691999994</v>
      </c>
      <c r="AK93" s="3">
        <f t="shared" si="37"/>
        <v>78691.568479437396</v>
      </c>
      <c r="AL93" s="3">
        <f t="shared" ref="AL93:AL156" si="48">SUM(AJ93:AK93)</f>
        <v>562389.55539943732</v>
      </c>
      <c r="AM93" s="17">
        <v>584971.34976999986</v>
      </c>
      <c r="AN93" s="3">
        <f t="shared" si="38"/>
        <v>12717643.709858732</v>
      </c>
    </row>
    <row r="94" spans="1:40" x14ac:dyDescent="0.35">
      <c r="A94" s="1">
        <v>43525</v>
      </c>
      <c r="B94" s="16"/>
      <c r="C94" s="17">
        <v>105414.64611</v>
      </c>
      <c r="D94" s="17">
        <v>9803.5019048098729</v>
      </c>
      <c r="E94" s="18">
        <f t="shared" si="39"/>
        <v>115218.14801480988</v>
      </c>
      <c r="F94" s="17">
        <v>1947139.6150300002</v>
      </c>
      <c r="G94" s="17">
        <v>938647.08300385496</v>
      </c>
      <c r="H94" s="18">
        <f t="shared" si="40"/>
        <v>2885786.6980338553</v>
      </c>
      <c r="I94" s="17">
        <v>0</v>
      </c>
      <c r="J94" s="17">
        <v>324460.81800000003</v>
      </c>
      <c r="K94" s="18">
        <f t="shared" si="41"/>
        <v>324460.81800000003</v>
      </c>
      <c r="L94" s="17">
        <v>1959101.213089841</v>
      </c>
      <c r="M94" s="17">
        <v>426862.60000000003</v>
      </c>
      <c r="N94" s="3">
        <f t="shared" si="42"/>
        <v>2385963.813089841</v>
      </c>
      <c r="O94" s="17">
        <v>5851932.0147199994</v>
      </c>
      <c r="P94" s="17">
        <v>237613.34036826098</v>
      </c>
      <c r="Q94" s="3">
        <f t="shared" si="43"/>
        <v>6089545.35508826</v>
      </c>
      <c r="R94" s="17">
        <v>811.04297999999994</v>
      </c>
      <c r="S94" s="17">
        <v>15037.742820000001</v>
      </c>
      <c r="T94" s="3">
        <f t="shared" si="44"/>
        <v>15848.785800000001</v>
      </c>
      <c r="U94" s="17">
        <v>34.38888</v>
      </c>
      <c r="V94" s="17">
        <v>0</v>
      </c>
      <c r="W94" s="3">
        <f t="shared" si="35"/>
        <v>34.38888</v>
      </c>
      <c r="X94" s="17">
        <v>0</v>
      </c>
      <c r="Y94" s="17">
        <v>5934.56682</v>
      </c>
      <c r="Z94" s="3">
        <f t="shared" si="36"/>
        <v>5934.56682</v>
      </c>
      <c r="AA94" s="17">
        <v>0</v>
      </c>
      <c r="AB94" s="17">
        <v>0</v>
      </c>
      <c r="AC94" s="3">
        <f t="shared" si="45"/>
        <v>0</v>
      </c>
      <c r="AD94" s="17">
        <v>287679.49065999995</v>
      </c>
      <c r="AE94" s="17">
        <v>18234.902271845513</v>
      </c>
      <c r="AF94" s="3">
        <f t="shared" si="46"/>
        <v>305914.39293184545</v>
      </c>
      <c r="AG94" s="17">
        <v>152913.17235000001</v>
      </c>
      <c r="AH94" s="17">
        <v>27488.166000000001</v>
      </c>
      <c r="AI94" s="3">
        <f t="shared" si="47"/>
        <v>180401.33835000001</v>
      </c>
      <c r="AJ94" s="3">
        <f t="shared" si="37"/>
        <v>440592.66300999996</v>
      </c>
      <c r="AK94" s="3">
        <f t="shared" si="37"/>
        <v>45723.068271845514</v>
      </c>
      <c r="AL94" s="3">
        <f t="shared" si="48"/>
        <v>486315.73128184548</v>
      </c>
      <c r="AM94" s="17">
        <v>586894.04234000004</v>
      </c>
      <c r="AN94" s="3">
        <f t="shared" si="38"/>
        <v>12896002.34734861</v>
      </c>
    </row>
    <row r="95" spans="1:40" x14ac:dyDescent="0.35">
      <c r="A95" s="1">
        <v>43556</v>
      </c>
      <c r="C95" s="17">
        <v>127153.94739000002</v>
      </c>
      <c r="D95" s="17">
        <v>10106.483637332234</v>
      </c>
      <c r="E95" s="18">
        <f t="shared" si="39"/>
        <v>137260.43102733226</v>
      </c>
      <c r="F95" s="17">
        <v>1974797.8175100002</v>
      </c>
      <c r="G95" s="17">
        <v>808313.85629495303</v>
      </c>
      <c r="H95" s="18">
        <f t="shared" si="40"/>
        <v>2783111.6738049532</v>
      </c>
      <c r="I95" s="17">
        <v>0</v>
      </c>
      <c r="J95" s="17">
        <v>397998.62</v>
      </c>
      <c r="K95" s="18">
        <f t="shared" si="41"/>
        <v>397998.62</v>
      </c>
      <c r="L95" s="17">
        <v>1961816.188699841</v>
      </c>
      <c r="M95" s="17">
        <v>426744.33280000003</v>
      </c>
      <c r="N95" s="3">
        <f t="shared" si="42"/>
        <v>2388560.521499841</v>
      </c>
      <c r="O95" s="17">
        <v>5849143.6883099992</v>
      </c>
      <c r="P95" s="17">
        <v>225331.29862567264</v>
      </c>
      <c r="Q95" s="3">
        <f t="shared" si="43"/>
        <v>6074474.9869356714</v>
      </c>
      <c r="R95" s="17">
        <v>811.04297999999994</v>
      </c>
      <c r="S95" s="17">
        <v>14920.2641</v>
      </c>
      <c r="T95" s="3">
        <f t="shared" si="44"/>
        <v>15731.30708</v>
      </c>
      <c r="U95" s="17">
        <v>34.72728</v>
      </c>
      <c r="V95" s="17">
        <v>0</v>
      </c>
      <c r="W95" s="3">
        <f t="shared" si="35"/>
        <v>34.72728</v>
      </c>
      <c r="X95" s="17">
        <v>0</v>
      </c>
      <c r="Y95" s="17">
        <v>1529.45506</v>
      </c>
      <c r="Z95" s="3">
        <f t="shared" si="36"/>
        <v>1529.45506</v>
      </c>
      <c r="AA95" s="17">
        <v>0</v>
      </c>
      <c r="AB95" s="17">
        <v>0</v>
      </c>
      <c r="AC95" s="3">
        <f t="shared" si="45"/>
        <v>0</v>
      </c>
      <c r="AD95" s="17">
        <v>274941.35824462405</v>
      </c>
      <c r="AE95" s="17">
        <v>15875.610081242565</v>
      </c>
      <c r="AF95" s="3">
        <f t="shared" si="46"/>
        <v>290816.96832586662</v>
      </c>
      <c r="AG95" s="17">
        <v>154930.40208376199</v>
      </c>
      <c r="AH95" s="17">
        <v>27256.893399560398</v>
      </c>
      <c r="AI95" s="3">
        <f t="shared" si="47"/>
        <v>182187.29548332238</v>
      </c>
      <c r="AJ95" s="3">
        <f t="shared" si="37"/>
        <v>429871.76032838604</v>
      </c>
      <c r="AK95" s="3">
        <f t="shared" si="37"/>
        <v>43132.50348080296</v>
      </c>
      <c r="AL95" s="3">
        <f t="shared" si="48"/>
        <v>473004.26380918897</v>
      </c>
      <c r="AM95" s="17">
        <v>587906.70178000012</v>
      </c>
      <c r="AN95" s="3">
        <f t="shared" si="38"/>
        <v>12859612.688276989</v>
      </c>
    </row>
    <row r="96" spans="1:40" x14ac:dyDescent="0.35">
      <c r="A96" s="1">
        <v>43586</v>
      </c>
      <c r="C96" s="17">
        <v>112384.35695</v>
      </c>
      <c r="D96" s="17">
        <v>8880.9283850248648</v>
      </c>
      <c r="E96" s="18">
        <f t="shared" si="39"/>
        <v>121265.28533502486</v>
      </c>
      <c r="F96" s="17">
        <v>2037803.55464</v>
      </c>
      <c r="G96" s="17">
        <v>790757.33607032523</v>
      </c>
      <c r="H96" s="18">
        <f t="shared" si="40"/>
        <v>2828560.890710325</v>
      </c>
      <c r="I96" s="17">
        <v>0</v>
      </c>
      <c r="J96" s="17">
        <v>419953.304</v>
      </c>
      <c r="K96" s="18">
        <f t="shared" si="41"/>
        <v>419953.304</v>
      </c>
      <c r="L96" s="17">
        <v>1961123.7260498409</v>
      </c>
      <c r="M96" s="17">
        <v>427562.25714</v>
      </c>
      <c r="N96" s="3">
        <f t="shared" si="42"/>
        <v>2388685.9831898408</v>
      </c>
      <c r="O96" s="17">
        <v>5837976.01688</v>
      </c>
      <c r="P96" s="17">
        <v>223913.24722098792</v>
      </c>
      <c r="Q96" s="3">
        <f t="shared" si="43"/>
        <v>6061889.2641009875</v>
      </c>
      <c r="R96" s="17">
        <v>811.04297999999994</v>
      </c>
      <c r="S96" s="17">
        <v>15130.90206</v>
      </c>
      <c r="T96" s="3">
        <f t="shared" si="44"/>
        <v>15941.945040000001</v>
      </c>
      <c r="U96" s="17">
        <v>21.590919999999997</v>
      </c>
      <c r="V96" s="17">
        <v>0</v>
      </c>
      <c r="W96" s="3">
        <f t="shared" si="35"/>
        <v>21.590919999999997</v>
      </c>
      <c r="X96" s="17">
        <v>0</v>
      </c>
      <c r="Y96" s="17">
        <v>256.69206000000003</v>
      </c>
      <c r="Z96" s="3">
        <f t="shared" si="36"/>
        <v>256.69206000000003</v>
      </c>
      <c r="AA96" s="17">
        <v>0</v>
      </c>
      <c r="AB96" s="17">
        <v>0</v>
      </c>
      <c r="AC96" s="3">
        <f t="shared" si="45"/>
        <v>0</v>
      </c>
      <c r="AD96" s="17">
        <v>280120.17153960798</v>
      </c>
      <c r="AE96" s="17">
        <v>15276.943683181897</v>
      </c>
      <c r="AF96" s="3">
        <f t="shared" si="46"/>
        <v>295397.11522278987</v>
      </c>
      <c r="AG96" s="17">
        <v>158462.85605005501</v>
      </c>
      <c r="AH96" s="17">
        <v>30041.052039801496</v>
      </c>
      <c r="AI96" s="3">
        <f t="shared" si="47"/>
        <v>188503.9080898565</v>
      </c>
      <c r="AJ96" s="3">
        <f t="shared" si="37"/>
        <v>438583.02758966299</v>
      </c>
      <c r="AK96" s="3">
        <f t="shared" si="37"/>
        <v>45317.995722983396</v>
      </c>
      <c r="AL96" s="3">
        <f t="shared" si="48"/>
        <v>483901.02331264637</v>
      </c>
      <c r="AM96" s="17">
        <v>589316.38301999995</v>
      </c>
      <c r="AN96" s="3">
        <f t="shared" si="38"/>
        <v>12909792.361688824</v>
      </c>
    </row>
    <row r="97" spans="1:40" x14ac:dyDescent="0.35">
      <c r="A97" s="1">
        <v>43617</v>
      </c>
      <c r="C97" s="17">
        <v>101345.05346</v>
      </c>
      <c r="D97" s="17">
        <v>8572.7644823787505</v>
      </c>
      <c r="E97" s="18">
        <f t="shared" si="39"/>
        <v>109917.81794237875</v>
      </c>
      <c r="F97" s="17">
        <v>2037353.2547200001</v>
      </c>
      <c r="G97" s="17">
        <v>939434.06747947284</v>
      </c>
      <c r="H97" s="18">
        <f t="shared" si="40"/>
        <v>2976787.3221994732</v>
      </c>
      <c r="I97" s="17">
        <v>0</v>
      </c>
      <c r="J97" s="17">
        <v>342521.32799999998</v>
      </c>
      <c r="K97" s="18">
        <f t="shared" si="41"/>
        <v>342521.32799999998</v>
      </c>
      <c r="L97" s="17">
        <v>1963370.5482998411</v>
      </c>
      <c r="M97" s="17">
        <v>407392.97717999999</v>
      </c>
      <c r="N97" s="3">
        <f t="shared" si="42"/>
        <v>2370763.525479841</v>
      </c>
      <c r="O97" s="17">
        <v>5868553.3276800001</v>
      </c>
      <c r="P97" s="17">
        <v>213377.86387590974</v>
      </c>
      <c r="Q97" s="3">
        <f t="shared" si="43"/>
        <v>6081931.1915559098</v>
      </c>
      <c r="R97" s="17">
        <v>811.04297999999994</v>
      </c>
      <c r="S97" s="17">
        <v>15419.30552</v>
      </c>
      <c r="T97" s="3">
        <f t="shared" si="44"/>
        <v>16230.3485</v>
      </c>
      <c r="U97" s="17">
        <v>15.191940000000001</v>
      </c>
      <c r="V97" s="17">
        <v>0</v>
      </c>
      <c r="W97" s="3">
        <f t="shared" si="35"/>
        <v>15.191940000000001</v>
      </c>
      <c r="X97" s="17">
        <v>0</v>
      </c>
      <c r="Y97" s="17">
        <v>388.84777000000003</v>
      </c>
      <c r="Z97" s="3">
        <f t="shared" si="36"/>
        <v>388.84777000000003</v>
      </c>
      <c r="AA97" s="17">
        <v>0</v>
      </c>
      <c r="AB97" s="17">
        <v>0</v>
      </c>
      <c r="AC97" s="3">
        <f t="shared" si="45"/>
        <v>0</v>
      </c>
      <c r="AD97" s="17">
        <v>293929.32527333795</v>
      </c>
      <c r="AE97" s="17">
        <v>15561.127898397432</v>
      </c>
      <c r="AF97" s="3">
        <f t="shared" si="46"/>
        <v>309490.4531717354</v>
      </c>
      <c r="AG97" s="17">
        <v>158046.28779043103</v>
      </c>
      <c r="AH97" s="17">
        <v>33789.919801453398</v>
      </c>
      <c r="AI97" s="3">
        <f t="shared" si="47"/>
        <v>191836.20759188442</v>
      </c>
      <c r="AJ97" s="3">
        <f t="shared" si="37"/>
        <v>451975.61306376895</v>
      </c>
      <c r="AK97" s="3">
        <f t="shared" si="37"/>
        <v>49351.047699850831</v>
      </c>
      <c r="AL97" s="3">
        <f t="shared" si="48"/>
        <v>501326.66076361976</v>
      </c>
      <c r="AM97" s="17">
        <v>590550.38723000011</v>
      </c>
      <c r="AN97" s="3">
        <f t="shared" si="38"/>
        <v>12990432.621381221</v>
      </c>
    </row>
    <row r="98" spans="1:40" x14ac:dyDescent="0.35">
      <c r="A98" s="1">
        <v>43647</v>
      </c>
      <c r="C98" s="17">
        <v>132345.21184</v>
      </c>
      <c r="D98" s="17">
        <v>9350.6850111818167</v>
      </c>
      <c r="E98" s="18">
        <f t="shared" si="39"/>
        <v>141695.89685118181</v>
      </c>
      <c r="F98" s="17">
        <v>1915071.3017500003</v>
      </c>
      <c r="G98" s="17">
        <v>949656.82164571178</v>
      </c>
      <c r="H98" s="18">
        <f t="shared" si="40"/>
        <v>2864728.1233957121</v>
      </c>
      <c r="I98" s="17">
        <v>0</v>
      </c>
      <c r="J98" s="17">
        <v>269362.04399999999</v>
      </c>
      <c r="K98" s="18">
        <f t="shared" si="41"/>
        <v>269362.04399999999</v>
      </c>
      <c r="L98" s="17">
        <v>1966094.1541298409</v>
      </c>
      <c r="M98" s="17">
        <v>397094.30008000007</v>
      </c>
      <c r="N98" s="3">
        <f t="shared" si="42"/>
        <v>2363188.4542098409</v>
      </c>
      <c r="O98" s="17">
        <v>5891115.9866000004</v>
      </c>
      <c r="P98" s="17">
        <v>204495.90579260656</v>
      </c>
      <c r="Q98" s="3">
        <f t="shared" si="43"/>
        <v>6095611.8923926074</v>
      </c>
      <c r="R98" s="17">
        <v>811.04297999999994</v>
      </c>
      <c r="S98" s="17">
        <v>15536.194080000001</v>
      </c>
      <c r="T98" s="3">
        <f t="shared" si="44"/>
        <v>16347.237060000001</v>
      </c>
      <c r="U98" s="17">
        <v>8.792959999999999</v>
      </c>
      <c r="V98" s="17">
        <v>0</v>
      </c>
      <c r="W98" s="3">
        <f t="shared" si="35"/>
        <v>8.792959999999999</v>
      </c>
      <c r="X98" s="17">
        <v>0</v>
      </c>
      <c r="Y98" s="17">
        <v>1364.3791899999999</v>
      </c>
      <c r="Z98" s="3">
        <f t="shared" si="36"/>
        <v>1364.3791899999999</v>
      </c>
      <c r="AA98" s="17">
        <v>0</v>
      </c>
      <c r="AB98" s="17">
        <v>0</v>
      </c>
      <c r="AC98" s="3">
        <f t="shared" si="45"/>
        <v>0</v>
      </c>
      <c r="AD98" s="17">
        <v>293915.63303411007</v>
      </c>
      <c r="AE98" s="17">
        <v>16051.120333501676</v>
      </c>
      <c r="AF98" s="3">
        <f t="shared" si="46"/>
        <v>309966.75336761173</v>
      </c>
      <c r="AG98" s="17">
        <v>158380.25449000002</v>
      </c>
      <c r="AH98" s="17">
        <v>32365.334642194699</v>
      </c>
      <c r="AI98" s="3">
        <f t="shared" si="47"/>
        <v>190745.58913219473</v>
      </c>
      <c r="AJ98" s="3">
        <f t="shared" si="37"/>
        <v>452295.88752411009</v>
      </c>
      <c r="AK98" s="3">
        <f t="shared" si="37"/>
        <v>48416.454975696375</v>
      </c>
      <c r="AL98" s="3">
        <f t="shared" si="48"/>
        <v>500712.34249980649</v>
      </c>
      <c r="AM98" s="17">
        <v>590533.96126000013</v>
      </c>
      <c r="AN98" s="3">
        <f t="shared" si="38"/>
        <v>12843553.123819146</v>
      </c>
    </row>
    <row r="99" spans="1:40" x14ac:dyDescent="0.35">
      <c r="A99" s="1">
        <v>43678</v>
      </c>
      <c r="C99" s="17">
        <v>114735.67028000001</v>
      </c>
      <c r="D99" s="17">
        <v>7771.5951319883461</v>
      </c>
      <c r="E99" s="18">
        <f t="shared" si="39"/>
        <v>122507.26541198835</v>
      </c>
      <c r="F99" s="17">
        <v>2000500.58225</v>
      </c>
      <c r="G99" s="17">
        <v>876951.53925838438</v>
      </c>
      <c r="H99" s="18">
        <f t="shared" si="40"/>
        <v>2877452.1215083841</v>
      </c>
      <c r="I99" s="17">
        <v>0</v>
      </c>
      <c r="J99" s="17">
        <v>395633.85399999999</v>
      </c>
      <c r="K99" s="18">
        <f t="shared" si="41"/>
        <v>395633.85399999999</v>
      </c>
      <c r="L99" s="17">
        <v>1968757.3214098408</v>
      </c>
      <c r="M99" s="17">
        <v>388778.81702000002</v>
      </c>
      <c r="N99" s="3">
        <f t="shared" si="42"/>
        <v>2357536.138429841</v>
      </c>
      <c r="O99" s="17">
        <v>5855150.9832999995</v>
      </c>
      <c r="P99" s="17">
        <v>203469.79721409475</v>
      </c>
      <c r="Q99" s="3">
        <f t="shared" si="43"/>
        <v>6058620.780514094</v>
      </c>
      <c r="R99" s="17">
        <v>811.04297999999994</v>
      </c>
      <c r="S99" s="17">
        <v>15959.1075</v>
      </c>
      <c r="T99" s="3">
        <f t="shared" si="44"/>
        <v>16770.15048</v>
      </c>
      <c r="U99" s="17">
        <v>6.3959799999999998</v>
      </c>
      <c r="V99" s="17">
        <v>0</v>
      </c>
      <c r="W99" s="3">
        <f t="shared" si="35"/>
        <v>6.3959799999999998</v>
      </c>
      <c r="X99" s="17">
        <v>0</v>
      </c>
      <c r="Y99" s="17">
        <v>1236.85996</v>
      </c>
      <c r="Z99" s="3">
        <f t="shared" si="36"/>
        <v>1236.85996</v>
      </c>
      <c r="AA99" s="17">
        <v>0</v>
      </c>
      <c r="AB99" s="17">
        <v>0</v>
      </c>
      <c r="AC99" s="3">
        <f t="shared" si="45"/>
        <v>0</v>
      </c>
      <c r="AD99" s="17">
        <v>294282.82746949804</v>
      </c>
      <c r="AE99" s="17">
        <v>11856.0008927174</v>
      </c>
      <c r="AF99" s="3">
        <f t="shared" si="46"/>
        <v>306138.82836221543</v>
      </c>
      <c r="AG99" s="17">
        <v>159487.78134957099</v>
      </c>
      <c r="AH99" s="17">
        <v>26176.660707226802</v>
      </c>
      <c r="AI99" s="3">
        <f t="shared" si="47"/>
        <v>185664.44205679779</v>
      </c>
      <c r="AJ99" s="3">
        <f t="shared" si="37"/>
        <v>453770.60881906899</v>
      </c>
      <c r="AK99" s="3">
        <f t="shared" si="37"/>
        <v>38032.6615999442</v>
      </c>
      <c r="AL99" s="3">
        <f t="shared" si="48"/>
        <v>491803.27041901322</v>
      </c>
      <c r="AM99" s="17">
        <v>592058.27408</v>
      </c>
      <c r="AN99" s="3">
        <f t="shared" si="38"/>
        <v>12913625.11078332</v>
      </c>
    </row>
    <row r="100" spans="1:40" x14ac:dyDescent="0.35">
      <c r="A100" s="1">
        <v>43709</v>
      </c>
      <c r="C100" s="17">
        <v>108583.50822</v>
      </c>
      <c r="D100" s="17">
        <v>7763.8579113007536</v>
      </c>
      <c r="E100" s="18">
        <f t="shared" si="39"/>
        <v>116347.36613130076</v>
      </c>
      <c r="F100" s="17">
        <v>2092569.8130799998</v>
      </c>
      <c r="G100" s="17">
        <v>733570.81457065628</v>
      </c>
      <c r="H100" s="18">
        <f t="shared" si="40"/>
        <v>2826140.6276506558</v>
      </c>
      <c r="I100" s="17">
        <v>0</v>
      </c>
      <c r="J100" s="17">
        <v>239785.59340000001</v>
      </c>
      <c r="K100" s="18">
        <f t="shared" si="41"/>
        <v>239785.59340000001</v>
      </c>
      <c r="L100" s="17">
        <v>1978865.7472000001</v>
      </c>
      <c r="M100" s="17">
        <v>378640.96474000002</v>
      </c>
      <c r="N100" s="3">
        <f t="shared" si="42"/>
        <v>2357506.7119400003</v>
      </c>
      <c r="O100" s="17">
        <v>5873117.3956300002</v>
      </c>
      <c r="P100" s="17">
        <v>190253.42479514237</v>
      </c>
      <c r="Q100" s="3">
        <f t="shared" si="43"/>
        <v>6063370.8204251425</v>
      </c>
      <c r="R100" s="17">
        <v>811.04297999999994</v>
      </c>
      <c r="S100" s="17">
        <v>15788.76736</v>
      </c>
      <c r="T100" s="3">
        <f t="shared" si="44"/>
        <v>16599.81034</v>
      </c>
      <c r="U100" s="17">
        <v>-3.0000000000000001E-3</v>
      </c>
      <c r="V100" s="17">
        <v>0</v>
      </c>
      <c r="W100" s="3">
        <f t="shared" si="35"/>
        <v>-3.0000000000000001E-3</v>
      </c>
      <c r="X100" s="17">
        <v>0</v>
      </c>
      <c r="Y100" s="17">
        <v>108.47281</v>
      </c>
      <c r="Z100" s="3">
        <f t="shared" si="36"/>
        <v>108.47281</v>
      </c>
      <c r="AA100" s="17">
        <v>0</v>
      </c>
      <c r="AB100" s="17">
        <v>0</v>
      </c>
      <c r="AC100" s="3">
        <f t="shared" si="45"/>
        <v>0</v>
      </c>
      <c r="AD100" s="17">
        <v>273622.47631000006</v>
      </c>
      <c r="AE100" s="17">
        <v>11341.540530541508</v>
      </c>
      <c r="AF100" s="3">
        <f t="shared" si="46"/>
        <v>284964.01684054156</v>
      </c>
      <c r="AG100" s="17">
        <v>158795.17409974802</v>
      </c>
      <c r="AH100" s="17">
        <v>34573.348847643698</v>
      </c>
      <c r="AI100" s="3">
        <f t="shared" si="47"/>
        <v>193368.52294739173</v>
      </c>
      <c r="AJ100" s="3">
        <f t="shared" si="37"/>
        <v>432417.65040974808</v>
      </c>
      <c r="AK100" s="3">
        <f t="shared" si="37"/>
        <v>45914.889378185209</v>
      </c>
      <c r="AL100" s="3">
        <f t="shared" si="48"/>
        <v>478332.53978793329</v>
      </c>
      <c r="AM100" s="17">
        <v>593350.05366999982</v>
      </c>
      <c r="AN100" s="3">
        <f t="shared" si="38"/>
        <v>12691541.993155032</v>
      </c>
    </row>
    <row r="101" spans="1:40" x14ac:dyDescent="0.35">
      <c r="A101" s="1">
        <v>43739</v>
      </c>
      <c r="C101" s="17">
        <v>115554.87060000001</v>
      </c>
      <c r="D101" s="17">
        <v>8651.4562783986621</v>
      </c>
      <c r="E101" s="18">
        <f t="shared" si="39"/>
        <v>124206.32687839867</v>
      </c>
      <c r="F101" s="17">
        <v>2122485.6589500001</v>
      </c>
      <c r="G101" s="17">
        <v>672326.70479746582</v>
      </c>
      <c r="H101" s="18">
        <f t="shared" si="40"/>
        <v>2794812.3637474659</v>
      </c>
      <c r="I101" s="17">
        <v>0</v>
      </c>
      <c r="J101" s="17">
        <v>284317.79683999997</v>
      </c>
      <c r="K101" s="18">
        <f t="shared" si="41"/>
        <v>284317.79683999997</v>
      </c>
      <c r="L101" s="17">
        <v>1993232.4485799999</v>
      </c>
      <c r="M101" s="17">
        <v>378261.83986000001</v>
      </c>
      <c r="N101" s="3">
        <f t="shared" si="42"/>
        <v>2371494.2884399998</v>
      </c>
      <c r="O101" s="17">
        <v>5908588.6400299994</v>
      </c>
      <c r="P101" s="17">
        <v>190388.71301604778</v>
      </c>
      <c r="Q101" s="3">
        <f t="shared" si="43"/>
        <v>6098977.3530460475</v>
      </c>
      <c r="R101" s="17">
        <v>811.04297999999994</v>
      </c>
      <c r="S101" s="17">
        <v>15853.379140000001</v>
      </c>
      <c r="T101" s="3">
        <f t="shared" si="44"/>
        <v>16664.422119999999</v>
      </c>
      <c r="U101" s="17">
        <v>-3.0000000000000001E-3</v>
      </c>
      <c r="V101" s="17">
        <v>0</v>
      </c>
      <c r="W101" s="3">
        <f t="shared" si="35"/>
        <v>-3.0000000000000001E-3</v>
      </c>
      <c r="X101" s="17">
        <v>0</v>
      </c>
      <c r="Y101" s="17">
        <v>3181.1990000000001</v>
      </c>
      <c r="Z101" s="3">
        <f t="shared" si="36"/>
        <v>3181.1990000000001</v>
      </c>
      <c r="AA101" s="17">
        <v>0</v>
      </c>
      <c r="AB101" s="17">
        <v>0</v>
      </c>
      <c r="AC101" s="3">
        <f t="shared" si="45"/>
        <v>0</v>
      </c>
      <c r="AD101" s="17">
        <v>252841.03472869602</v>
      </c>
      <c r="AE101" s="17">
        <v>13836.523593455549</v>
      </c>
      <c r="AF101" s="3">
        <f t="shared" si="46"/>
        <v>266677.55832215154</v>
      </c>
      <c r="AG101" s="17">
        <v>155626.41689000002</v>
      </c>
      <c r="AH101" s="17">
        <v>34521.457715223703</v>
      </c>
      <c r="AI101" s="3">
        <f t="shared" si="47"/>
        <v>190147.87460522371</v>
      </c>
      <c r="AJ101" s="3">
        <f t="shared" si="37"/>
        <v>408467.45161869604</v>
      </c>
      <c r="AK101" s="3">
        <f t="shared" si="37"/>
        <v>48357.981308679256</v>
      </c>
      <c r="AL101" s="3">
        <f t="shared" si="48"/>
        <v>456825.43292737531</v>
      </c>
      <c r="AM101" s="17">
        <v>597959.01032</v>
      </c>
      <c r="AN101" s="3">
        <f t="shared" si="38"/>
        <v>12748438.190319285</v>
      </c>
    </row>
    <row r="102" spans="1:40" x14ac:dyDescent="0.35">
      <c r="A102" s="1">
        <v>43770</v>
      </c>
      <c r="C102" s="17">
        <v>109725.07977000001</v>
      </c>
      <c r="D102" s="17">
        <v>9797.8333763516275</v>
      </c>
      <c r="E102" s="18">
        <f t="shared" si="39"/>
        <v>119522.91314635164</v>
      </c>
      <c r="F102" s="17">
        <v>2141620.5944399997</v>
      </c>
      <c r="G102" s="17">
        <v>597021.96459906956</v>
      </c>
      <c r="H102" s="18">
        <f t="shared" si="40"/>
        <v>2738642.5590390693</v>
      </c>
      <c r="I102" s="17">
        <v>0</v>
      </c>
      <c r="J102" s="17">
        <v>343509.14637999999</v>
      </c>
      <c r="K102" s="18">
        <f t="shared" si="41"/>
        <v>343509.14637999999</v>
      </c>
      <c r="L102" s="17">
        <v>1996422.1848899999</v>
      </c>
      <c r="M102" s="17">
        <v>338617.31986000005</v>
      </c>
      <c r="N102" s="3">
        <f t="shared" si="42"/>
        <v>2335039.5047499998</v>
      </c>
      <c r="O102" s="17">
        <v>5919447.4724099999</v>
      </c>
      <c r="P102" s="17">
        <v>189485.28073610723</v>
      </c>
      <c r="Q102" s="3">
        <f t="shared" si="43"/>
        <v>6108932.7531461073</v>
      </c>
      <c r="R102" s="17">
        <v>811.04297999999994</v>
      </c>
      <c r="S102" s="17">
        <v>15894.495720000001</v>
      </c>
      <c r="T102" s="3">
        <f t="shared" si="44"/>
        <v>16705.538700000001</v>
      </c>
      <c r="U102" s="17">
        <v>73.975399999999993</v>
      </c>
      <c r="V102" s="17">
        <v>0</v>
      </c>
      <c r="W102" s="3">
        <f t="shared" si="35"/>
        <v>73.975399999999993</v>
      </c>
      <c r="X102" s="17">
        <v>0</v>
      </c>
      <c r="Y102" s="17">
        <v>9343.3430000000008</v>
      </c>
      <c r="Z102" s="3">
        <f t="shared" si="36"/>
        <v>9343.3430000000008</v>
      </c>
      <c r="AA102" s="17">
        <v>0</v>
      </c>
      <c r="AB102" s="17">
        <v>0</v>
      </c>
      <c r="AC102" s="3">
        <f t="shared" si="45"/>
        <v>0</v>
      </c>
      <c r="AD102" s="17">
        <v>266147.73743000004</v>
      </c>
      <c r="AE102" s="17">
        <v>17514.411594491565</v>
      </c>
      <c r="AF102" s="3">
        <f t="shared" si="46"/>
        <v>283662.14902449161</v>
      </c>
      <c r="AG102" s="17">
        <v>155659.99817000001</v>
      </c>
      <c r="AH102" s="17">
        <v>35741.255960000002</v>
      </c>
      <c r="AI102" s="3">
        <f t="shared" si="47"/>
        <v>191401.25413000002</v>
      </c>
      <c r="AJ102" s="3">
        <f t="shared" si="37"/>
        <v>421807.73560000001</v>
      </c>
      <c r="AK102" s="3">
        <f t="shared" si="37"/>
        <v>53255.667554491563</v>
      </c>
      <c r="AL102" s="3">
        <f t="shared" si="48"/>
        <v>475063.40315449156</v>
      </c>
      <c r="AM102" s="17">
        <v>658530.63284000009</v>
      </c>
      <c r="AN102" s="3">
        <f t="shared" si="38"/>
        <v>12805363.769556021</v>
      </c>
    </row>
    <row r="103" spans="1:40" x14ac:dyDescent="0.35">
      <c r="A103" s="1">
        <v>43800</v>
      </c>
      <c r="C103" s="17">
        <v>167685.19560000004</v>
      </c>
      <c r="D103" s="17">
        <v>12112.16307333001</v>
      </c>
      <c r="E103" s="18">
        <f t="shared" si="39"/>
        <v>179797.35867333005</v>
      </c>
      <c r="F103" s="17">
        <v>2019283.6385099997</v>
      </c>
      <c r="G103" s="17">
        <v>766989.53407253069</v>
      </c>
      <c r="H103" s="18">
        <f t="shared" si="40"/>
        <v>2786273.1725825304</v>
      </c>
      <c r="I103" s="17">
        <v>0</v>
      </c>
      <c r="J103" s="17">
        <v>207517.10938000001</v>
      </c>
      <c r="K103" s="18">
        <f t="shared" si="41"/>
        <v>207517.10938000001</v>
      </c>
      <c r="L103" s="17">
        <v>2024188.79748</v>
      </c>
      <c r="M103" s="17">
        <v>383612.60164999997</v>
      </c>
      <c r="N103" s="3">
        <f t="shared" si="42"/>
        <v>2407801.3991299998</v>
      </c>
      <c r="O103" s="17">
        <v>5936810.9079999998</v>
      </c>
      <c r="P103" s="17">
        <v>174725.66037209419</v>
      </c>
      <c r="Q103" s="3">
        <f t="shared" si="43"/>
        <v>6111536.5683720941</v>
      </c>
      <c r="R103" s="17">
        <v>1871.7365900000002</v>
      </c>
      <c r="S103" s="17">
        <v>15992.000760000001</v>
      </c>
      <c r="T103" s="3">
        <f t="shared" si="44"/>
        <v>17863.737349999999</v>
      </c>
      <c r="U103" s="17">
        <v>59.179720000000003</v>
      </c>
      <c r="V103" s="17">
        <v>0</v>
      </c>
      <c r="W103" s="3">
        <f t="shared" si="35"/>
        <v>59.179720000000003</v>
      </c>
      <c r="X103" s="17">
        <v>0</v>
      </c>
      <c r="Y103" s="17">
        <v>770.04259999999999</v>
      </c>
      <c r="Z103" s="3">
        <f t="shared" si="36"/>
        <v>770.04259999999999</v>
      </c>
      <c r="AA103" s="17">
        <v>0</v>
      </c>
      <c r="AB103" s="17">
        <v>0</v>
      </c>
      <c r="AC103" s="3">
        <f t="shared" si="45"/>
        <v>0</v>
      </c>
      <c r="AD103" s="17">
        <v>244011.11411040701</v>
      </c>
      <c r="AE103" s="17">
        <v>11143.122229511288</v>
      </c>
      <c r="AF103" s="3">
        <f t="shared" si="46"/>
        <v>255154.23633991831</v>
      </c>
      <c r="AG103" s="17">
        <v>155680.66787962898</v>
      </c>
      <c r="AH103" s="17">
        <v>35745.426255859798</v>
      </c>
      <c r="AI103" s="3">
        <f t="shared" si="47"/>
        <v>191426.09413548879</v>
      </c>
      <c r="AJ103" s="3">
        <f t="shared" si="37"/>
        <v>399691.78199003602</v>
      </c>
      <c r="AK103" s="3">
        <f t="shared" si="37"/>
        <v>46888.548485371088</v>
      </c>
      <c r="AL103" s="3">
        <f t="shared" si="48"/>
        <v>446580.33047540713</v>
      </c>
      <c r="AM103" s="17">
        <v>666686.56069000007</v>
      </c>
      <c r="AN103" s="3">
        <f t="shared" si="38"/>
        <v>12824885.458973361</v>
      </c>
    </row>
    <row r="104" spans="1:40" x14ac:dyDescent="0.35">
      <c r="A104" s="1">
        <v>43861</v>
      </c>
      <c r="C104" s="17">
        <v>111516.13378</v>
      </c>
      <c r="D104" s="17">
        <v>11499.657654364091</v>
      </c>
      <c r="E104" s="18">
        <f t="shared" si="39"/>
        <v>123015.7914343641</v>
      </c>
      <c r="F104" s="17">
        <v>2056274.09501</v>
      </c>
      <c r="G104" s="17">
        <v>861577.8458616283</v>
      </c>
      <c r="H104" s="18">
        <f t="shared" si="40"/>
        <v>2917851.9408716285</v>
      </c>
      <c r="I104" s="17">
        <v>0</v>
      </c>
      <c r="J104" s="17">
        <v>276732.636</v>
      </c>
      <c r="K104" s="18">
        <f t="shared" si="41"/>
        <v>276732.636</v>
      </c>
      <c r="L104" s="17">
        <v>2027491.1541500001</v>
      </c>
      <c r="M104" s="17">
        <v>383542.82031000004</v>
      </c>
      <c r="N104" s="3">
        <f t="shared" si="42"/>
        <v>2411033.9744600002</v>
      </c>
      <c r="O104" s="17">
        <v>5890995.0686699999</v>
      </c>
      <c r="P104" s="17">
        <v>113190.6821060988</v>
      </c>
      <c r="Q104" s="3">
        <f t="shared" si="43"/>
        <v>6004185.750776099</v>
      </c>
      <c r="R104" s="17">
        <v>1871.7364500000001</v>
      </c>
      <c r="S104" s="17">
        <v>16182.311800000001</v>
      </c>
      <c r="T104" s="3">
        <f t="shared" si="44"/>
        <v>18054.04825</v>
      </c>
      <c r="U104" s="17">
        <v>59.179720000000003</v>
      </c>
      <c r="V104" s="17">
        <v>0</v>
      </c>
      <c r="W104" s="3">
        <f t="shared" si="35"/>
        <v>59.179720000000003</v>
      </c>
      <c r="X104" s="17">
        <v>0</v>
      </c>
      <c r="Y104" s="17">
        <v>412.077</v>
      </c>
      <c r="Z104" s="3">
        <f t="shared" si="36"/>
        <v>412.077</v>
      </c>
      <c r="AA104" s="17">
        <v>0</v>
      </c>
      <c r="AB104" s="17">
        <v>0</v>
      </c>
      <c r="AC104" s="3">
        <f t="shared" si="45"/>
        <v>0</v>
      </c>
      <c r="AD104" s="17">
        <v>230051.66070271595</v>
      </c>
      <c r="AE104" s="17">
        <v>10309.497511439482</v>
      </c>
      <c r="AF104" s="3">
        <f t="shared" si="46"/>
        <v>240361.15821415544</v>
      </c>
      <c r="AG104" s="17">
        <v>163176.35841057601</v>
      </c>
      <c r="AH104" s="17">
        <v>34434.184632530698</v>
      </c>
      <c r="AI104" s="3">
        <f t="shared" si="47"/>
        <v>197610.54304310671</v>
      </c>
      <c r="AJ104" s="3">
        <f t="shared" si="37"/>
        <v>393228.01911329199</v>
      </c>
      <c r="AK104" s="3">
        <f t="shared" si="37"/>
        <v>44743.682143970182</v>
      </c>
      <c r="AL104" s="3">
        <f t="shared" si="48"/>
        <v>437971.70125726215</v>
      </c>
      <c r="AM104" s="17">
        <v>669391.23605999991</v>
      </c>
      <c r="AN104" s="3">
        <f t="shared" si="38"/>
        <v>12858708.335829353</v>
      </c>
    </row>
    <row r="105" spans="1:40" x14ac:dyDescent="0.35">
      <c r="A105" s="1">
        <v>43890</v>
      </c>
      <c r="C105" s="17">
        <v>105891.9480965285</v>
      </c>
      <c r="D105" s="17">
        <v>11310.25124703511</v>
      </c>
      <c r="E105" s="18">
        <f t="shared" si="39"/>
        <v>117202.19934356361</v>
      </c>
      <c r="F105" s="17">
        <v>2108736.4332699999</v>
      </c>
      <c r="G105" s="17">
        <v>777449.23959434289</v>
      </c>
      <c r="H105" s="18">
        <f t="shared" si="40"/>
        <v>2886185.672864343</v>
      </c>
      <c r="I105" s="17">
        <v>0</v>
      </c>
      <c r="J105" s="17">
        <v>296607.09600000002</v>
      </c>
      <c r="K105" s="18">
        <f t="shared" si="41"/>
        <v>296607.09600000002</v>
      </c>
      <c r="L105" s="17">
        <v>2030649.35402</v>
      </c>
      <c r="M105" s="17">
        <v>383492.82804000011</v>
      </c>
      <c r="N105" s="3">
        <f t="shared" si="42"/>
        <v>2414142.18206</v>
      </c>
      <c r="O105" s="17">
        <v>5941136.8667600006</v>
      </c>
      <c r="P105" s="17">
        <v>123987.39367004755</v>
      </c>
      <c r="Q105" s="3">
        <f t="shared" si="43"/>
        <v>6065124.2604300482</v>
      </c>
      <c r="R105" s="17">
        <v>1871.7364500000001</v>
      </c>
      <c r="S105" s="17">
        <v>16305.07416</v>
      </c>
      <c r="T105" s="3">
        <f t="shared" si="44"/>
        <v>18176.81061</v>
      </c>
      <c r="U105" s="17">
        <v>51.781880000000001</v>
      </c>
      <c r="V105" s="17">
        <v>0</v>
      </c>
      <c r="W105" s="3">
        <f t="shared" si="35"/>
        <v>51.781880000000001</v>
      </c>
      <c r="X105" s="17">
        <v>0</v>
      </c>
      <c r="Y105" s="17">
        <v>1433.6510000000001</v>
      </c>
      <c r="Z105" s="3">
        <f t="shared" si="36"/>
        <v>1433.6510000000001</v>
      </c>
      <c r="AA105" s="17">
        <v>0</v>
      </c>
      <c r="AB105" s="17">
        <v>0</v>
      </c>
      <c r="AC105" s="3">
        <f t="shared" si="45"/>
        <v>0</v>
      </c>
      <c r="AD105" s="17">
        <v>328092.15324835997</v>
      </c>
      <c r="AE105" s="17">
        <v>19267.128675088778</v>
      </c>
      <c r="AF105" s="3">
        <f t="shared" si="46"/>
        <v>347359.28192344873</v>
      </c>
      <c r="AG105" s="17">
        <v>163211.64411002499</v>
      </c>
      <c r="AH105" s="17">
        <v>41331.539825757303</v>
      </c>
      <c r="AI105" s="3">
        <f t="shared" si="47"/>
        <v>204543.18393578229</v>
      </c>
      <c r="AJ105" s="3">
        <f t="shared" si="37"/>
        <v>491303.79735838494</v>
      </c>
      <c r="AK105" s="3">
        <f t="shared" si="37"/>
        <v>60598.668500846077</v>
      </c>
      <c r="AL105" s="3">
        <f t="shared" si="48"/>
        <v>551902.46585923107</v>
      </c>
      <c r="AM105" s="17">
        <v>666745.09295000008</v>
      </c>
      <c r="AN105" s="3">
        <f t="shared" si="38"/>
        <v>13017571.212997187</v>
      </c>
    </row>
    <row r="106" spans="1:40" x14ac:dyDescent="0.35">
      <c r="A106" s="1">
        <v>43921</v>
      </c>
      <c r="C106" s="17">
        <v>147067.58136865645</v>
      </c>
      <c r="D106" s="17">
        <v>11011.319688418685</v>
      </c>
      <c r="E106" s="18">
        <f t="shared" si="39"/>
        <v>158078.90105707513</v>
      </c>
      <c r="F106" s="17">
        <v>2121217.7978300001</v>
      </c>
      <c r="G106" s="17">
        <v>921272.85218485387</v>
      </c>
      <c r="H106" s="18">
        <f t="shared" si="40"/>
        <v>3042490.650014854</v>
      </c>
      <c r="I106" s="17">
        <v>0</v>
      </c>
      <c r="J106" s="17">
        <v>328346.201</v>
      </c>
      <c r="K106" s="18">
        <f t="shared" si="41"/>
        <v>328346.201</v>
      </c>
      <c r="L106" s="17">
        <v>2033610.4323200001</v>
      </c>
      <c r="M106" s="17">
        <v>363449.77476</v>
      </c>
      <c r="N106" s="3">
        <f t="shared" si="42"/>
        <v>2397060.2070800001</v>
      </c>
      <c r="O106" s="17">
        <v>5885245.4740300002</v>
      </c>
      <c r="P106" s="17">
        <v>123723.46878405576</v>
      </c>
      <c r="Q106" s="3">
        <f t="shared" si="43"/>
        <v>6008968.9428140558</v>
      </c>
      <c r="R106" s="17">
        <v>1736.7364499999999</v>
      </c>
      <c r="S106" s="17">
        <v>14558.206820000001</v>
      </c>
      <c r="T106" s="3">
        <f t="shared" si="44"/>
        <v>16294.943270000002</v>
      </c>
      <c r="U106" s="17">
        <v>44.384039999999999</v>
      </c>
      <c r="V106" s="17">
        <v>0</v>
      </c>
      <c r="W106" s="3">
        <f t="shared" si="35"/>
        <v>44.384039999999999</v>
      </c>
      <c r="X106" s="17">
        <v>0</v>
      </c>
      <c r="Y106" s="17">
        <v>1194.1369999999999</v>
      </c>
      <c r="Z106" s="3">
        <f t="shared" si="36"/>
        <v>1194.1369999999999</v>
      </c>
      <c r="AA106" s="17">
        <v>0</v>
      </c>
      <c r="AB106" s="17">
        <v>0</v>
      </c>
      <c r="AC106" s="3">
        <f t="shared" si="45"/>
        <v>0</v>
      </c>
      <c r="AD106" s="17">
        <v>202341.66153096661</v>
      </c>
      <c r="AE106" s="17">
        <v>31699.447039500366</v>
      </c>
      <c r="AF106" s="3">
        <f t="shared" si="46"/>
        <v>234041.10857046698</v>
      </c>
      <c r="AG106" s="17">
        <v>163407.16114973399</v>
      </c>
      <c r="AH106" s="17">
        <v>44863.708069369597</v>
      </c>
      <c r="AI106" s="3">
        <f t="shared" si="47"/>
        <v>208270.8692191036</v>
      </c>
      <c r="AJ106" s="3">
        <f t="shared" si="37"/>
        <v>365748.82268070057</v>
      </c>
      <c r="AK106" s="3">
        <f t="shared" si="37"/>
        <v>76563.155108869963</v>
      </c>
      <c r="AL106" s="3">
        <f t="shared" si="48"/>
        <v>442311.97778957052</v>
      </c>
      <c r="AM106" s="17">
        <v>669129.75025000016</v>
      </c>
      <c r="AN106" s="3">
        <f t="shared" si="38"/>
        <v>13063920.094315555</v>
      </c>
    </row>
    <row r="107" spans="1:40" x14ac:dyDescent="0.35">
      <c r="A107" s="1">
        <v>43951</v>
      </c>
      <c r="C107" s="17">
        <v>136991.30646137308</v>
      </c>
      <c r="D107" s="17">
        <v>10032.952660981786</v>
      </c>
      <c r="E107" s="18">
        <f t="shared" si="39"/>
        <v>147024.25912235488</v>
      </c>
      <c r="F107" s="17">
        <v>2185981.5098399995</v>
      </c>
      <c r="G107" s="17">
        <v>935767.51310787222</v>
      </c>
      <c r="H107" s="18">
        <f t="shared" si="40"/>
        <v>3121749.0229478716</v>
      </c>
      <c r="I107" s="17">
        <v>0</v>
      </c>
      <c r="J107" s="17">
        <v>326390.77500000002</v>
      </c>
      <c r="K107" s="18">
        <f t="shared" si="41"/>
        <v>326390.77500000002</v>
      </c>
      <c r="L107" s="17">
        <v>2066044.7176600001</v>
      </c>
      <c r="M107" s="17">
        <v>363383.86612999998</v>
      </c>
      <c r="N107" s="3">
        <f t="shared" si="42"/>
        <v>2429428.5837900001</v>
      </c>
      <c r="O107" s="17">
        <v>5840887.2804400008</v>
      </c>
      <c r="P107" s="17">
        <v>123363.89003812301</v>
      </c>
      <c r="Q107" s="3">
        <f t="shared" si="43"/>
        <v>5964251.1704781242</v>
      </c>
      <c r="R107" s="17">
        <v>1736.7364499999999</v>
      </c>
      <c r="S107" s="17">
        <v>15176.130300000001</v>
      </c>
      <c r="T107" s="3">
        <f t="shared" si="44"/>
        <v>16912.866750000001</v>
      </c>
      <c r="U107" s="17">
        <v>36.986199999999997</v>
      </c>
      <c r="V107" s="17">
        <v>0</v>
      </c>
      <c r="W107" s="3">
        <f t="shared" si="35"/>
        <v>36.986199999999997</v>
      </c>
      <c r="X107" s="17">
        <v>0</v>
      </c>
      <c r="Y107" s="17">
        <v>613.21699999999998</v>
      </c>
      <c r="Z107" s="3">
        <f t="shared" si="36"/>
        <v>613.21699999999998</v>
      </c>
      <c r="AA107" s="17">
        <v>0</v>
      </c>
      <c r="AB107" s="17">
        <v>0</v>
      </c>
      <c r="AC107" s="3">
        <f t="shared" si="45"/>
        <v>0</v>
      </c>
      <c r="AD107" s="17">
        <v>226186.15779169797</v>
      </c>
      <c r="AE107" s="17">
        <v>17769.4115879495</v>
      </c>
      <c r="AF107" s="3">
        <f t="shared" si="46"/>
        <v>243955.56937964747</v>
      </c>
      <c r="AG107" s="17">
        <v>168379.776279518</v>
      </c>
      <c r="AH107" s="17">
        <v>40893.479944856401</v>
      </c>
      <c r="AI107" s="3">
        <f t="shared" si="47"/>
        <v>209273.2562243744</v>
      </c>
      <c r="AJ107" s="3">
        <f t="shared" si="37"/>
        <v>394565.93407121598</v>
      </c>
      <c r="AK107" s="3">
        <f t="shared" si="37"/>
        <v>58662.891532805901</v>
      </c>
      <c r="AL107" s="3">
        <f t="shared" si="48"/>
        <v>453228.8256040219</v>
      </c>
      <c r="AM107" s="17">
        <v>685801.80228000006</v>
      </c>
      <c r="AN107" s="3">
        <f t="shared" si="38"/>
        <v>13145437.509172371</v>
      </c>
    </row>
    <row r="108" spans="1:40" x14ac:dyDescent="0.35">
      <c r="A108" s="1">
        <v>43982</v>
      </c>
      <c r="C108" s="17">
        <v>129023.40714965508</v>
      </c>
      <c r="D108" s="17">
        <v>9564.6479879884409</v>
      </c>
      <c r="E108" s="18">
        <f t="shared" si="39"/>
        <v>138588.0551376435</v>
      </c>
      <c r="F108" s="17">
        <v>2314015.33232</v>
      </c>
      <c r="G108" s="17">
        <v>829919.74631230754</v>
      </c>
      <c r="H108" s="18">
        <f t="shared" si="40"/>
        <v>3143935.0786323077</v>
      </c>
      <c r="I108" s="17">
        <v>0</v>
      </c>
      <c r="J108" s="17">
        <v>340682.71100000001</v>
      </c>
      <c r="K108" s="18">
        <f t="shared" si="41"/>
        <v>340682.71100000001</v>
      </c>
      <c r="L108" s="17">
        <v>2069344.69985</v>
      </c>
      <c r="M108" s="17">
        <v>363312.38584000006</v>
      </c>
      <c r="N108" s="3">
        <f t="shared" si="42"/>
        <v>2432657.0856900001</v>
      </c>
      <c r="O108" s="17">
        <v>5873143.4901599996</v>
      </c>
      <c r="P108" s="17">
        <v>124027.04451411744</v>
      </c>
      <c r="Q108" s="3">
        <f t="shared" si="43"/>
        <v>5997170.5346741173</v>
      </c>
      <c r="R108" s="17">
        <v>1736.7364499999999</v>
      </c>
      <c r="S108" s="17">
        <v>15752.9372</v>
      </c>
      <c r="T108" s="3">
        <f t="shared" si="44"/>
        <v>17489.673650000001</v>
      </c>
      <c r="U108" s="17">
        <v>29.588360000000002</v>
      </c>
      <c r="V108" s="17">
        <v>0</v>
      </c>
      <c r="W108" s="3">
        <f t="shared" si="35"/>
        <v>29.588360000000002</v>
      </c>
      <c r="X108" s="17">
        <v>0</v>
      </c>
      <c r="Y108" s="17">
        <v>1167.42</v>
      </c>
      <c r="Z108" s="3">
        <f t="shared" si="36"/>
        <v>1167.42</v>
      </c>
      <c r="AA108" s="17">
        <v>0</v>
      </c>
      <c r="AB108" s="17">
        <v>0</v>
      </c>
      <c r="AC108" s="3">
        <f t="shared" si="45"/>
        <v>0</v>
      </c>
      <c r="AD108" s="17">
        <v>245864.32393814303</v>
      </c>
      <c r="AE108" s="17">
        <v>14451.609993810998</v>
      </c>
      <c r="AF108" s="3">
        <f t="shared" si="46"/>
        <v>260315.93393195403</v>
      </c>
      <c r="AG108" s="17">
        <v>168084.794089517</v>
      </c>
      <c r="AH108" s="17">
        <v>40876.145346848898</v>
      </c>
      <c r="AI108" s="3">
        <f t="shared" si="47"/>
        <v>208960.93943636591</v>
      </c>
      <c r="AJ108" s="3">
        <f t="shared" si="37"/>
        <v>413949.11802766006</v>
      </c>
      <c r="AK108" s="3">
        <f t="shared" si="37"/>
        <v>55327.755340659896</v>
      </c>
      <c r="AL108" s="3">
        <f t="shared" si="48"/>
        <v>469276.87336831994</v>
      </c>
      <c r="AM108" s="17">
        <v>686871.23619000008</v>
      </c>
      <c r="AN108" s="3">
        <f t="shared" si="38"/>
        <v>13227868.25670239</v>
      </c>
    </row>
    <row r="109" spans="1:40" x14ac:dyDescent="0.35">
      <c r="A109" s="1">
        <v>44012</v>
      </c>
      <c r="C109" s="17">
        <v>138626.8065193831</v>
      </c>
      <c r="D109" s="17">
        <v>9338.3343675251508</v>
      </c>
      <c r="E109" s="18">
        <f t="shared" si="39"/>
        <v>147965.14088690825</v>
      </c>
      <c r="F109" s="17">
        <v>2256702.1505</v>
      </c>
      <c r="G109" s="17">
        <v>855059.92550238769</v>
      </c>
      <c r="H109" s="18">
        <f t="shared" si="40"/>
        <v>3111762.0760023878</v>
      </c>
      <c r="I109" s="17">
        <v>0</v>
      </c>
      <c r="J109" s="17">
        <v>326796.10100000002</v>
      </c>
      <c r="K109" s="18">
        <f t="shared" si="41"/>
        <v>326796.10100000002</v>
      </c>
      <c r="L109" s="17">
        <v>2032139.2843900002</v>
      </c>
      <c r="M109" s="17">
        <v>363207.44532</v>
      </c>
      <c r="N109" s="3">
        <f t="shared" si="42"/>
        <v>2395346.7297100001</v>
      </c>
      <c r="O109" s="17">
        <v>5839402.2453900008</v>
      </c>
      <c r="P109" s="17">
        <v>124051.65687414711</v>
      </c>
      <c r="Q109" s="3">
        <f t="shared" si="43"/>
        <v>5963453.902264148</v>
      </c>
      <c r="R109" s="17">
        <v>1736.7364499999999</v>
      </c>
      <c r="S109" s="17">
        <v>16145.306860000001</v>
      </c>
      <c r="T109" s="3">
        <f t="shared" si="44"/>
        <v>17882.043310000001</v>
      </c>
      <c r="U109" s="17">
        <v>22.190519999999999</v>
      </c>
      <c r="V109" s="17">
        <v>0</v>
      </c>
      <c r="W109" s="3">
        <f t="shared" si="35"/>
        <v>22.190519999999999</v>
      </c>
      <c r="X109" s="17">
        <v>0</v>
      </c>
      <c r="Y109" s="17">
        <v>1191.662</v>
      </c>
      <c r="Z109" s="3">
        <f t="shared" si="36"/>
        <v>1191.662</v>
      </c>
      <c r="AA109" s="17">
        <v>0</v>
      </c>
      <c r="AB109" s="17">
        <v>0</v>
      </c>
      <c r="AC109" s="3">
        <f t="shared" si="45"/>
        <v>0</v>
      </c>
      <c r="AD109" s="17">
        <v>248076.82839682</v>
      </c>
      <c r="AE109" s="17">
        <v>14396.515923990857</v>
      </c>
      <c r="AF109" s="3">
        <f t="shared" si="46"/>
        <v>262473.34432081087</v>
      </c>
      <c r="AG109" s="17">
        <v>168143.53124074201</v>
      </c>
      <c r="AH109" s="17">
        <v>45688.763126525606</v>
      </c>
      <c r="AI109" s="3">
        <f t="shared" si="47"/>
        <v>213832.29436726763</v>
      </c>
      <c r="AJ109" s="3">
        <f t="shared" si="37"/>
        <v>416220.35963756201</v>
      </c>
      <c r="AK109" s="3">
        <f t="shared" si="37"/>
        <v>60085.279050516459</v>
      </c>
      <c r="AL109" s="3">
        <f t="shared" si="48"/>
        <v>476305.6386880785</v>
      </c>
      <c r="AM109" s="17">
        <v>702027.33963000018</v>
      </c>
      <c r="AN109" s="3">
        <f t="shared" si="38"/>
        <v>13142752.824011523</v>
      </c>
    </row>
    <row r="110" spans="1:40" x14ac:dyDescent="0.35">
      <c r="A110" s="1">
        <v>44043</v>
      </c>
      <c r="C110" s="17">
        <v>124703.1568</v>
      </c>
      <c r="D110" s="17">
        <v>9187.6150070225467</v>
      </c>
      <c r="E110" s="18">
        <f t="shared" si="39"/>
        <v>133890.77180702254</v>
      </c>
      <c r="F110" s="17">
        <v>2375427.1698299996</v>
      </c>
      <c r="G110" s="17">
        <v>704116.90879659576</v>
      </c>
      <c r="H110" s="18">
        <f t="shared" si="40"/>
        <v>3079544.0786265954</v>
      </c>
      <c r="I110" s="17">
        <v>0</v>
      </c>
      <c r="J110" s="17">
        <v>271890.86599999998</v>
      </c>
      <c r="K110" s="18">
        <f t="shared" si="41"/>
        <v>271890.86599999998</v>
      </c>
      <c r="L110" s="17">
        <v>2035451.9333200003</v>
      </c>
      <c r="M110" s="17">
        <v>361154.66246000002</v>
      </c>
      <c r="N110" s="3">
        <f t="shared" si="42"/>
        <v>2396606.5957800001</v>
      </c>
      <c r="O110" s="17">
        <v>5849507.1489999993</v>
      </c>
      <c r="P110" s="17">
        <v>124538.49881394503</v>
      </c>
      <c r="Q110" s="3">
        <f t="shared" si="43"/>
        <v>5974045.6478139441</v>
      </c>
      <c r="R110" s="17">
        <v>1706.1123399999999</v>
      </c>
      <c r="S110" s="17">
        <v>16601.700919999999</v>
      </c>
      <c r="T110" s="3">
        <f t="shared" si="44"/>
        <v>18307.813259999999</v>
      </c>
      <c r="U110" s="17">
        <v>14.795670000000001</v>
      </c>
      <c r="V110" s="17">
        <v>0</v>
      </c>
      <c r="W110" s="3">
        <f t="shared" si="35"/>
        <v>14.795670000000001</v>
      </c>
      <c r="X110" s="17">
        <v>0</v>
      </c>
      <c r="Y110" s="17">
        <v>1740.2999199999999</v>
      </c>
      <c r="Z110" s="3">
        <f t="shared" si="36"/>
        <v>1740.2999199999999</v>
      </c>
      <c r="AA110" s="17">
        <v>0</v>
      </c>
      <c r="AB110" s="17">
        <v>0</v>
      </c>
      <c r="AC110" s="3">
        <f t="shared" si="45"/>
        <v>0</v>
      </c>
      <c r="AD110" s="17">
        <v>236392.25929144101</v>
      </c>
      <c r="AE110" s="17">
        <v>27754.168212750206</v>
      </c>
      <c r="AF110" s="3">
        <f t="shared" si="46"/>
        <v>264146.42750419123</v>
      </c>
      <c r="AG110" s="17">
        <v>189737.90251895299</v>
      </c>
      <c r="AH110" s="17">
        <v>26879.912735960901</v>
      </c>
      <c r="AI110" s="3">
        <f t="shared" si="47"/>
        <v>216617.8152549139</v>
      </c>
      <c r="AJ110" s="3">
        <f t="shared" si="37"/>
        <v>426130.16181039403</v>
      </c>
      <c r="AK110" s="3">
        <f t="shared" si="37"/>
        <v>54634.080948711111</v>
      </c>
      <c r="AL110" s="3">
        <f t="shared" si="48"/>
        <v>480764.24275910517</v>
      </c>
      <c r="AM110" s="17">
        <v>704452.27361000003</v>
      </c>
      <c r="AN110" s="3">
        <f t="shared" si="38"/>
        <v>13061257.385246668</v>
      </c>
    </row>
    <row r="111" spans="1:40" x14ac:dyDescent="0.35">
      <c r="A111" s="1">
        <v>44074</v>
      </c>
      <c r="C111" s="17">
        <v>111976.09681</v>
      </c>
      <c r="D111" s="17">
        <v>7822.665833864191</v>
      </c>
      <c r="E111" s="18">
        <f t="shared" si="39"/>
        <v>119798.76264386419</v>
      </c>
      <c r="F111" s="17">
        <v>2481363.2170600002</v>
      </c>
      <c r="G111" s="17">
        <v>599755.89072067116</v>
      </c>
      <c r="H111" s="18">
        <f t="shared" si="40"/>
        <v>3081119.1077806712</v>
      </c>
      <c r="I111" s="17">
        <v>0</v>
      </c>
      <c r="J111" s="17">
        <v>296979.598</v>
      </c>
      <c r="K111" s="18">
        <f t="shared" si="41"/>
        <v>296979.598</v>
      </c>
      <c r="L111" s="17">
        <v>2038764.4617999999</v>
      </c>
      <c r="M111" s="17">
        <v>361101.87959999999</v>
      </c>
      <c r="N111" s="3">
        <f t="shared" si="42"/>
        <v>2399866.3413999998</v>
      </c>
      <c r="O111" s="17">
        <v>5841289.0891399998</v>
      </c>
      <c r="P111" s="17">
        <v>130980.95522</v>
      </c>
      <c r="Q111" s="3">
        <f t="shared" si="43"/>
        <v>5972270.0443599997</v>
      </c>
      <c r="R111" s="17">
        <v>1706.1123399999999</v>
      </c>
      <c r="S111" s="17">
        <v>16561.759099999999</v>
      </c>
      <c r="T111" s="3">
        <f t="shared" si="44"/>
        <v>18267.871439999999</v>
      </c>
      <c r="U111" s="17">
        <v>7.3978299999999999</v>
      </c>
      <c r="V111" s="17">
        <v>0</v>
      </c>
      <c r="W111" s="3">
        <f t="shared" si="35"/>
        <v>7.3978299999999999</v>
      </c>
      <c r="X111" s="17">
        <v>0</v>
      </c>
      <c r="Y111" s="17">
        <v>0</v>
      </c>
      <c r="Z111" s="3">
        <f t="shared" si="36"/>
        <v>0</v>
      </c>
      <c r="AA111" s="17">
        <v>0</v>
      </c>
      <c r="AB111" s="17">
        <v>0</v>
      </c>
      <c r="AC111" s="3">
        <f t="shared" si="45"/>
        <v>0</v>
      </c>
      <c r="AD111" s="17">
        <v>247732.63157766001</v>
      </c>
      <c r="AE111" s="17">
        <v>19004.267532014357</v>
      </c>
      <c r="AF111" s="3">
        <f t="shared" si="46"/>
        <v>266736.89910967438</v>
      </c>
      <c r="AG111" s="17">
        <v>189169.836747847</v>
      </c>
      <c r="AH111" s="17">
        <v>27361.461130243599</v>
      </c>
      <c r="AI111" s="3">
        <f t="shared" si="47"/>
        <v>216531.29787809061</v>
      </c>
      <c r="AJ111" s="3">
        <f t="shared" si="37"/>
        <v>436902.46832550701</v>
      </c>
      <c r="AK111" s="3">
        <f t="shared" si="37"/>
        <v>46365.728662257956</v>
      </c>
      <c r="AL111" s="3">
        <f t="shared" si="48"/>
        <v>483268.19698776497</v>
      </c>
      <c r="AM111" s="17">
        <v>703310.62244999991</v>
      </c>
      <c r="AN111" s="3">
        <f t="shared" si="38"/>
        <v>13074887.9428923</v>
      </c>
    </row>
    <row r="112" spans="1:40" x14ac:dyDescent="0.35">
      <c r="A112" s="1">
        <v>44104</v>
      </c>
      <c r="C112" s="17">
        <v>131298.94604000001</v>
      </c>
      <c r="D112" s="17">
        <v>7688.267279908704</v>
      </c>
      <c r="E112" s="18">
        <f t="shared" si="39"/>
        <v>138987.21331990871</v>
      </c>
      <c r="F112" s="17">
        <v>2443189.8029800002</v>
      </c>
      <c r="G112" s="17">
        <v>528404.63096274727</v>
      </c>
      <c r="H112" s="18">
        <f t="shared" si="40"/>
        <v>2971594.4339427473</v>
      </c>
      <c r="I112" s="17">
        <v>0</v>
      </c>
      <c r="J112" s="17">
        <v>294898.05800000002</v>
      </c>
      <c r="K112" s="18">
        <f t="shared" si="41"/>
        <v>294898.05800000002</v>
      </c>
      <c r="L112" s="17">
        <v>2034401.1502900003</v>
      </c>
      <c r="M112" s="17">
        <v>361104.51666999998</v>
      </c>
      <c r="N112" s="3">
        <f t="shared" si="42"/>
        <v>2395505.6669600001</v>
      </c>
      <c r="O112" s="17">
        <v>5875059.8481899993</v>
      </c>
      <c r="P112" s="17">
        <v>131250.51105</v>
      </c>
      <c r="Q112" s="3">
        <f t="shared" si="43"/>
        <v>6006310.3592399992</v>
      </c>
      <c r="R112" s="17">
        <v>1699.5712700000001</v>
      </c>
      <c r="S112" s="17">
        <v>16371.448060000001</v>
      </c>
      <c r="T112" s="3">
        <f t="shared" si="44"/>
        <v>18071.019329999999</v>
      </c>
      <c r="U112" s="17">
        <v>0</v>
      </c>
      <c r="V112" s="17">
        <v>0</v>
      </c>
      <c r="W112" s="3">
        <f t="shared" si="35"/>
        <v>0</v>
      </c>
      <c r="X112" s="17">
        <v>0</v>
      </c>
      <c r="Y112" s="17">
        <v>901.93200000000002</v>
      </c>
      <c r="Z112" s="3">
        <f t="shared" si="36"/>
        <v>901.93200000000002</v>
      </c>
      <c r="AA112" s="17">
        <v>0</v>
      </c>
      <c r="AB112" s="17">
        <v>0</v>
      </c>
      <c r="AC112" s="3">
        <f t="shared" si="45"/>
        <v>0</v>
      </c>
      <c r="AD112" s="17">
        <v>235583.26490404279</v>
      </c>
      <c r="AE112" s="17">
        <v>33132.588009348656</v>
      </c>
      <c r="AF112" s="3">
        <f t="shared" si="46"/>
        <v>268715.85291339143</v>
      </c>
      <c r="AG112" s="17">
        <v>189184.512418358</v>
      </c>
      <c r="AH112" s="17">
        <v>27479.781855310601</v>
      </c>
      <c r="AI112" s="3">
        <f t="shared" si="47"/>
        <v>216664.29427366861</v>
      </c>
      <c r="AJ112" s="3">
        <f t="shared" si="37"/>
        <v>424767.77732240083</v>
      </c>
      <c r="AK112" s="3">
        <f t="shared" si="37"/>
        <v>60612.369864659253</v>
      </c>
      <c r="AL112" s="3">
        <f t="shared" si="48"/>
        <v>485380.14718706009</v>
      </c>
      <c r="AM112" s="17">
        <v>701980.11394311243</v>
      </c>
      <c r="AN112" s="3">
        <f t="shared" si="38"/>
        <v>13013628.943922829</v>
      </c>
    </row>
    <row r="113" spans="1:40" x14ac:dyDescent="0.35">
      <c r="A113" s="1">
        <v>44135</v>
      </c>
      <c r="C113" s="17">
        <v>111223.97269000001</v>
      </c>
      <c r="D113" s="17">
        <v>7129.0784101174868</v>
      </c>
      <c r="E113" s="18">
        <f t="shared" si="39"/>
        <v>118353.0511001175</v>
      </c>
      <c r="F113" s="17">
        <v>2528341.7154200003</v>
      </c>
      <c r="G113" s="17">
        <v>492578.54924120399</v>
      </c>
      <c r="H113" s="18">
        <f t="shared" si="40"/>
        <v>3020920.2646612041</v>
      </c>
      <c r="I113" s="17">
        <v>0</v>
      </c>
      <c r="J113" s="17">
        <v>284703.57799999998</v>
      </c>
      <c r="K113" s="18">
        <f t="shared" si="41"/>
        <v>284703.57799999998</v>
      </c>
      <c r="L113" s="17">
        <v>2037982.5314300002</v>
      </c>
      <c r="M113" s="17">
        <v>360131.52265999996</v>
      </c>
      <c r="N113" s="3">
        <f t="shared" si="42"/>
        <v>2398114.0540900002</v>
      </c>
      <c r="O113" s="17">
        <v>5898176.9852800006</v>
      </c>
      <c r="P113" s="17">
        <v>129127.11891999999</v>
      </c>
      <c r="Q113" s="3">
        <f t="shared" si="43"/>
        <v>6027304.1042000009</v>
      </c>
      <c r="R113" s="17">
        <v>1699.5712700000001</v>
      </c>
      <c r="S113" s="17">
        <v>16564.108619999999</v>
      </c>
      <c r="T113" s="3">
        <f t="shared" si="44"/>
        <v>18263.679889999999</v>
      </c>
      <c r="U113" s="17">
        <v>58.261480000000006</v>
      </c>
      <c r="V113" s="17">
        <v>0</v>
      </c>
      <c r="W113" s="3">
        <f t="shared" si="35"/>
        <v>58.261480000000006</v>
      </c>
      <c r="X113" s="17">
        <v>0</v>
      </c>
      <c r="Y113" s="17">
        <v>1514.9850000000001</v>
      </c>
      <c r="Z113" s="3">
        <f t="shared" si="36"/>
        <v>1514.9850000000001</v>
      </c>
      <c r="AA113" s="17">
        <v>0</v>
      </c>
      <c r="AB113" s="17">
        <v>0</v>
      </c>
      <c r="AC113" s="3">
        <f t="shared" si="45"/>
        <v>0</v>
      </c>
      <c r="AD113" s="17">
        <v>222941.33643452078</v>
      </c>
      <c r="AE113" s="17">
        <v>35217.480863604571</v>
      </c>
      <c r="AF113" s="3">
        <f t="shared" si="46"/>
        <v>258158.81729812536</v>
      </c>
      <c r="AG113" s="17">
        <v>191299.72746982001</v>
      </c>
      <c r="AH113" s="17">
        <v>26725.010721097802</v>
      </c>
      <c r="AI113" s="3">
        <f t="shared" si="47"/>
        <v>218024.73819091782</v>
      </c>
      <c r="AJ113" s="3">
        <f t="shared" si="37"/>
        <v>414241.06390434079</v>
      </c>
      <c r="AK113" s="3">
        <f t="shared" si="37"/>
        <v>61942.491584702373</v>
      </c>
      <c r="AL113" s="3">
        <f t="shared" si="48"/>
        <v>476183.55548904318</v>
      </c>
      <c r="AM113" s="17">
        <v>701366.77234999998</v>
      </c>
      <c r="AN113" s="3">
        <f t="shared" si="38"/>
        <v>13046782.306260366</v>
      </c>
    </row>
    <row r="114" spans="1:40" x14ac:dyDescent="0.35">
      <c r="A114" s="1">
        <v>44165</v>
      </c>
      <c r="C114" s="17">
        <v>109284.17266000003</v>
      </c>
      <c r="D114" s="17">
        <v>6916.331377738702</v>
      </c>
      <c r="E114" s="18">
        <f t="shared" si="39"/>
        <v>116200.50403773873</v>
      </c>
      <c r="F114" s="17">
        <v>2570383.4588699997</v>
      </c>
      <c r="G114" s="17">
        <v>513508.78503844287</v>
      </c>
      <c r="H114" s="18">
        <f t="shared" si="40"/>
        <v>3083892.2439084426</v>
      </c>
      <c r="I114" s="17">
        <v>0</v>
      </c>
      <c r="J114" s="17">
        <v>258662.66400000002</v>
      </c>
      <c r="K114" s="18">
        <f t="shared" si="41"/>
        <v>258662.66400000002</v>
      </c>
      <c r="L114" s="17">
        <v>2041211.1245200001</v>
      </c>
      <c r="M114" s="17">
        <v>360080.76381999999</v>
      </c>
      <c r="N114" s="3">
        <f t="shared" si="42"/>
        <v>2401291.8883400001</v>
      </c>
      <c r="O114" s="17">
        <v>5902994.3929099999</v>
      </c>
      <c r="P114" s="17">
        <v>126508.93291</v>
      </c>
      <c r="Q114" s="3">
        <f t="shared" si="43"/>
        <v>6029503.3258199999</v>
      </c>
      <c r="R114" s="17">
        <v>1699.5712700000001</v>
      </c>
      <c r="S114" s="17">
        <v>16752.07014</v>
      </c>
      <c r="T114" s="3">
        <f t="shared" si="44"/>
        <v>18451.64141</v>
      </c>
      <c r="U114" s="17">
        <v>52.292449999999995</v>
      </c>
      <c r="V114" s="17">
        <v>0</v>
      </c>
      <c r="W114" s="3">
        <f t="shared" si="35"/>
        <v>52.292449999999995</v>
      </c>
      <c r="X114" s="17">
        <v>0</v>
      </c>
      <c r="Y114" s="17">
        <v>786.34900000000005</v>
      </c>
      <c r="Z114" s="3">
        <f t="shared" si="36"/>
        <v>786.34900000000005</v>
      </c>
      <c r="AA114" s="17">
        <v>0</v>
      </c>
      <c r="AB114" s="17">
        <v>0</v>
      </c>
      <c r="AC114" s="3">
        <f t="shared" si="45"/>
        <v>0</v>
      </c>
      <c r="AD114" s="17">
        <v>241190.9045193278</v>
      </c>
      <c r="AE114" s="17">
        <v>40588.535355485939</v>
      </c>
      <c r="AF114" s="3">
        <f t="shared" si="46"/>
        <v>281779.43987481372</v>
      </c>
      <c r="AG114" s="17">
        <v>191173.81445000001</v>
      </c>
      <c r="AH114" s="17">
        <v>27711.7668655946</v>
      </c>
      <c r="AI114" s="3">
        <f t="shared" si="47"/>
        <v>218885.58131559461</v>
      </c>
      <c r="AJ114" s="3">
        <f t="shared" si="37"/>
        <v>432364.71896932781</v>
      </c>
      <c r="AK114" s="3">
        <f t="shared" si="37"/>
        <v>68300.302221080536</v>
      </c>
      <c r="AL114" s="3">
        <f t="shared" si="48"/>
        <v>500665.02119040833</v>
      </c>
      <c r="AM114" s="17">
        <v>702175.13875000004</v>
      </c>
      <c r="AN114" s="3">
        <f t="shared" si="38"/>
        <v>13111681.068906588</v>
      </c>
    </row>
    <row r="115" spans="1:40" x14ac:dyDescent="0.35">
      <c r="A115" s="1">
        <v>44196</v>
      </c>
      <c r="C115" s="17">
        <v>149211.25916000002</v>
      </c>
      <c r="D115" s="17">
        <v>8196.5631383112304</v>
      </c>
      <c r="E115" s="18">
        <f t="shared" si="39"/>
        <v>157407.82229831125</v>
      </c>
      <c r="F115" s="17">
        <v>2550202.9978299993</v>
      </c>
      <c r="G115" s="17">
        <v>622590.12108116224</v>
      </c>
      <c r="H115" s="18">
        <f t="shared" si="40"/>
        <v>3172793.1189111616</v>
      </c>
      <c r="I115" s="17">
        <v>0</v>
      </c>
      <c r="J115" s="17">
        <v>284253.90600000002</v>
      </c>
      <c r="K115" s="18">
        <f t="shared" si="41"/>
        <v>284253.90600000002</v>
      </c>
      <c r="L115" s="17">
        <v>2043338.3530599999</v>
      </c>
      <c r="M115" s="17">
        <v>360837.51991000003</v>
      </c>
      <c r="N115" s="3">
        <f t="shared" si="42"/>
        <v>2404175.8729699999</v>
      </c>
      <c r="O115" s="17">
        <v>5879278.3905800013</v>
      </c>
      <c r="P115" s="17">
        <v>105836.00268375</v>
      </c>
      <c r="Q115" s="3">
        <f t="shared" si="43"/>
        <v>5985114.3932637516</v>
      </c>
      <c r="R115" s="17">
        <v>1699.5712700000001</v>
      </c>
      <c r="S115" s="17">
        <v>16898.915079999999</v>
      </c>
      <c r="T115" s="3">
        <f t="shared" si="44"/>
        <v>18598.486349999999</v>
      </c>
      <c r="U115" s="17">
        <v>53.721260000000001</v>
      </c>
      <c r="V115" s="17">
        <v>0</v>
      </c>
      <c r="W115" s="3">
        <f t="shared" si="35"/>
        <v>53.721260000000001</v>
      </c>
      <c r="X115" s="17">
        <v>0</v>
      </c>
      <c r="Y115" s="17">
        <v>520.46370850000005</v>
      </c>
      <c r="Z115" s="3">
        <f t="shared" si="36"/>
        <v>520.46370850000005</v>
      </c>
      <c r="AA115" s="17">
        <v>0</v>
      </c>
      <c r="AB115" s="17">
        <v>0</v>
      </c>
      <c r="AC115" s="3">
        <f t="shared" si="45"/>
        <v>0</v>
      </c>
      <c r="AD115" s="17">
        <v>248246.17389248899</v>
      </c>
      <c r="AE115" s="17">
        <v>27540.880000348516</v>
      </c>
      <c r="AF115" s="3">
        <f t="shared" si="46"/>
        <v>275787.05389283749</v>
      </c>
      <c r="AG115" s="17">
        <v>190758.72535947902</v>
      </c>
      <c r="AH115" s="17">
        <v>28430.432351497599</v>
      </c>
      <c r="AI115" s="3">
        <f t="shared" si="47"/>
        <v>219189.15771097661</v>
      </c>
      <c r="AJ115" s="3">
        <f t="shared" si="37"/>
        <v>439004.89925196802</v>
      </c>
      <c r="AK115" s="3">
        <f t="shared" si="37"/>
        <v>55971.312351846114</v>
      </c>
      <c r="AL115" s="3">
        <f t="shared" si="48"/>
        <v>494976.21160381415</v>
      </c>
      <c r="AM115" s="17">
        <v>705502.12939999998</v>
      </c>
      <c r="AN115" s="3">
        <f t="shared" si="38"/>
        <v>13223396.125765538</v>
      </c>
    </row>
    <row r="116" spans="1:40" x14ac:dyDescent="0.35">
      <c r="A116" s="1">
        <v>44227</v>
      </c>
      <c r="C116" s="17">
        <v>147053.33047000004</v>
      </c>
      <c r="D116" s="17">
        <v>6966.5712044716029</v>
      </c>
      <c r="E116" s="18">
        <f t="shared" si="39"/>
        <v>154019.90167447165</v>
      </c>
      <c r="F116" s="17">
        <v>2662786.8394599999</v>
      </c>
      <c r="G116" s="17">
        <v>609312.65485071682</v>
      </c>
      <c r="H116" s="18">
        <f t="shared" si="40"/>
        <v>3272099.4943107166</v>
      </c>
      <c r="I116" s="17">
        <v>0</v>
      </c>
      <c r="J116" s="17">
        <v>266948.29700000002</v>
      </c>
      <c r="K116" s="18">
        <f t="shared" si="41"/>
        <v>266948.29700000002</v>
      </c>
      <c r="L116" s="17">
        <v>2046701.7025999997</v>
      </c>
      <c r="M116" s="17">
        <v>360784.58009</v>
      </c>
      <c r="N116" s="3">
        <f t="shared" si="42"/>
        <v>2407486.2826899998</v>
      </c>
      <c r="O116" s="17">
        <v>5885465.9732900001</v>
      </c>
      <c r="P116" s="17">
        <v>106067.8684177684</v>
      </c>
      <c r="Q116" s="3">
        <f t="shared" si="43"/>
        <v>5991533.8417077689</v>
      </c>
      <c r="R116" s="17">
        <v>1678.6101099999998</v>
      </c>
      <c r="S116" s="17">
        <v>16806.109079999998</v>
      </c>
      <c r="T116" s="3">
        <f t="shared" si="44"/>
        <v>18484.71919</v>
      </c>
      <c r="U116" s="17">
        <v>47.75224</v>
      </c>
      <c r="V116" s="17">
        <v>0</v>
      </c>
      <c r="W116" s="3">
        <f t="shared" si="35"/>
        <v>47.75224</v>
      </c>
      <c r="X116" s="17">
        <v>0</v>
      </c>
      <c r="Y116" s="17">
        <v>1142.75297</v>
      </c>
      <c r="Z116" s="3">
        <f t="shared" si="36"/>
        <v>1142.75297</v>
      </c>
      <c r="AA116" s="17">
        <v>0</v>
      </c>
      <c r="AB116" s="17">
        <v>0</v>
      </c>
      <c r="AC116" s="3">
        <f t="shared" si="45"/>
        <v>0</v>
      </c>
      <c r="AD116" s="17">
        <v>254160.91558</v>
      </c>
      <c r="AE116" s="17">
        <v>30216.543326106548</v>
      </c>
      <c r="AF116" s="3">
        <f t="shared" si="46"/>
        <v>284377.45890610653</v>
      </c>
      <c r="AG116" s="17">
        <v>194556.65908000001</v>
      </c>
      <c r="AH116" s="17">
        <v>26503.5848406308</v>
      </c>
      <c r="AI116" s="3">
        <f t="shared" si="47"/>
        <v>221060.2439206308</v>
      </c>
      <c r="AJ116" s="3">
        <f t="shared" si="37"/>
        <v>448717.57466000004</v>
      </c>
      <c r="AK116" s="3">
        <f t="shared" si="37"/>
        <v>56720.128166737348</v>
      </c>
      <c r="AL116" s="3">
        <f t="shared" si="48"/>
        <v>505437.70282673737</v>
      </c>
      <c r="AM116" s="17">
        <v>707995.92764999997</v>
      </c>
      <c r="AN116" s="3">
        <f t="shared" si="38"/>
        <v>13325196.672259696</v>
      </c>
    </row>
    <row r="117" spans="1:40" x14ac:dyDescent="0.35">
      <c r="A117" s="1">
        <v>44255</v>
      </c>
      <c r="C117" s="17">
        <v>137342.62973999997</v>
      </c>
      <c r="D117" s="17">
        <v>7336.446852313622</v>
      </c>
      <c r="E117" s="18">
        <f t="shared" si="39"/>
        <v>144679.07659231359</v>
      </c>
      <c r="F117" s="17">
        <v>2854065.6011700002</v>
      </c>
      <c r="G117" s="17">
        <v>582238.65459990571</v>
      </c>
      <c r="H117" s="18">
        <f t="shared" si="40"/>
        <v>3436304.2557699056</v>
      </c>
      <c r="I117" s="17">
        <v>0</v>
      </c>
      <c r="J117" s="17">
        <v>273004.37800000003</v>
      </c>
      <c r="K117" s="18">
        <f t="shared" si="41"/>
        <v>273004.37800000003</v>
      </c>
      <c r="L117" s="17">
        <v>2058089.7929100001</v>
      </c>
      <c r="M117" s="17">
        <v>359871.92963000003</v>
      </c>
      <c r="N117" s="3">
        <f t="shared" si="42"/>
        <v>2417961.72254</v>
      </c>
      <c r="O117" s="17">
        <v>5869022.7605500007</v>
      </c>
      <c r="P117" s="17">
        <v>104946.09690776841</v>
      </c>
      <c r="Q117" s="3">
        <f t="shared" si="43"/>
        <v>5973968.8574577691</v>
      </c>
      <c r="R117" s="17">
        <v>1678.6101099999998</v>
      </c>
      <c r="S117" s="17">
        <v>16569.98242</v>
      </c>
      <c r="T117" s="3">
        <f t="shared" si="44"/>
        <v>18248.592530000002</v>
      </c>
      <c r="U117" s="17">
        <v>41.783209999999997</v>
      </c>
      <c r="V117" s="17">
        <v>0</v>
      </c>
      <c r="W117" s="3">
        <f t="shared" si="35"/>
        <v>41.783209999999997</v>
      </c>
      <c r="X117" s="17">
        <v>0</v>
      </c>
      <c r="Y117" s="17">
        <v>482.79900000000004</v>
      </c>
      <c r="Z117" s="3">
        <f t="shared" si="36"/>
        <v>482.79900000000004</v>
      </c>
      <c r="AA117" s="17">
        <v>0</v>
      </c>
      <c r="AB117" s="17">
        <v>0</v>
      </c>
      <c r="AC117" s="3">
        <f t="shared" si="45"/>
        <v>0</v>
      </c>
      <c r="AD117" s="17">
        <v>222146.81059000001</v>
      </c>
      <c r="AE117" s="17">
        <v>18819.451452388057</v>
      </c>
      <c r="AF117" s="3">
        <f t="shared" si="46"/>
        <v>240966.26204238806</v>
      </c>
      <c r="AG117" s="17">
        <v>194325.83338026598</v>
      </c>
      <c r="AH117" s="17">
        <v>26136.897244016996</v>
      </c>
      <c r="AI117" s="3">
        <f t="shared" si="47"/>
        <v>220462.73062428297</v>
      </c>
      <c r="AJ117" s="3">
        <f t="shared" si="37"/>
        <v>416472.64397026598</v>
      </c>
      <c r="AK117" s="3">
        <f t="shared" si="37"/>
        <v>44956.348696405053</v>
      </c>
      <c r="AL117" s="3">
        <f t="shared" si="48"/>
        <v>461428.99266667105</v>
      </c>
      <c r="AM117" s="17">
        <v>708778.42677999998</v>
      </c>
      <c r="AN117" s="3">
        <f t="shared" si="38"/>
        <v>13434898.88454666</v>
      </c>
    </row>
    <row r="118" spans="1:40" x14ac:dyDescent="0.35">
      <c r="A118" s="1">
        <v>44286</v>
      </c>
      <c r="C118" s="17">
        <v>157229.82683999999</v>
      </c>
      <c r="D118" s="17">
        <v>6119.9639513753245</v>
      </c>
      <c r="E118" s="18">
        <f t="shared" si="39"/>
        <v>163349.79079137533</v>
      </c>
      <c r="F118" s="17">
        <v>2940336.8244700003</v>
      </c>
      <c r="G118" s="17">
        <v>616849.1735196826</v>
      </c>
      <c r="H118" s="18">
        <f t="shared" si="40"/>
        <v>3557185.9979896829</v>
      </c>
      <c r="I118" s="17">
        <v>0</v>
      </c>
      <c r="J118" s="17">
        <v>236029.31100000002</v>
      </c>
      <c r="K118" s="18">
        <f t="shared" si="41"/>
        <v>236029.31100000002</v>
      </c>
      <c r="L118" s="17">
        <v>2061087.7769000002</v>
      </c>
      <c r="M118" s="17">
        <v>359830.08421999996</v>
      </c>
      <c r="N118" s="3">
        <f t="shared" si="42"/>
        <v>2420917.86112</v>
      </c>
      <c r="O118" s="17">
        <v>5802075.4459300004</v>
      </c>
      <c r="P118" s="17">
        <v>104454.21353776842</v>
      </c>
      <c r="Q118" s="3">
        <f t="shared" si="43"/>
        <v>5906529.6594677689</v>
      </c>
      <c r="R118" s="17">
        <v>1683.2185899999999</v>
      </c>
      <c r="S118" s="17">
        <v>16288.040140000001</v>
      </c>
      <c r="T118" s="3">
        <f t="shared" si="44"/>
        <v>17971.258730000001</v>
      </c>
      <c r="U118" s="17">
        <v>35.81418</v>
      </c>
      <c r="V118" s="17">
        <v>0</v>
      </c>
      <c r="W118" s="3">
        <f t="shared" si="35"/>
        <v>35.81418</v>
      </c>
      <c r="X118" s="17">
        <v>0</v>
      </c>
      <c r="Y118" s="17">
        <v>1178.673</v>
      </c>
      <c r="Z118" s="3">
        <f t="shared" si="36"/>
        <v>1178.673</v>
      </c>
      <c r="AA118" s="17">
        <v>0</v>
      </c>
      <c r="AB118" s="17">
        <v>0</v>
      </c>
      <c r="AC118" s="3">
        <f t="shared" si="45"/>
        <v>0</v>
      </c>
      <c r="AD118" s="17">
        <v>212254.52472000002</v>
      </c>
      <c r="AE118" s="17">
        <v>19387.056641381176</v>
      </c>
      <c r="AF118" s="3">
        <f t="shared" si="46"/>
        <v>231641.58136138119</v>
      </c>
      <c r="AG118" s="17">
        <v>132182.54338032499</v>
      </c>
      <c r="AH118" s="17">
        <v>25226.550133602203</v>
      </c>
      <c r="AI118" s="3">
        <f t="shared" si="47"/>
        <v>157409.09351392719</v>
      </c>
      <c r="AJ118" s="3">
        <f t="shared" si="37"/>
        <v>344437.06810032501</v>
      </c>
      <c r="AK118" s="3">
        <f t="shared" si="37"/>
        <v>44613.606774983375</v>
      </c>
      <c r="AL118" s="3">
        <f t="shared" si="48"/>
        <v>389050.67487530841</v>
      </c>
      <c r="AM118" s="17">
        <v>709988.06812000007</v>
      </c>
      <c r="AN118" s="3">
        <f t="shared" si="38"/>
        <v>13402237.109274136</v>
      </c>
    </row>
    <row r="119" spans="1:40" x14ac:dyDescent="0.35">
      <c r="A119" s="1">
        <v>44316</v>
      </c>
      <c r="C119" s="17">
        <v>123482.42718000001</v>
      </c>
      <c r="D119" s="17">
        <v>5930.7213490490303</v>
      </c>
      <c r="E119" s="18">
        <f t="shared" si="39"/>
        <v>129413.14852904904</v>
      </c>
      <c r="F119" s="17">
        <v>3071225.2082300005</v>
      </c>
      <c r="G119" s="17">
        <v>653115.82397701114</v>
      </c>
      <c r="H119" s="18">
        <f t="shared" si="40"/>
        <v>3724341.0322070117</v>
      </c>
      <c r="I119" s="17">
        <v>0</v>
      </c>
      <c r="J119" s="17">
        <v>207695.94</v>
      </c>
      <c r="K119" s="18">
        <f t="shared" si="41"/>
        <v>207695.94</v>
      </c>
      <c r="L119" s="17">
        <v>2064515.1956500001</v>
      </c>
      <c r="M119" s="17">
        <v>359741.18475000001</v>
      </c>
      <c r="N119" s="3">
        <f t="shared" si="42"/>
        <v>2424256.3804000001</v>
      </c>
      <c r="O119" s="17">
        <v>5783851.5000200002</v>
      </c>
      <c r="P119" s="17">
        <v>104430.68195776839</v>
      </c>
      <c r="Q119" s="3">
        <f t="shared" si="43"/>
        <v>5888282.1819777684</v>
      </c>
      <c r="R119" s="17">
        <v>1683.2185899999999</v>
      </c>
      <c r="S119" s="17">
        <v>16470.127860000001</v>
      </c>
      <c r="T119" s="3">
        <f t="shared" si="44"/>
        <v>18153.346450000001</v>
      </c>
      <c r="U119" s="17">
        <v>29.845150000000004</v>
      </c>
      <c r="V119" s="17">
        <v>0</v>
      </c>
      <c r="W119" s="3">
        <f t="shared" si="35"/>
        <v>29.845150000000004</v>
      </c>
      <c r="X119" s="17">
        <v>0</v>
      </c>
      <c r="Y119" s="17">
        <v>407.709</v>
      </c>
      <c r="Z119" s="3">
        <f t="shared" si="36"/>
        <v>407.709</v>
      </c>
      <c r="AA119" s="17">
        <v>0</v>
      </c>
      <c r="AB119" s="17">
        <v>0</v>
      </c>
      <c r="AC119" s="3">
        <f t="shared" si="45"/>
        <v>0</v>
      </c>
      <c r="AD119" s="17">
        <v>205989.40041999999</v>
      </c>
      <c r="AE119" s="17">
        <v>28206.716226366589</v>
      </c>
      <c r="AF119" s="3">
        <f t="shared" si="46"/>
        <v>234196.11664636657</v>
      </c>
      <c r="AG119" s="17">
        <v>111069.59192032499</v>
      </c>
      <c r="AH119" s="17">
        <v>24338.166818884001</v>
      </c>
      <c r="AI119" s="3">
        <f t="shared" si="47"/>
        <v>135407.75873920901</v>
      </c>
      <c r="AJ119" s="3">
        <f t="shared" si="37"/>
        <v>317058.99234032497</v>
      </c>
      <c r="AK119" s="3">
        <f t="shared" si="37"/>
        <v>52544.883045250594</v>
      </c>
      <c r="AL119" s="3">
        <f t="shared" si="48"/>
        <v>369603.87538557558</v>
      </c>
      <c r="AM119" s="17">
        <v>710680.68965000007</v>
      </c>
      <c r="AN119" s="3">
        <f t="shared" si="38"/>
        <v>13472864.148749404</v>
      </c>
    </row>
    <row r="120" spans="1:40" x14ac:dyDescent="0.35">
      <c r="A120" s="1">
        <v>44347</v>
      </c>
      <c r="C120" s="17">
        <v>126374.91721999999</v>
      </c>
      <c r="D120" s="17">
        <v>6007.7759826285219</v>
      </c>
      <c r="E120" s="18">
        <f t="shared" si="39"/>
        <v>132382.69320262852</v>
      </c>
      <c r="F120" s="17">
        <v>3104355.96575</v>
      </c>
      <c r="G120" s="17">
        <v>631506.71017330361</v>
      </c>
      <c r="H120" s="18">
        <f t="shared" si="40"/>
        <v>3735862.6759233037</v>
      </c>
      <c r="I120" s="17">
        <v>0</v>
      </c>
      <c r="J120" s="17">
        <v>223278.40212263798</v>
      </c>
      <c r="K120" s="18">
        <f t="shared" si="41"/>
        <v>223278.40212263798</v>
      </c>
      <c r="L120" s="17">
        <v>2067766.61561</v>
      </c>
      <c r="M120" s="17">
        <v>359834.52656999999</v>
      </c>
      <c r="N120" s="3">
        <f t="shared" si="42"/>
        <v>2427601.14218</v>
      </c>
      <c r="O120" s="17">
        <v>5778761.3004300008</v>
      </c>
      <c r="P120" s="17">
        <v>102421.2951677684</v>
      </c>
      <c r="Q120" s="3">
        <f t="shared" si="43"/>
        <v>5881182.5955977691</v>
      </c>
      <c r="R120" s="17">
        <v>1683.2185899999999</v>
      </c>
      <c r="S120" s="17">
        <v>16546.487240000002</v>
      </c>
      <c r="T120" s="3">
        <f t="shared" si="44"/>
        <v>18229.705830000003</v>
      </c>
      <c r="U120" s="17">
        <v>23.87612</v>
      </c>
      <c r="V120" s="17">
        <v>0</v>
      </c>
      <c r="W120" s="3">
        <f t="shared" si="35"/>
        <v>23.87612</v>
      </c>
      <c r="X120" s="17">
        <v>0</v>
      </c>
      <c r="Y120" s="17">
        <v>1043.499</v>
      </c>
      <c r="Z120" s="3">
        <f t="shared" si="36"/>
        <v>1043.499</v>
      </c>
      <c r="AA120" s="17">
        <v>0</v>
      </c>
      <c r="AB120" s="17">
        <v>0</v>
      </c>
      <c r="AC120" s="3">
        <f t="shared" si="45"/>
        <v>0</v>
      </c>
      <c r="AD120" s="17">
        <v>215799.78987666671</v>
      </c>
      <c r="AE120" s="17">
        <v>35942.968337320191</v>
      </c>
      <c r="AF120" s="3">
        <f t="shared" si="46"/>
        <v>251742.7582139869</v>
      </c>
      <c r="AG120" s="17">
        <v>111186.002609597</v>
      </c>
      <c r="AH120" s="17">
        <v>24935.824850159002</v>
      </c>
      <c r="AI120" s="3">
        <f t="shared" si="47"/>
        <v>136121.82745975599</v>
      </c>
      <c r="AJ120" s="3">
        <f t="shared" si="37"/>
        <v>326985.79248626367</v>
      </c>
      <c r="AK120" s="3">
        <f t="shared" si="37"/>
        <v>60878.793187479198</v>
      </c>
      <c r="AL120" s="3">
        <f t="shared" si="48"/>
        <v>387864.58567374287</v>
      </c>
      <c r="AM120" s="17">
        <v>711326.64971000003</v>
      </c>
      <c r="AN120" s="3">
        <f t="shared" si="38"/>
        <v>13518795.825360082</v>
      </c>
    </row>
    <row r="121" spans="1:40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</row>
    <row r="122" spans="1:40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</row>
    <row r="123" spans="1:40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</row>
    <row r="124" spans="1:40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</row>
    <row r="125" spans="1:40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</row>
    <row r="126" spans="1:40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</row>
    <row r="127" spans="1:40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</row>
    <row r="128" spans="1:40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</row>
    <row r="129" spans="1:40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</row>
    <row r="130" spans="1:40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</row>
    <row r="131" spans="1:40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</row>
    <row r="132" spans="1:40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</row>
    <row r="133" spans="1:40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</row>
    <row r="134" spans="1:40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</row>
    <row r="135" spans="1:40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</row>
    <row r="136" spans="1:40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</row>
    <row r="137" spans="1:40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</row>
    <row r="138" spans="1:40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</row>
    <row r="139" spans="1:40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</row>
    <row r="140" spans="1:40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</row>
    <row r="141" spans="1:40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</row>
    <row r="142" spans="1:40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</row>
    <row r="143" spans="1:40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</row>
    <row r="144" spans="1:40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</row>
    <row r="145" spans="1:40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</row>
    <row r="146" spans="1:40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</row>
    <row r="147" spans="1:40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</row>
    <row r="148" spans="1:40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</row>
    <row r="149" spans="1:40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</row>
    <row r="150" spans="1:40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</row>
    <row r="151" spans="1:40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</row>
    <row r="152" spans="1:40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</row>
    <row r="153" spans="1:40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</row>
    <row r="154" spans="1:40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</row>
    <row r="155" spans="1:40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</row>
    <row r="156" spans="1:40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</row>
    <row r="157" spans="1:40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</row>
    <row r="158" spans="1:40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</row>
    <row r="159" spans="1:40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</row>
    <row r="160" spans="1:40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</row>
    <row r="161" spans="1:40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</row>
    <row r="162" spans="1:40" x14ac:dyDescent="0.35">
      <c r="C162" s="17"/>
      <c r="D162" s="17"/>
      <c r="L162" s="17"/>
      <c r="M162" s="17"/>
      <c r="O162" s="17"/>
      <c r="P162" s="17"/>
      <c r="R162" s="17"/>
      <c r="S162" s="17"/>
      <c r="U162" s="17"/>
      <c r="V162" s="17"/>
      <c r="X162" s="17"/>
      <c r="Y162" s="17"/>
      <c r="AA162" s="17"/>
      <c r="AB162" s="17"/>
      <c r="AD162" s="17"/>
      <c r="AE162" s="17"/>
      <c r="AG162" s="17"/>
      <c r="AH162" s="17"/>
      <c r="AM162" s="17"/>
    </row>
    <row r="163" spans="1:40" x14ac:dyDescent="0.35">
      <c r="C163" s="17"/>
      <c r="D163" s="17"/>
      <c r="L163" s="17"/>
      <c r="M163" s="17"/>
      <c r="O163" s="17"/>
      <c r="P163" s="17"/>
      <c r="R163" s="17"/>
      <c r="S163" s="17"/>
      <c r="U163" s="17"/>
      <c r="V163" s="17"/>
      <c r="X163" s="17"/>
      <c r="Y163" s="17"/>
      <c r="AA163" s="17"/>
      <c r="AB163" s="17"/>
      <c r="AD163" s="17"/>
      <c r="AE163" s="17"/>
      <c r="AG163" s="17"/>
      <c r="AH163" s="17"/>
      <c r="AM163" s="17"/>
    </row>
    <row r="164" spans="1:40" x14ac:dyDescent="0.35">
      <c r="C164" s="17"/>
      <c r="D164" s="17"/>
      <c r="L164" s="17"/>
      <c r="M164" s="17"/>
      <c r="O164" s="17"/>
      <c r="P164" s="17"/>
      <c r="R164" s="17"/>
      <c r="S164" s="17"/>
      <c r="U164" s="17"/>
      <c r="V164" s="17"/>
      <c r="X164" s="17"/>
      <c r="Y164" s="17"/>
      <c r="AA164" s="17"/>
      <c r="AB164" s="17"/>
      <c r="AD164" s="17"/>
      <c r="AE164" s="17"/>
      <c r="AG164" s="17"/>
      <c r="AH164" s="17"/>
      <c r="AM164" s="17"/>
    </row>
    <row r="165" spans="1:40" x14ac:dyDescent="0.35">
      <c r="C165" s="17"/>
      <c r="D165" s="17"/>
      <c r="L165" s="17"/>
      <c r="M165" s="17"/>
      <c r="O165" s="17"/>
      <c r="P165" s="17"/>
      <c r="R165" s="17"/>
      <c r="S165" s="17"/>
      <c r="U165" s="17"/>
      <c r="V165" s="17"/>
      <c r="X165" s="17"/>
      <c r="Y165" s="17"/>
      <c r="AA165" s="17"/>
      <c r="AB165" s="17"/>
      <c r="AD165" s="17"/>
      <c r="AE165" s="17"/>
      <c r="AG165" s="17"/>
      <c r="AH165" s="17"/>
      <c r="AM165" s="17"/>
    </row>
    <row r="166" spans="1:40" x14ac:dyDescent="0.35">
      <c r="C166" s="17"/>
      <c r="D166" s="17"/>
      <c r="L166" s="17"/>
      <c r="M166" s="17"/>
      <c r="O166" s="17"/>
      <c r="P166" s="17"/>
      <c r="R166" s="17"/>
      <c r="S166" s="17"/>
      <c r="U166" s="17"/>
      <c r="V166" s="17"/>
      <c r="X166" s="17"/>
      <c r="Y166" s="17"/>
      <c r="AA166" s="17"/>
      <c r="AB166" s="17"/>
      <c r="AD166" s="17"/>
      <c r="AE166" s="17"/>
      <c r="AG166" s="17"/>
      <c r="AH166" s="17"/>
      <c r="AM166" s="17"/>
    </row>
    <row r="167" spans="1:40" x14ac:dyDescent="0.35">
      <c r="C167" s="17"/>
      <c r="D167" s="17"/>
      <c r="L167" s="17"/>
      <c r="M167" s="17"/>
      <c r="O167" s="17"/>
      <c r="P167" s="17"/>
      <c r="R167" s="17"/>
      <c r="S167" s="17"/>
      <c r="U167" s="17"/>
      <c r="V167" s="17"/>
      <c r="X167" s="17"/>
      <c r="Y167" s="17"/>
      <c r="AA167" s="17"/>
      <c r="AB167" s="17"/>
      <c r="AD167" s="17"/>
      <c r="AE167" s="17"/>
      <c r="AG167" s="17"/>
      <c r="AH167" s="17"/>
      <c r="AM167" s="17"/>
    </row>
    <row r="168" spans="1:40" x14ac:dyDescent="0.35">
      <c r="C168" s="17"/>
      <c r="D168" s="17"/>
      <c r="L168" s="17"/>
      <c r="M168" s="17"/>
      <c r="O168" s="17"/>
      <c r="P168" s="17"/>
      <c r="R168" s="17"/>
      <c r="S168" s="17"/>
      <c r="U168" s="17"/>
      <c r="V168" s="17"/>
      <c r="X168" s="17"/>
      <c r="Y168" s="17"/>
      <c r="AA168" s="17"/>
      <c r="AB168" s="17"/>
      <c r="AD168" s="17"/>
      <c r="AE168" s="17"/>
      <c r="AG168" s="17"/>
      <c r="AH168" s="17"/>
      <c r="AM168" s="17"/>
    </row>
    <row r="169" spans="1:40" x14ac:dyDescent="0.35">
      <c r="C169" s="17"/>
      <c r="D169" s="17"/>
      <c r="L169" s="17"/>
      <c r="M169" s="17"/>
      <c r="O169" s="17"/>
      <c r="P169" s="17"/>
      <c r="R169" s="17"/>
      <c r="S169" s="17"/>
      <c r="U169" s="17"/>
      <c r="V169" s="17"/>
      <c r="X169" s="17"/>
      <c r="Y169" s="17"/>
      <c r="AA169" s="17"/>
      <c r="AB169" s="17"/>
      <c r="AD169" s="17"/>
      <c r="AE169" s="17"/>
      <c r="AG169" s="17"/>
      <c r="AH169" s="17"/>
      <c r="AM169" s="17"/>
    </row>
    <row r="170" spans="1:40" x14ac:dyDescent="0.35">
      <c r="C170" s="17"/>
      <c r="D170" s="17"/>
      <c r="L170" s="17"/>
      <c r="M170" s="17"/>
      <c r="O170" s="17"/>
      <c r="P170" s="17"/>
      <c r="R170" s="17"/>
      <c r="S170" s="17"/>
      <c r="U170" s="17"/>
      <c r="V170" s="17"/>
      <c r="X170" s="17"/>
      <c r="Y170" s="17"/>
      <c r="AA170" s="17"/>
      <c r="AB170" s="17"/>
      <c r="AD170" s="17"/>
      <c r="AE170" s="17"/>
      <c r="AG170" s="17"/>
      <c r="AH170" s="17"/>
      <c r="AM170" s="17"/>
    </row>
    <row r="171" spans="1:40" x14ac:dyDescent="0.35">
      <c r="C171" s="17"/>
      <c r="D171" s="17"/>
      <c r="L171" s="17"/>
      <c r="M171" s="17"/>
      <c r="O171" s="17"/>
      <c r="P171" s="17"/>
      <c r="R171" s="17"/>
      <c r="S171" s="17"/>
      <c r="U171" s="17"/>
      <c r="V171" s="17"/>
      <c r="X171" s="17"/>
      <c r="Y171" s="17"/>
      <c r="AA171" s="17"/>
      <c r="AB171" s="17"/>
      <c r="AD171" s="17"/>
      <c r="AE171" s="17"/>
      <c r="AG171" s="17"/>
      <c r="AH171" s="17"/>
      <c r="AM171" s="17"/>
    </row>
    <row r="172" spans="1:40" x14ac:dyDescent="0.35">
      <c r="C172" s="17"/>
      <c r="D172" s="17"/>
      <c r="L172" s="17"/>
      <c r="M172" s="17"/>
      <c r="O172" s="17"/>
      <c r="P172" s="17"/>
      <c r="R172" s="17"/>
      <c r="S172" s="17"/>
      <c r="U172" s="17"/>
      <c r="V172" s="17"/>
      <c r="X172" s="17"/>
      <c r="Y172" s="17"/>
      <c r="AA172" s="17"/>
      <c r="AB172" s="17"/>
      <c r="AD172" s="17"/>
      <c r="AE172" s="17"/>
      <c r="AG172" s="17"/>
      <c r="AH172" s="17"/>
      <c r="AM172" s="17"/>
    </row>
    <row r="173" spans="1:40" x14ac:dyDescent="0.35">
      <c r="C173" s="17"/>
      <c r="D173" s="17"/>
      <c r="L173" s="17"/>
      <c r="M173" s="17"/>
      <c r="O173" s="17"/>
      <c r="P173" s="17"/>
      <c r="R173" s="17"/>
      <c r="S173" s="17"/>
      <c r="U173" s="17"/>
      <c r="V173" s="17"/>
      <c r="X173" s="17"/>
      <c r="Y173" s="17"/>
      <c r="AA173" s="17"/>
      <c r="AB173" s="17"/>
      <c r="AD173" s="17"/>
      <c r="AE173" s="17"/>
      <c r="AG173" s="17"/>
      <c r="AH173" s="17"/>
      <c r="AM173" s="17"/>
    </row>
    <row r="174" spans="1:40" x14ac:dyDescent="0.35">
      <c r="D174" s="3"/>
    </row>
    <row r="175" spans="1:40" x14ac:dyDescent="0.35">
      <c r="D175" s="3"/>
    </row>
    <row r="176" spans="1:40" x14ac:dyDescent="0.35">
      <c r="D176" s="3"/>
    </row>
    <row r="177" spans="4:4" x14ac:dyDescent="0.35">
      <c r="D177" s="3"/>
    </row>
    <row r="178" spans="4:4" x14ac:dyDescent="0.35">
      <c r="D178" s="3"/>
    </row>
    <row r="179" spans="4:4" x14ac:dyDescent="0.35">
      <c r="D179" s="3"/>
    </row>
    <row r="180" spans="4:4" x14ac:dyDescent="0.35">
      <c r="D180" s="3"/>
    </row>
    <row r="181" spans="4:4" x14ac:dyDescent="0.35">
      <c r="D181" s="3"/>
    </row>
    <row r="182" spans="4:4" x14ac:dyDescent="0.35">
      <c r="D182" s="3"/>
    </row>
    <row r="183" spans="4:4" x14ac:dyDescent="0.35">
      <c r="D183" s="3"/>
    </row>
    <row r="184" spans="4:4" x14ac:dyDescent="0.35">
      <c r="D184" s="3"/>
    </row>
    <row r="185" spans="4:4" x14ac:dyDescent="0.35">
      <c r="D185" s="3"/>
    </row>
    <row r="186" spans="4:4" x14ac:dyDescent="0.35">
      <c r="D186" s="3"/>
    </row>
    <row r="187" spans="4:4" x14ac:dyDescent="0.35">
      <c r="D187" s="3"/>
    </row>
    <row r="188" spans="4:4" x14ac:dyDescent="0.35">
      <c r="D188" s="3"/>
    </row>
    <row r="241" spans="1:1" x14ac:dyDescent="0.35">
      <c r="A241" s="5"/>
    </row>
    <row r="242" spans="1:1" x14ac:dyDescent="0.35">
      <c r="A242" s="5"/>
    </row>
    <row r="243" spans="1:1" x14ac:dyDescent="0.35">
      <c r="A243" s="5"/>
    </row>
    <row r="244" spans="1:1" x14ac:dyDescent="0.35">
      <c r="A244" s="5"/>
    </row>
    <row r="245" spans="1:1" x14ac:dyDescent="0.35">
      <c r="A245" s="5"/>
    </row>
    <row r="246" spans="1:1" x14ac:dyDescent="0.35">
      <c r="A246" s="5"/>
    </row>
    <row r="247" spans="1:1" x14ac:dyDescent="0.35">
      <c r="A247" s="5"/>
    </row>
    <row r="248" spans="1:1" x14ac:dyDescent="0.35">
      <c r="A248" s="5"/>
    </row>
    <row r="249" spans="1:1" x14ac:dyDescent="0.35">
      <c r="A249" s="5"/>
    </row>
    <row r="250" spans="1:1" x14ac:dyDescent="0.35">
      <c r="A250" s="5"/>
    </row>
    <row r="251" spans="1:1" x14ac:dyDescent="0.35">
      <c r="A251" s="5"/>
    </row>
    <row r="252" spans="1:1" x14ac:dyDescent="0.35">
      <c r="A252" s="5"/>
    </row>
    <row r="253" spans="1:1" x14ac:dyDescent="0.35">
      <c r="A253" s="5"/>
    </row>
    <row r="254" spans="1:1" x14ac:dyDescent="0.35">
      <c r="A254" s="5"/>
    </row>
    <row r="255" spans="1:1" x14ac:dyDescent="0.35">
      <c r="A255" s="5"/>
    </row>
    <row r="256" spans="1:1" x14ac:dyDescent="0.35">
      <c r="A256" s="5"/>
    </row>
    <row r="257" spans="1:1" x14ac:dyDescent="0.35">
      <c r="A257" s="5"/>
    </row>
    <row r="258" spans="1:1" x14ac:dyDescent="0.35">
      <c r="A258" s="5"/>
    </row>
    <row r="259" spans="1:1" x14ac:dyDescent="0.35">
      <c r="A259" s="5"/>
    </row>
    <row r="260" spans="1:1" x14ac:dyDescent="0.35">
      <c r="A260" s="5"/>
    </row>
    <row r="261" spans="1:1" x14ac:dyDescent="0.35">
      <c r="A261" s="5"/>
    </row>
    <row r="262" spans="1:1" x14ac:dyDescent="0.35">
      <c r="A262" s="5"/>
    </row>
    <row r="263" spans="1:1" x14ac:dyDescent="0.35">
      <c r="A263" s="5"/>
    </row>
    <row r="264" spans="1:1" x14ac:dyDescent="0.35">
      <c r="A264" s="5"/>
    </row>
    <row r="265" spans="1:1" x14ac:dyDescent="0.35">
      <c r="A265" s="5"/>
    </row>
    <row r="266" spans="1:1" x14ac:dyDescent="0.35">
      <c r="A266" s="5"/>
    </row>
    <row r="267" spans="1:1" x14ac:dyDescent="0.35">
      <c r="A267" s="5"/>
    </row>
    <row r="268" spans="1:1" x14ac:dyDescent="0.35">
      <c r="A268" s="5"/>
    </row>
    <row r="269" spans="1:1" x14ac:dyDescent="0.35">
      <c r="A269" s="5"/>
    </row>
    <row r="270" spans="1:1" x14ac:dyDescent="0.35">
      <c r="A270" s="5"/>
    </row>
    <row r="271" spans="1:1" x14ac:dyDescent="0.35">
      <c r="A271" s="5"/>
    </row>
    <row r="272" spans="1:1" x14ac:dyDescent="0.35">
      <c r="A272" s="5"/>
    </row>
    <row r="273" spans="1:1" x14ac:dyDescent="0.35">
      <c r="A273" s="5"/>
    </row>
    <row r="274" spans="1:1" x14ac:dyDescent="0.35">
      <c r="A274" s="5"/>
    </row>
    <row r="275" spans="1:1" x14ac:dyDescent="0.35">
      <c r="A275" s="5"/>
    </row>
    <row r="276" spans="1:1" x14ac:dyDescent="0.35">
      <c r="A276" s="5"/>
    </row>
    <row r="277" spans="1:1" x14ac:dyDescent="0.35">
      <c r="A277" s="5"/>
    </row>
    <row r="278" spans="1:1" x14ac:dyDescent="0.35">
      <c r="A278" s="5"/>
    </row>
    <row r="279" spans="1:1" x14ac:dyDescent="0.35">
      <c r="A279" s="5"/>
    </row>
    <row r="280" spans="1:1" x14ac:dyDescent="0.35">
      <c r="A280" s="5"/>
    </row>
    <row r="281" spans="1:1" x14ac:dyDescent="0.35">
      <c r="A281" s="5"/>
    </row>
    <row r="282" spans="1:1" x14ac:dyDescent="0.35">
      <c r="A282" s="5"/>
    </row>
    <row r="283" spans="1:1" x14ac:dyDescent="0.35">
      <c r="A283" s="5"/>
    </row>
    <row r="284" spans="1:1" x14ac:dyDescent="0.35">
      <c r="A284" s="5"/>
    </row>
    <row r="285" spans="1:1" x14ac:dyDescent="0.35">
      <c r="A285" s="5"/>
    </row>
    <row r="286" spans="1:1" x14ac:dyDescent="0.35">
      <c r="A286" s="5"/>
    </row>
    <row r="287" spans="1:1" x14ac:dyDescent="0.35">
      <c r="A287" s="5"/>
    </row>
    <row r="288" spans="1:1" x14ac:dyDescent="0.35">
      <c r="A288" s="5"/>
    </row>
    <row r="289" spans="1:1" x14ac:dyDescent="0.35">
      <c r="A289" s="5"/>
    </row>
    <row r="290" spans="1:1" x14ac:dyDescent="0.35">
      <c r="A290" s="5"/>
    </row>
    <row r="291" spans="1:1" x14ac:dyDescent="0.35">
      <c r="A291" s="5"/>
    </row>
    <row r="292" spans="1:1" x14ac:dyDescent="0.35">
      <c r="A292" s="5"/>
    </row>
    <row r="293" spans="1:1" x14ac:dyDescent="0.35">
      <c r="A293" s="5"/>
    </row>
    <row r="294" spans="1:1" x14ac:dyDescent="0.35">
      <c r="A294" s="5"/>
    </row>
    <row r="295" spans="1:1" x14ac:dyDescent="0.35">
      <c r="A295" s="5"/>
    </row>
    <row r="296" spans="1:1" x14ac:dyDescent="0.35">
      <c r="A296" s="5"/>
    </row>
    <row r="297" spans="1:1" x14ac:dyDescent="0.35">
      <c r="A297" s="5"/>
    </row>
    <row r="298" spans="1:1" x14ac:dyDescent="0.35">
      <c r="A298" s="5"/>
    </row>
    <row r="299" spans="1:1" x14ac:dyDescent="0.35">
      <c r="A299" s="5"/>
    </row>
    <row r="300" spans="1:1" x14ac:dyDescent="0.35">
      <c r="A300" s="5"/>
    </row>
    <row r="301" spans="1:1" x14ac:dyDescent="0.35">
      <c r="A301" s="5"/>
    </row>
    <row r="302" spans="1:1" x14ac:dyDescent="0.35">
      <c r="A302" s="5"/>
    </row>
    <row r="303" spans="1:1" x14ac:dyDescent="0.35">
      <c r="A303" s="5"/>
    </row>
    <row r="304" spans="1:1" x14ac:dyDescent="0.35">
      <c r="A304" s="5"/>
    </row>
    <row r="305" spans="1:1" x14ac:dyDescent="0.35">
      <c r="A305" s="5"/>
    </row>
    <row r="306" spans="1:1" x14ac:dyDescent="0.35">
      <c r="A306" s="5"/>
    </row>
    <row r="307" spans="1:1" x14ac:dyDescent="0.35">
      <c r="A307" s="5"/>
    </row>
    <row r="308" spans="1:1" x14ac:dyDescent="0.35">
      <c r="A308" s="5"/>
    </row>
    <row r="309" spans="1:1" x14ac:dyDescent="0.35">
      <c r="A309" s="5"/>
    </row>
    <row r="310" spans="1:1" x14ac:dyDescent="0.35">
      <c r="A310" s="5"/>
    </row>
    <row r="311" spans="1:1" x14ac:dyDescent="0.35">
      <c r="A311" s="5"/>
    </row>
    <row r="312" spans="1:1" x14ac:dyDescent="0.35">
      <c r="A312" s="5"/>
    </row>
    <row r="313" spans="1:1" x14ac:dyDescent="0.35">
      <c r="A313" s="5"/>
    </row>
    <row r="314" spans="1:1" x14ac:dyDescent="0.35">
      <c r="A314" s="5"/>
    </row>
    <row r="315" spans="1:1" x14ac:dyDescent="0.35">
      <c r="A315" s="5"/>
    </row>
    <row r="316" spans="1:1" x14ac:dyDescent="0.35">
      <c r="A316" s="5"/>
    </row>
    <row r="317" spans="1:1" x14ac:dyDescent="0.35">
      <c r="A317" s="5"/>
    </row>
    <row r="318" spans="1:1" x14ac:dyDescent="0.35">
      <c r="A318" s="5"/>
    </row>
    <row r="319" spans="1:1" x14ac:dyDescent="0.35">
      <c r="A319" s="5"/>
    </row>
    <row r="320" spans="1:1" x14ac:dyDescent="0.35">
      <c r="A320" s="5"/>
    </row>
    <row r="321" spans="1:1" x14ac:dyDescent="0.35">
      <c r="A321" s="5"/>
    </row>
    <row r="322" spans="1:1" x14ac:dyDescent="0.35">
      <c r="A322" s="5"/>
    </row>
    <row r="323" spans="1:1" x14ac:dyDescent="0.35">
      <c r="A323" s="5"/>
    </row>
    <row r="324" spans="1:1" x14ac:dyDescent="0.35">
      <c r="A324" s="5"/>
    </row>
    <row r="325" spans="1:1" x14ac:dyDescent="0.35">
      <c r="A325" s="5"/>
    </row>
    <row r="326" spans="1:1" x14ac:dyDescent="0.35">
      <c r="A326" s="5"/>
    </row>
    <row r="327" spans="1:1" x14ac:dyDescent="0.35">
      <c r="A327" s="5"/>
    </row>
    <row r="328" spans="1:1" x14ac:dyDescent="0.35">
      <c r="A328" s="5"/>
    </row>
    <row r="329" spans="1:1" x14ac:dyDescent="0.35">
      <c r="A329" s="5"/>
    </row>
    <row r="330" spans="1:1" x14ac:dyDescent="0.35">
      <c r="A330" s="5"/>
    </row>
    <row r="331" spans="1:1" x14ac:dyDescent="0.35">
      <c r="A331" s="5"/>
    </row>
    <row r="332" spans="1:1" x14ac:dyDescent="0.35">
      <c r="A332" s="5"/>
    </row>
    <row r="333" spans="1:1" x14ac:dyDescent="0.35">
      <c r="A333" s="5"/>
    </row>
    <row r="334" spans="1:1" x14ac:dyDescent="0.35">
      <c r="A334" s="5"/>
    </row>
    <row r="335" spans="1:1" x14ac:dyDescent="0.35">
      <c r="A335" s="5"/>
    </row>
    <row r="336" spans="1:1" x14ac:dyDescent="0.35">
      <c r="A336" s="5"/>
    </row>
    <row r="337" spans="1:1" x14ac:dyDescent="0.35">
      <c r="A337" s="5"/>
    </row>
    <row r="338" spans="1:1" x14ac:dyDescent="0.35">
      <c r="A338" s="5"/>
    </row>
    <row r="339" spans="1:1" x14ac:dyDescent="0.35">
      <c r="A339" s="5"/>
    </row>
    <row r="340" spans="1:1" x14ac:dyDescent="0.35">
      <c r="A340" s="5"/>
    </row>
    <row r="341" spans="1:1" x14ac:dyDescent="0.35">
      <c r="A341" s="5"/>
    </row>
    <row r="342" spans="1:1" x14ac:dyDescent="0.35">
      <c r="A342" s="5"/>
    </row>
    <row r="343" spans="1:1" x14ac:dyDescent="0.35">
      <c r="A343" s="5"/>
    </row>
    <row r="344" spans="1:1" x14ac:dyDescent="0.35">
      <c r="A344" s="5"/>
    </row>
    <row r="345" spans="1:1" x14ac:dyDescent="0.35">
      <c r="A345" s="5"/>
    </row>
    <row r="346" spans="1:1" x14ac:dyDescent="0.35">
      <c r="A346" s="5"/>
    </row>
    <row r="347" spans="1:1" x14ac:dyDescent="0.35">
      <c r="A347" s="5"/>
    </row>
    <row r="348" spans="1:1" x14ac:dyDescent="0.35">
      <c r="A348" s="5"/>
    </row>
    <row r="349" spans="1:1" x14ac:dyDescent="0.35">
      <c r="A349" s="5"/>
    </row>
    <row r="350" spans="1:1" x14ac:dyDescent="0.35">
      <c r="A350" s="5"/>
    </row>
    <row r="351" spans="1:1" x14ac:dyDescent="0.35">
      <c r="A351" s="5"/>
    </row>
    <row r="352" spans="1:1" x14ac:dyDescent="0.35">
      <c r="A352" s="5"/>
    </row>
    <row r="353" spans="1:1" x14ac:dyDescent="0.35">
      <c r="A353" s="5"/>
    </row>
    <row r="354" spans="1:1" x14ac:dyDescent="0.35">
      <c r="A354" s="5"/>
    </row>
    <row r="355" spans="1:1" x14ac:dyDescent="0.35">
      <c r="A355" s="5"/>
    </row>
    <row r="356" spans="1:1" x14ac:dyDescent="0.35">
      <c r="A356" s="5"/>
    </row>
    <row r="357" spans="1:1" x14ac:dyDescent="0.35">
      <c r="A357" s="5"/>
    </row>
    <row r="358" spans="1:1" x14ac:dyDescent="0.35">
      <c r="A358" s="5"/>
    </row>
    <row r="359" spans="1:1" x14ac:dyDescent="0.35">
      <c r="A359" s="5"/>
    </row>
    <row r="360" spans="1:1" x14ac:dyDescent="0.35">
      <c r="A360" s="5"/>
    </row>
    <row r="361" spans="1:1" x14ac:dyDescent="0.35">
      <c r="A361" s="5"/>
    </row>
    <row r="362" spans="1:1" x14ac:dyDescent="0.35">
      <c r="A362" s="5"/>
    </row>
    <row r="363" spans="1:1" x14ac:dyDescent="0.35">
      <c r="A363" s="5"/>
    </row>
    <row r="364" spans="1:1" x14ac:dyDescent="0.35">
      <c r="A364" s="5"/>
    </row>
    <row r="365" spans="1:1" x14ac:dyDescent="0.35">
      <c r="A365" s="5"/>
    </row>
    <row r="366" spans="1:1" x14ac:dyDescent="0.35">
      <c r="A366" s="5"/>
    </row>
    <row r="367" spans="1:1" x14ac:dyDescent="0.35">
      <c r="A367" s="5"/>
    </row>
    <row r="368" spans="1:1" x14ac:dyDescent="0.35">
      <c r="A368" s="5"/>
    </row>
    <row r="369" spans="1:1" x14ac:dyDescent="0.35">
      <c r="A369" s="5"/>
    </row>
    <row r="370" spans="1:1" x14ac:dyDescent="0.35">
      <c r="A370" s="5"/>
    </row>
    <row r="371" spans="1:1" x14ac:dyDescent="0.35">
      <c r="A371" s="5"/>
    </row>
    <row r="372" spans="1:1" x14ac:dyDescent="0.35">
      <c r="A372" s="5"/>
    </row>
    <row r="373" spans="1:1" x14ac:dyDescent="0.35">
      <c r="A373" s="5"/>
    </row>
    <row r="374" spans="1:1" x14ac:dyDescent="0.35">
      <c r="A374" s="5"/>
    </row>
    <row r="375" spans="1:1" x14ac:dyDescent="0.35">
      <c r="A375" s="5"/>
    </row>
    <row r="376" spans="1:1" x14ac:dyDescent="0.35">
      <c r="A376" s="5"/>
    </row>
    <row r="377" spans="1:1" x14ac:dyDescent="0.35">
      <c r="A377" s="5"/>
    </row>
    <row r="378" spans="1:1" x14ac:dyDescent="0.35">
      <c r="A378" s="5"/>
    </row>
    <row r="379" spans="1:1" x14ac:dyDescent="0.35">
      <c r="A379" s="5"/>
    </row>
    <row r="380" spans="1:1" x14ac:dyDescent="0.35">
      <c r="A380" s="5"/>
    </row>
    <row r="381" spans="1:1" x14ac:dyDescent="0.35">
      <c r="A381" s="5"/>
    </row>
    <row r="382" spans="1:1" x14ac:dyDescent="0.35">
      <c r="A382" s="5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F9E3D-E198-4840-97CB-9982D2F7EB9F}">
  <dimension ref="A1:AF121"/>
  <sheetViews>
    <sheetView zoomScale="80" zoomScaleNormal="80" workbookViewId="0">
      <pane xSplit="2" ySplit="8" topLeftCell="C114" activePane="bottomRight" state="frozen"/>
      <selection activeCell="S106" sqref="S106"/>
      <selection pane="topRight" activeCell="S106" sqref="S106"/>
      <selection pane="bottomLeft" activeCell="S106" sqref="S106"/>
      <selection pane="bottomRight" activeCell="J117" sqref="J117"/>
    </sheetView>
  </sheetViews>
  <sheetFormatPr defaultColWidth="9.1796875" defaultRowHeight="14.5" x14ac:dyDescent="0.35"/>
  <cols>
    <col min="1" max="1" width="13.7265625" bestFit="1" customWidth="1"/>
    <col min="2" max="2" width="9.1796875" hidden="1" customWidth="1"/>
    <col min="3" max="3" width="11" customWidth="1"/>
    <col min="4" max="4" width="9.54296875" bestFit="1" customWidth="1"/>
    <col min="5" max="5" width="11.7265625" customWidth="1"/>
    <col min="6" max="6" width="9.54296875" bestFit="1" customWidth="1"/>
    <col min="7" max="7" width="11.453125" customWidth="1"/>
    <col min="8" max="8" width="10.81640625" customWidth="1"/>
    <col min="9" max="9" width="10.54296875" bestFit="1" customWidth="1"/>
    <col min="10" max="10" width="9.54296875" bestFit="1" customWidth="1"/>
    <col min="11" max="11" width="11.453125" hidden="1" customWidth="1"/>
    <col min="12" max="12" width="9.453125" hidden="1" customWidth="1"/>
    <col min="13" max="13" width="10.54296875" hidden="1" customWidth="1"/>
    <col min="14" max="14" width="9.26953125" hidden="1" customWidth="1"/>
    <col min="15" max="15" width="9.54296875" customWidth="1"/>
    <col min="16" max="16" width="11.26953125" bestFit="1" customWidth="1"/>
    <col min="17" max="17" width="9.453125" hidden="1" customWidth="1"/>
    <col min="18" max="18" width="9.7265625" hidden="1" customWidth="1"/>
    <col min="19" max="19" width="10.453125" customWidth="1"/>
    <col min="20" max="20" width="9.7265625" customWidth="1"/>
    <col min="21" max="22" width="12" hidden="1" customWidth="1"/>
    <col min="23" max="23" width="12.26953125" hidden="1" customWidth="1"/>
    <col min="24" max="24" width="13" hidden="1" customWidth="1"/>
    <col min="25" max="25" width="13.7265625" hidden="1" customWidth="1"/>
    <col min="26" max="26" width="10.54296875" hidden="1" customWidth="1"/>
    <col min="27" max="28" width="9.81640625" hidden="1" customWidth="1"/>
    <col min="29" max="29" width="12.54296875" hidden="1" customWidth="1"/>
    <col min="30" max="30" width="12.54296875" customWidth="1"/>
    <col min="31" max="31" width="13.1796875" customWidth="1"/>
    <col min="32" max="32" width="10.81640625" customWidth="1"/>
    <col min="33" max="34" width="9.1796875" customWidth="1"/>
  </cols>
  <sheetData>
    <row r="1" spans="1:32" x14ac:dyDescent="0.35">
      <c r="A1" s="23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6" t="s">
        <v>20</v>
      </c>
    </row>
    <row r="2" spans="1:32" x14ac:dyDescent="0.35">
      <c r="A2" s="4"/>
      <c r="B2" s="30" t="s">
        <v>21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</row>
    <row r="3" spans="1:32" x14ac:dyDescent="0.35">
      <c r="A3" s="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x14ac:dyDescent="0.35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9" t="s">
        <v>2</v>
      </c>
    </row>
    <row r="5" spans="1:32" ht="16.5" customHeight="1" x14ac:dyDescent="0.35">
      <c r="A5" s="37"/>
      <c r="B5" s="19"/>
      <c r="C5" s="40" t="s">
        <v>4</v>
      </c>
      <c r="D5" s="40"/>
      <c r="E5" s="40"/>
      <c r="F5" s="40"/>
      <c r="G5" s="40" t="s">
        <v>5</v>
      </c>
      <c r="H5" s="40"/>
      <c r="I5" s="40"/>
      <c r="J5" s="40"/>
      <c r="K5" s="40" t="s">
        <v>6</v>
      </c>
      <c r="L5" s="40"/>
      <c r="M5" s="40"/>
      <c r="N5" s="40"/>
      <c r="O5" s="41" t="s">
        <v>7</v>
      </c>
      <c r="P5" s="41"/>
      <c r="Q5" s="40" t="s">
        <v>9</v>
      </c>
      <c r="R5" s="40"/>
      <c r="S5" s="43" t="s">
        <v>10</v>
      </c>
      <c r="T5" s="43"/>
      <c r="U5" s="40" t="s">
        <v>22</v>
      </c>
      <c r="V5" s="40"/>
      <c r="W5" s="44" t="s">
        <v>23</v>
      </c>
      <c r="X5" s="45"/>
      <c r="Y5" s="45"/>
      <c r="Z5" s="45"/>
      <c r="AA5" s="46"/>
      <c r="AB5" s="44" t="s">
        <v>24</v>
      </c>
      <c r="AC5" s="46"/>
      <c r="AD5" s="50" t="s">
        <v>25</v>
      </c>
      <c r="AE5" s="43" t="s">
        <v>8</v>
      </c>
      <c r="AF5" s="53" t="s">
        <v>32</v>
      </c>
    </row>
    <row r="6" spans="1:32" ht="29.25" customHeight="1" x14ac:dyDescent="0.35">
      <c r="A6" s="38"/>
      <c r="B6" s="27"/>
      <c r="C6" s="42" t="s">
        <v>26</v>
      </c>
      <c r="D6" s="42"/>
      <c r="E6" s="42" t="s">
        <v>27</v>
      </c>
      <c r="F6" s="42"/>
      <c r="G6" s="42" t="s">
        <v>26</v>
      </c>
      <c r="H6" s="42"/>
      <c r="I6" s="42" t="s">
        <v>27</v>
      </c>
      <c r="J6" s="42"/>
      <c r="K6" s="42" t="s">
        <v>26</v>
      </c>
      <c r="L6" s="42"/>
      <c r="M6" s="42" t="s">
        <v>27</v>
      </c>
      <c r="N6" s="42"/>
      <c r="O6" s="41"/>
      <c r="P6" s="41"/>
      <c r="Q6" s="40"/>
      <c r="R6" s="40"/>
      <c r="S6" s="43"/>
      <c r="T6" s="43"/>
      <c r="U6" s="40"/>
      <c r="V6" s="40"/>
      <c r="W6" s="47"/>
      <c r="X6" s="48"/>
      <c r="Y6" s="48"/>
      <c r="Z6" s="48"/>
      <c r="AA6" s="49"/>
      <c r="AB6" s="47"/>
      <c r="AC6" s="49"/>
      <c r="AD6" s="51"/>
      <c r="AE6" s="43"/>
      <c r="AF6" s="53"/>
    </row>
    <row r="7" spans="1:32" ht="57.75" customHeight="1" x14ac:dyDescent="0.35">
      <c r="A7" s="39"/>
      <c r="B7" s="20" t="s">
        <v>16</v>
      </c>
      <c r="C7" s="21" t="s">
        <v>17</v>
      </c>
      <c r="D7" s="21" t="s">
        <v>18</v>
      </c>
      <c r="E7" s="21" t="s">
        <v>17</v>
      </c>
      <c r="F7" s="21" t="s">
        <v>18</v>
      </c>
      <c r="G7" s="21" t="s">
        <v>17</v>
      </c>
      <c r="H7" s="21" t="s">
        <v>18</v>
      </c>
      <c r="I7" s="21" t="s">
        <v>17</v>
      </c>
      <c r="J7" s="21" t="s">
        <v>18</v>
      </c>
      <c r="K7" s="21" t="s">
        <v>17</v>
      </c>
      <c r="L7" s="21" t="s">
        <v>18</v>
      </c>
      <c r="M7" s="21" t="s">
        <v>17</v>
      </c>
      <c r="N7" s="21" t="s">
        <v>18</v>
      </c>
      <c r="O7" s="21" t="s">
        <v>17</v>
      </c>
      <c r="P7" s="21" t="s">
        <v>18</v>
      </c>
      <c r="Q7" s="21" t="s">
        <v>17</v>
      </c>
      <c r="R7" s="21" t="s">
        <v>18</v>
      </c>
      <c r="S7" s="21" t="s">
        <v>17</v>
      </c>
      <c r="T7" s="21" t="s">
        <v>18</v>
      </c>
      <c r="U7" s="21" t="s">
        <v>17</v>
      </c>
      <c r="V7" s="21" t="s">
        <v>18</v>
      </c>
      <c r="W7" s="21" t="s">
        <v>28</v>
      </c>
      <c r="X7" s="21" t="s">
        <v>29</v>
      </c>
      <c r="Y7" s="21" t="s">
        <v>30</v>
      </c>
      <c r="Z7" s="21" t="s">
        <v>17</v>
      </c>
      <c r="AA7" s="21" t="s">
        <v>18</v>
      </c>
      <c r="AB7" s="21" t="s">
        <v>17</v>
      </c>
      <c r="AC7" s="21" t="s">
        <v>18</v>
      </c>
      <c r="AD7" s="52"/>
      <c r="AE7" s="43"/>
      <c r="AF7" s="53"/>
    </row>
    <row r="8" spans="1:32" x14ac:dyDescent="0.35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x14ac:dyDescent="0.35">
      <c r="A9" s="1">
        <v>40909</v>
      </c>
      <c r="B9" s="16">
        <v>40909</v>
      </c>
      <c r="C9" s="17">
        <v>5699578.49603</v>
      </c>
      <c r="D9" s="17">
        <v>246936.51252231549</v>
      </c>
      <c r="E9" s="17">
        <v>596582.07312000007</v>
      </c>
      <c r="F9" s="17">
        <v>158506.88598200219</v>
      </c>
      <c r="G9" s="17">
        <v>799521.76676286035</v>
      </c>
      <c r="H9" s="17">
        <v>35467.068100735334</v>
      </c>
      <c r="I9" s="17">
        <v>632533.9671017935</v>
      </c>
      <c r="J9" s="17">
        <v>9695.7998198795285</v>
      </c>
      <c r="K9" s="17"/>
      <c r="L9" s="17"/>
      <c r="M9" s="17"/>
      <c r="N9" s="17"/>
      <c r="O9" s="17">
        <v>21508.822004025762</v>
      </c>
      <c r="P9" s="17">
        <v>434902.37400000001</v>
      </c>
      <c r="Q9" s="17"/>
      <c r="R9" s="17"/>
      <c r="S9" s="17">
        <v>0</v>
      </c>
      <c r="T9" s="17">
        <v>96</v>
      </c>
      <c r="U9" s="17">
        <v>0</v>
      </c>
      <c r="V9" s="17">
        <v>0</v>
      </c>
      <c r="W9" s="17">
        <v>-174578.96297479872</v>
      </c>
      <c r="X9" s="17">
        <v>-21560.009920821303</v>
      </c>
      <c r="Y9" s="17">
        <v>-65470.580804194055</v>
      </c>
      <c r="Z9" s="17">
        <v>749199.70873790258</v>
      </c>
      <c r="AA9" s="17">
        <v>294497.70924326393</v>
      </c>
      <c r="AB9" s="17">
        <v>17064.827436634499</v>
      </c>
      <c r="AC9" s="17">
        <v>6.0668276972624807E-2</v>
      </c>
      <c r="AD9" s="17">
        <f>SUM(U9:AC9)</f>
        <v>799152.7523862638</v>
      </c>
      <c r="AE9" s="17">
        <v>1045652.3065086475</v>
      </c>
      <c r="AF9" s="18">
        <f>SUM(C9:T9)+AD9+AE9</f>
        <v>10480134.824338524</v>
      </c>
    </row>
    <row r="10" spans="1:32" x14ac:dyDescent="0.35">
      <c r="A10" s="1">
        <v>40940</v>
      </c>
      <c r="B10" s="16">
        <v>40940</v>
      </c>
      <c r="C10" s="17">
        <v>5658577.0123699987</v>
      </c>
      <c r="D10" s="17">
        <v>232996.83428753712</v>
      </c>
      <c r="E10" s="17">
        <v>640608.32819000003</v>
      </c>
      <c r="F10" s="17">
        <v>149373.75780172789</v>
      </c>
      <c r="G10" s="17">
        <v>798993.69674598216</v>
      </c>
      <c r="H10" s="17">
        <v>35484.119363795973</v>
      </c>
      <c r="I10" s="17">
        <v>629134.89220867166</v>
      </c>
      <c r="J10" s="17">
        <v>9706.7485568188804</v>
      </c>
      <c r="K10" s="17"/>
      <c r="L10" s="17"/>
      <c r="M10" s="17"/>
      <c r="N10" s="17"/>
      <c r="O10" s="17">
        <v>22010.40000402576</v>
      </c>
      <c r="P10" s="17">
        <v>457576.00800000003</v>
      </c>
      <c r="Q10" s="17"/>
      <c r="R10" s="17"/>
      <c r="S10" s="17">
        <v>0</v>
      </c>
      <c r="T10" s="17">
        <v>119</v>
      </c>
      <c r="U10" s="17">
        <v>0</v>
      </c>
      <c r="V10" s="17">
        <v>0</v>
      </c>
      <c r="W10" s="17">
        <v>-149353.75788479872</v>
      </c>
      <c r="X10" s="17">
        <v>-20883.978030821301</v>
      </c>
      <c r="Y10" s="17">
        <v>-17588.691804194055</v>
      </c>
      <c r="Z10" s="17">
        <v>709629.74828790256</v>
      </c>
      <c r="AA10" s="17">
        <v>294191.15124326391</v>
      </c>
      <c r="AB10" s="17">
        <v>17064.827436634499</v>
      </c>
      <c r="AC10" s="17">
        <v>24.629338276972625</v>
      </c>
      <c r="AD10" s="17">
        <f t="shared" ref="AD10:AD73" si="0">SUM(U10:AC10)</f>
        <v>833083.92858626368</v>
      </c>
      <c r="AE10" s="17">
        <v>1081832.8103586473</v>
      </c>
      <c r="AF10" s="18">
        <f t="shared" ref="AF10:AF73" si="1">SUM(C10:T10)+AD10+AE10</f>
        <v>10549497.536473468</v>
      </c>
    </row>
    <row r="11" spans="1:32" x14ac:dyDescent="0.35">
      <c r="A11" s="1">
        <v>40969</v>
      </c>
      <c r="B11" s="16">
        <v>40969</v>
      </c>
      <c r="C11" s="17">
        <v>5701939.04758</v>
      </c>
      <c r="D11" s="17">
        <v>236428.53839</v>
      </c>
      <c r="E11" s="17">
        <v>680472.43287000002</v>
      </c>
      <c r="F11" s="17">
        <v>147835.45572999999</v>
      </c>
      <c r="G11" s="17">
        <v>818578.93128886633</v>
      </c>
      <c r="H11" s="17">
        <v>35307.396054237914</v>
      </c>
      <c r="I11" s="17">
        <v>635738.25303578749</v>
      </c>
      <c r="J11" s="17">
        <v>31665.583866376954</v>
      </c>
      <c r="K11" s="17"/>
      <c r="L11" s="17"/>
      <c r="M11" s="17"/>
      <c r="N11" s="17"/>
      <c r="O11" s="17">
        <v>21619.533004025761</v>
      </c>
      <c r="P11" s="17">
        <v>485900.56700000004</v>
      </c>
      <c r="Q11" s="17"/>
      <c r="R11" s="17"/>
      <c r="S11" s="17">
        <v>0</v>
      </c>
      <c r="T11" s="17">
        <v>150</v>
      </c>
      <c r="U11" s="17">
        <v>0</v>
      </c>
      <c r="V11" s="17">
        <v>0</v>
      </c>
      <c r="W11" s="17">
        <v>-154129.68554479873</v>
      </c>
      <c r="X11" s="17">
        <v>-21069.101490821304</v>
      </c>
      <c r="Y11" s="17">
        <v>-120934.21780419405</v>
      </c>
      <c r="Z11" s="17">
        <v>706369.18795790267</v>
      </c>
      <c r="AA11" s="17">
        <v>282851.75924326392</v>
      </c>
      <c r="AB11" s="17">
        <v>17064.827436634499</v>
      </c>
      <c r="AC11" s="17">
        <v>41.093818276972627</v>
      </c>
      <c r="AD11" s="17">
        <f t="shared" si="0"/>
        <v>710193.86361626396</v>
      </c>
      <c r="AE11" s="17">
        <v>1092142.3441986474</v>
      </c>
      <c r="AF11" s="18">
        <f t="shared" si="1"/>
        <v>10597971.946634207</v>
      </c>
    </row>
    <row r="12" spans="1:32" x14ac:dyDescent="0.35">
      <c r="A12" s="1">
        <v>41000</v>
      </c>
      <c r="B12" s="16">
        <v>41000</v>
      </c>
      <c r="C12" s="17">
        <v>5734881.8542400002</v>
      </c>
      <c r="D12" s="17">
        <v>257047.37439581269</v>
      </c>
      <c r="E12" s="17">
        <v>604352.14551000006</v>
      </c>
      <c r="F12" s="17">
        <v>137375.7473423997</v>
      </c>
      <c r="G12" s="17">
        <v>929606.41000109329</v>
      </c>
      <c r="H12" s="17">
        <v>35531.511238144391</v>
      </c>
      <c r="I12" s="17">
        <v>665252.2216935606</v>
      </c>
      <c r="J12" s="17">
        <v>17766.116682470463</v>
      </c>
      <c r="K12" s="17"/>
      <c r="L12" s="17"/>
      <c r="M12" s="17"/>
      <c r="N12" s="17"/>
      <c r="O12" s="17">
        <v>147955.35299402577</v>
      </c>
      <c r="P12" s="17">
        <v>1477761.973</v>
      </c>
      <c r="Q12" s="17"/>
      <c r="R12" s="17"/>
      <c r="S12" s="17">
        <v>0</v>
      </c>
      <c r="T12" s="17">
        <v>110</v>
      </c>
      <c r="U12" s="17">
        <v>0</v>
      </c>
      <c r="V12" s="17">
        <v>0</v>
      </c>
      <c r="W12" s="17">
        <v>-171168.07304479872</v>
      </c>
      <c r="X12" s="17">
        <v>-23423.167190821296</v>
      </c>
      <c r="Y12" s="17">
        <v>2456.9861958059446</v>
      </c>
      <c r="Z12" s="17">
        <v>737651.43357790262</v>
      </c>
      <c r="AA12" s="17">
        <v>200534.78924326389</v>
      </c>
      <c r="AB12" s="17">
        <v>16952.827436634499</v>
      </c>
      <c r="AC12" s="17">
        <v>6.060668276972625</v>
      </c>
      <c r="AD12" s="17">
        <f t="shared" si="0"/>
        <v>763010.85688626394</v>
      </c>
      <c r="AE12" s="17">
        <v>1090433.5775886474</v>
      </c>
      <c r="AF12" s="18">
        <f t="shared" si="1"/>
        <v>11861085.14157242</v>
      </c>
    </row>
    <row r="13" spans="1:32" x14ac:dyDescent="0.35">
      <c r="A13" s="1">
        <v>41030</v>
      </c>
      <c r="B13" s="16">
        <v>41030</v>
      </c>
      <c r="C13" s="17">
        <v>5709826.0670500007</v>
      </c>
      <c r="D13" s="17">
        <v>236955.34607</v>
      </c>
      <c r="E13" s="17">
        <v>587446.41264999995</v>
      </c>
      <c r="F13" s="17">
        <v>143924.10641000001</v>
      </c>
      <c r="G13" s="17">
        <v>919979.12415883585</v>
      </c>
      <c r="H13" s="17">
        <v>6699.0577481401642</v>
      </c>
      <c r="I13" s="17">
        <v>666861.91582581785</v>
      </c>
      <c r="J13" s="17">
        <v>58533.570172474698</v>
      </c>
      <c r="K13" s="17"/>
      <c r="L13" s="17"/>
      <c r="M13" s="17"/>
      <c r="N13" s="17"/>
      <c r="O13" s="17">
        <v>148389.41300402576</v>
      </c>
      <c r="P13" s="17">
        <v>1609839.3540000001</v>
      </c>
      <c r="Q13" s="17"/>
      <c r="R13" s="17"/>
      <c r="S13" s="17">
        <v>0</v>
      </c>
      <c r="T13" s="17">
        <v>68</v>
      </c>
      <c r="U13" s="17">
        <v>0</v>
      </c>
      <c r="V13" s="17">
        <v>0</v>
      </c>
      <c r="W13" s="17">
        <v>-172892.24350479871</v>
      </c>
      <c r="X13" s="17">
        <v>-23374.340810821304</v>
      </c>
      <c r="Y13" s="17">
        <v>154.4441958059445</v>
      </c>
      <c r="Z13" s="17">
        <v>722560.69408790243</v>
      </c>
      <c r="AA13" s="17">
        <v>211628.0142432639</v>
      </c>
      <c r="AB13" s="17">
        <v>16952.827436634499</v>
      </c>
      <c r="AC13" s="17">
        <v>6.0668276972624807E-2</v>
      </c>
      <c r="AD13" s="17">
        <f t="shared" si="0"/>
        <v>755029.45631626365</v>
      </c>
      <c r="AE13" s="17">
        <v>1097411.0619786475</v>
      </c>
      <c r="AF13" s="18">
        <f t="shared" si="1"/>
        <v>11940962.885384206</v>
      </c>
    </row>
    <row r="14" spans="1:32" x14ac:dyDescent="0.35">
      <c r="A14" s="1">
        <v>41061</v>
      </c>
      <c r="B14" s="16">
        <v>41061</v>
      </c>
      <c r="C14" s="17">
        <v>5707448.23202</v>
      </c>
      <c r="D14" s="17">
        <v>229809.60524999999</v>
      </c>
      <c r="E14" s="17">
        <v>588928.48961000005</v>
      </c>
      <c r="F14" s="17">
        <v>147115.52244</v>
      </c>
      <c r="G14" s="17">
        <v>904683.53498223808</v>
      </c>
      <c r="H14" s="17">
        <v>35267.329358828873</v>
      </c>
      <c r="I14" s="17">
        <v>694137.76786241576</v>
      </c>
      <c r="J14" s="17">
        <v>28625.65056178598</v>
      </c>
      <c r="K14" s="17"/>
      <c r="L14" s="17"/>
      <c r="M14" s="17"/>
      <c r="N14" s="17"/>
      <c r="O14" s="17">
        <v>146496.58600402577</v>
      </c>
      <c r="P14" s="17">
        <v>1619229.6089999999</v>
      </c>
      <c r="Q14" s="17"/>
      <c r="R14" s="17"/>
      <c r="S14" s="17">
        <v>0</v>
      </c>
      <c r="T14" s="17">
        <v>57</v>
      </c>
      <c r="U14" s="17">
        <v>0</v>
      </c>
      <c r="V14" s="17">
        <v>0</v>
      </c>
      <c r="W14" s="17">
        <v>-165283.50043479871</v>
      </c>
      <c r="X14" s="17">
        <v>-23685.170960821302</v>
      </c>
      <c r="Y14" s="17">
        <v>14244.020195805944</v>
      </c>
      <c r="Z14" s="17">
        <v>734581.64611790248</v>
      </c>
      <c r="AA14" s="17">
        <v>210778.60424326389</v>
      </c>
      <c r="AB14" s="17">
        <v>16952.827436634499</v>
      </c>
      <c r="AC14" s="17">
        <v>6.0668276972624807E-2</v>
      </c>
      <c r="AD14" s="17">
        <f t="shared" si="0"/>
        <v>787588.48726626369</v>
      </c>
      <c r="AE14" s="17">
        <v>1111061.7674386476</v>
      </c>
      <c r="AF14" s="18">
        <f t="shared" si="1"/>
        <v>12000449.581794206</v>
      </c>
    </row>
    <row r="15" spans="1:32" x14ac:dyDescent="0.35">
      <c r="A15" s="1">
        <v>41091</v>
      </c>
      <c r="B15" s="16">
        <v>41091</v>
      </c>
      <c r="C15" s="17">
        <v>5683099.2998299999</v>
      </c>
      <c r="D15" s="17">
        <v>201307.54262000002</v>
      </c>
      <c r="E15" s="17">
        <v>566033.56336000003</v>
      </c>
      <c r="F15" s="17">
        <v>141678.32187000001</v>
      </c>
      <c r="G15" s="17">
        <v>887934.69590357144</v>
      </c>
      <c r="H15" s="17">
        <v>35366.240370130537</v>
      </c>
      <c r="I15" s="17">
        <v>709404.88749108242</v>
      </c>
      <c r="J15" s="17">
        <v>44629.739550484315</v>
      </c>
      <c r="K15" s="17"/>
      <c r="L15" s="17"/>
      <c r="M15" s="17"/>
      <c r="N15" s="17"/>
      <c r="O15" s="17">
        <v>166496.58600402577</v>
      </c>
      <c r="P15" s="17">
        <v>1632342.2420000001</v>
      </c>
      <c r="Q15" s="17"/>
      <c r="R15" s="17"/>
      <c r="S15" s="17">
        <v>0</v>
      </c>
      <c r="T15" s="17">
        <v>43</v>
      </c>
      <c r="U15" s="17">
        <v>0</v>
      </c>
      <c r="V15" s="17">
        <v>0</v>
      </c>
      <c r="W15" s="17">
        <v>-173691.52218479873</v>
      </c>
      <c r="X15" s="17">
        <v>-23877.977000821302</v>
      </c>
      <c r="Y15" s="17">
        <v>34618.714195805944</v>
      </c>
      <c r="Z15" s="17">
        <v>757568.06586790259</v>
      </c>
      <c r="AA15" s="17">
        <v>236421.8512432639</v>
      </c>
      <c r="AB15" s="17">
        <v>16952.827436634499</v>
      </c>
      <c r="AC15" s="17">
        <v>60.36275827697262</v>
      </c>
      <c r="AD15" s="17">
        <f t="shared" si="0"/>
        <v>848052.32231626392</v>
      </c>
      <c r="AE15" s="17">
        <v>1117031.8501086473</v>
      </c>
      <c r="AF15" s="18">
        <f t="shared" si="1"/>
        <v>12033420.291424207</v>
      </c>
    </row>
    <row r="16" spans="1:32" x14ac:dyDescent="0.35">
      <c r="A16" s="1">
        <v>41122</v>
      </c>
      <c r="B16" s="16">
        <v>41122</v>
      </c>
      <c r="C16" s="17">
        <v>5625982.41591</v>
      </c>
      <c r="D16" s="17">
        <v>218543.6596428203</v>
      </c>
      <c r="E16" s="17">
        <v>559244.45851000003</v>
      </c>
      <c r="F16" s="17">
        <v>137278.3371224539</v>
      </c>
      <c r="G16" s="17">
        <v>870031.58140240237</v>
      </c>
      <c r="H16" s="17">
        <v>37390.257053637426</v>
      </c>
      <c r="I16" s="17">
        <v>730557.73503225157</v>
      </c>
      <c r="J16" s="17">
        <v>45034.892866977425</v>
      </c>
      <c r="K16" s="17"/>
      <c r="L16" s="17"/>
      <c r="M16" s="17"/>
      <c r="N16" s="17"/>
      <c r="O16" s="17">
        <v>168496.90445402576</v>
      </c>
      <c r="P16" s="17">
        <v>1637381.9270000001</v>
      </c>
      <c r="Q16" s="17"/>
      <c r="R16" s="17"/>
      <c r="S16" s="17">
        <v>0</v>
      </c>
      <c r="T16" s="17">
        <v>40</v>
      </c>
      <c r="U16" s="17">
        <v>0</v>
      </c>
      <c r="V16" s="17">
        <v>0</v>
      </c>
      <c r="W16" s="17">
        <v>-166613.63726479872</v>
      </c>
      <c r="X16" s="17">
        <v>-23907.082000821301</v>
      </c>
      <c r="Y16" s="17">
        <v>14881.093195805945</v>
      </c>
      <c r="Z16" s="17">
        <v>761145.47534790251</v>
      </c>
      <c r="AA16" s="17">
        <v>232272.59924326392</v>
      </c>
      <c r="AB16" s="17">
        <v>16952.827436634499</v>
      </c>
      <c r="AC16" s="17">
        <v>954.13950827697261</v>
      </c>
      <c r="AD16" s="17">
        <f t="shared" si="0"/>
        <v>835685.41546626377</v>
      </c>
      <c r="AE16" s="17">
        <v>1125442.9305886475</v>
      </c>
      <c r="AF16" s="18">
        <f t="shared" si="1"/>
        <v>11991110.51504948</v>
      </c>
    </row>
    <row r="17" spans="1:32" x14ac:dyDescent="0.35">
      <c r="A17" s="1">
        <v>41153</v>
      </c>
      <c r="B17" s="16">
        <v>41153</v>
      </c>
      <c r="C17" s="17">
        <v>5606388.2343800003</v>
      </c>
      <c r="D17" s="17">
        <v>204278.27045000001</v>
      </c>
      <c r="E17" s="17">
        <v>587286.70392</v>
      </c>
      <c r="F17" s="17">
        <v>134485.20991999999</v>
      </c>
      <c r="G17" s="17">
        <v>848985.11611888732</v>
      </c>
      <c r="H17" s="17">
        <v>37385.264574826047</v>
      </c>
      <c r="I17" s="17">
        <v>754348.67687576648</v>
      </c>
      <c r="J17" s="17">
        <v>92607.71534578882</v>
      </c>
      <c r="K17" s="17"/>
      <c r="L17" s="17"/>
      <c r="M17" s="17"/>
      <c r="N17" s="17"/>
      <c r="O17" s="17">
        <v>144622.42400402576</v>
      </c>
      <c r="P17" s="17">
        <v>1647412.0009999999</v>
      </c>
      <c r="Q17" s="17"/>
      <c r="R17" s="17"/>
      <c r="S17" s="17">
        <v>0</v>
      </c>
      <c r="T17" s="17">
        <v>30</v>
      </c>
      <c r="U17" s="17">
        <v>0</v>
      </c>
      <c r="V17" s="17">
        <v>0</v>
      </c>
      <c r="W17" s="17">
        <v>-168887.10001479872</v>
      </c>
      <c r="X17" s="17">
        <v>-21092.803640821301</v>
      </c>
      <c r="Y17" s="17">
        <v>26691.519195805944</v>
      </c>
      <c r="Z17" s="17">
        <v>773462.20690790273</v>
      </c>
      <c r="AA17" s="17">
        <v>93728.168243263906</v>
      </c>
      <c r="AB17" s="17">
        <v>16952.827436634499</v>
      </c>
      <c r="AC17" s="17">
        <v>31.060668276972624</v>
      </c>
      <c r="AD17" s="17">
        <f t="shared" si="0"/>
        <v>720885.87879626406</v>
      </c>
      <c r="AE17" s="17">
        <v>1136429.8680486474</v>
      </c>
      <c r="AF17" s="18">
        <f t="shared" si="1"/>
        <v>11915145.363434207</v>
      </c>
    </row>
    <row r="18" spans="1:32" x14ac:dyDescent="0.35">
      <c r="A18" s="1">
        <v>41183</v>
      </c>
      <c r="B18" s="16">
        <v>41183</v>
      </c>
      <c r="C18" s="17">
        <v>5649579.1414700001</v>
      </c>
      <c r="D18" s="17">
        <v>191243.03493000002</v>
      </c>
      <c r="E18" s="17">
        <v>652060.11371000006</v>
      </c>
      <c r="F18" s="17">
        <v>135641.10664999997</v>
      </c>
      <c r="G18" s="17">
        <v>860007.53908079059</v>
      </c>
      <c r="H18" s="17">
        <v>35789.302463644111</v>
      </c>
      <c r="I18" s="17">
        <v>781995.50626386306</v>
      </c>
      <c r="J18" s="17">
        <v>114957.86845697074</v>
      </c>
      <c r="K18" s="17"/>
      <c r="L18" s="17"/>
      <c r="M18" s="17"/>
      <c r="N18" s="17"/>
      <c r="O18" s="17">
        <v>161496.42400402576</v>
      </c>
      <c r="P18" s="17">
        <v>1625885.5009999999</v>
      </c>
      <c r="Q18" s="17"/>
      <c r="R18" s="17"/>
      <c r="S18" s="17">
        <v>0</v>
      </c>
      <c r="T18" s="17">
        <v>28</v>
      </c>
      <c r="U18" s="17">
        <v>0</v>
      </c>
      <c r="V18" s="17">
        <v>0</v>
      </c>
      <c r="W18" s="17">
        <v>-171634.3000747987</v>
      </c>
      <c r="X18" s="17">
        <v>-18932.4747508213</v>
      </c>
      <c r="Y18" s="17">
        <v>45592.212195805943</v>
      </c>
      <c r="Z18" s="17">
        <v>767630.59061790269</v>
      </c>
      <c r="AA18" s="17">
        <v>99654.728243263904</v>
      </c>
      <c r="AB18" s="17">
        <v>16948.827436634499</v>
      </c>
      <c r="AC18" s="17">
        <v>30.060668276972624</v>
      </c>
      <c r="AD18" s="17">
        <f t="shared" si="0"/>
        <v>739289.644336264</v>
      </c>
      <c r="AE18" s="17">
        <v>1127523.1078086474</v>
      </c>
      <c r="AF18" s="18">
        <f t="shared" si="1"/>
        <v>12075496.290174207</v>
      </c>
    </row>
    <row r="19" spans="1:32" x14ac:dyDescent="0.35">
      <c r="A19" s="1">
        <v>41214</v>
      </c>
      <c r="B19" s="16">
        <v>41214</v>
      </c>
      <c r="C19" s="17">
        <v>5624340.9398999996</v>
      </c>
      <c r="D19" s="17">
        <v>202256.09027000002</v>
      </c>
      <c r="E19" s="17">
        <v>724460.92200999998</v>
      </c>
      <c r="F19" s="17">
        <v>135563.625</v>
      </c>
      <c r="G19" s="17">
        <v>860932.36297189456</v>
      </c>
      <c r="H19" s="17">
        <v>35418.110424092047</v>
      </c>
      <c r="I19" s="17">
        <v>794242.81046275923</v>
      </c>
      <c r="J19" s="17">
        <v>77437.869496522806</v>
      </c>
      <c r="K19" s="17"/>
      <c r="L19" s="17"/>
      <c r="M19" s="17"/>
      <c r="N19" s="17"/>
      <c r="O19" s="17">
        <v>144735.42400402576</v>
      </c>
      <c r="P19" s="17">
        <v>1601907.923</v>
      </c>
      <c r="Q19" s="17"/>
      <c r="R19" s="17"/>
      <c r="S19" s="17">
        <v>0</v>
      </c>
      <c r="T19" s="17">
        <v>20</v>
      </c>
      <c r="U19" s="17">
        <v>0</v>
      </c>
      <c r="V19" s="17">
        <v>0</v>
      </c>
      <c r="W19" s="17">
        <v>-177589.37201479875</v>
      </c>
      <c r="X19" s="17">
        <v>-19301.440120821302</v>
      </c>
      <c r="Y19" s="17">
        <v>61766.150195805945</v>
      </c>
      <c r="Z19" s="17">
        <v>742228.20672790264</v>
      </c>
      <c r="AA19" s="17">
        <v>125801.0372432639</v>
      </c>
      <c r="AB19" s="17">
        <v>17233.827436634499</v>
      </c>
      <c r="AC19" s="17">
        <v>12.060668276972626</v>
      </c>
      <c r="AD19" s="17">
        <f t="shared" si="0"/>
        <v>750150.47013626387</v>
      </c>
      <c r="AE19" s="17">
        <v>1140105.6586086473</v>
      </c>
      <c r="AF19" s="18">
        <f t="shared" si="1"/>
        <v>12091572.206284204</v>
      </c>
    </row>
    <row r="20" spans="1:32" x14ac:dyDescent="0.35">
      <c r="A20" s="1">
        <v>41244</v>
      </c>
      <c r="B20" s="16">
        <v>41244</v>
      </c>
      <c r="C20" s="17">
        <v>5804122.3985200003</v>
      </c>
      <c r="D20" s="17">
        <v>221102.18267000001</v>
      </c>
      <c r="E20" s="17">
        <v>820258.05235000013</v>
      </c>
      <c r="F20" s="17">
        <v>132747.42176</v>
      </c>
      <c r="G20" s="17">
        <v>863313.37111380917</v>
      </c>
      <c r="H20" s="17">
        <v>35257.341591617776</v>
      </c>
      <c r="I20" s="17">
        <v>801327.87893516175</v>
      </c>
      <c r="J20" s="17">
        <v>73043.581284408938</v>
      </c>
      <c r="K20" s="17"/>
      <c r="L20" s="17"/>
      <c r="M20" s="17"/>
      <c r="N20" s="17"/>
      <c r="O20" s="17">
        <v>142867.75400402051</v>
      </c>
      <c r="P20" s="17">
        <v>1569547.5530000001</v>
      </c>
      <c r="Q20" s="17"/>
      <c r="R20" s="17"/>
      <c r="S20" s="17">
        <v>0</v>
      </c>
      <c r="T20" s="17">
        <v>93</v>
      </c>
      <c r="U20" s="17">
        <v>0</v>
      </c>
      <c r="V20" s="17">
        <v>0</v>
      </c>
      <c r="W20" s="17">
        <v>-180269.58731627601</v>
      </c>
      <c r="X20" s="17">
        <v>-19566.474256222693</v>
      </c>
      <c r="Y20" s="17">
        <v>34959.843834859043</v>
      </c>
      <c r="Z20" s="17">
        <v>708989.88993501558</v>
      </c>
      <c r="AA20" s="17">
        <v>162776.5665584481</v>
      </c>
      <c r="AB20" s="17">
        <v>16382.176238818</v>
      </c>
      <c r="AC20" s="17">
        <v>12.061999999999999</v>
      </c>
      <c r="AD20" s="17">
        <f t="shared" si="0"/>
        <v>723284.47699464206</v>
      </c>
      <c r="AE20" s="17">
        <v>1125844.6633198492</v>
      </c>
      <c r="AF20" s="18">
        <f t="shared" si="1"/>
        <v>12312809.675543509</v>
      </c>
    </row>
    <row r="21" spans="1:32" x14ac:dyDescent="0.35">
      <c r="A21" s="1">
        <v>41275</v>
      </c>
      <c r="B21" s="16">
        <v>41275</v>
      </c>
      <c r="C21" s="17">
        <v>5810375.9548199996</v>
      </c>
      <c r="D21" s="17">
        <v>233821.66480044622</v>
      </c>
      <c r="E21" s="17">
        <v>601910.97469000006</v>
      </c>
      <c r="F21" s="17">
        <v>129368.3219104102</v>
      </c>
      <c r="G21" s="17">
        <v>849081.93086375075</v>
      </c>
      <c r="H21" s="17">
        <v>36429.810590402049</v>
      </c>
      <c r="I21" s="17">
        <v>816141.14835096721</v>
      </c>
      <c r="J21" s="17">
        <v>12444.430547996639</v>
      </c>
      <c r="K21" s="17"/>
      <c r="L21" s="17"/>
      <c r="M21" s="17"/>
      <c r="N21" s="17"/>
      <c r="O21" s="17">
        <v>142246.99200802165</v>
      </c>
      <c r="P21" s="17">
        <v>1571051.324</v>
      </c>
      <c r="Q21" s="17"/>
      <c r="R21" s="17"/>
      <c r="S21" s="17">
        <v>0</v>
      </c>
      <c r="T21" s="17">
        <v>93.600000000000009</v>
      </c>
      <c r="U21" s="17">
        <v>0</v>
      </c>
      <c r="V21" s="17">
        <v>0</v>
      </c>
      <c r="W21" s="17">
        <v>-179931.17389918581</v>
      </c>
      <c r="X21" s="17">
        <v>-54770.944642635099</v>
      </c>
      <c r="Y21" s="17">
        <v>63664.886161835333</v>
      </c>
      <c r="Z21" s="17">
        <v>752619.65530147904</v>
      </c>
      <c r="AA21" s="17">
        <v>136402.2552362378</v>
      </c>
      <c r="AB21" s="17">
        <v>17800.255415020602</v>
      </c>
      <c r="AC21" s="17">
        <v>6.06637922395021E-2</v>
      </c>
      <c r="AD21" s="17">
        <f t="shared" si="0"/>
        <v>735784.99423654401</v>
      </c>
      <c r="AE21" s="17">
        <v>1096116.6724153685</v>
      </c>
      <c r="AF21" s="18">
        <f t="shared" si="1"/>
        <v>12034867.819233907</v>
      </c>
    </row>
    <row r="22" spans="1:32" x14ac:dyDescent="0.35">
      <c r="A22" s="1">
        <v>41306</v>
      </c>
      <c r="B22" s="16">
        <v>41306</v>
      </c>
      <c r="C22" s="17">
        <v>5720181.42643</v>
      </c>
      <c r="D22" s="17">
        <v>231240.54590999996</v>
      </c>
      <c r="E22" s="17">
        <v>633208.58380000014</v>
      </c>
      <c r="F22" s="17">
        <v>124974.09742999999</v>
      </c>
      <c r="G22" s="17">
        <v>913893.21966146375</v>
      </c>
      <c r="H22" s="17">
        <v>38819.069474718337</v>
      </c>
      <c r="I22" s="17">
        <v>797233.37368668639</v>
      </c>
      <c r="J22" s="17">
        <v>3402.162159584549</v>
      </c>
      <c r="K22" s="17"/>
      <c r="L22" s="17"/>
      <c r="M22" s="17"/>
      <c r="N22" s="17"/>
      <c r="O22" s="17">
        <v>142246.99200387823</v>
      </c>
      <c r="P22" s="17">
        <v>1563554.0530000001</v>
      </c>
      <c r="Q22" s="17"/>
      <c r="R22" s="17"/>
      <c r="S22" s="17">
        <v>0</v>
      </c>
      <c r="T22" s="17">
        <v>93.600000000000009</v>
      </c>
      <c r="U22" s="17">
        <v>0</v>
      </c>
      <c r="V22" s="17">
        <v>0</v>
      </c>
      <c r="W22" s="17">
        <v>-183079.61791607912</v>
      </c>
      <c r="X22" s="17">
        <v>-78278.238993752195</v>
      </c>
      <c r="Y22" s="17">
        <v>75254.012717275051</v>
      </c>
      <c r="Z22" s="17">
        <v>807612.57789554785</v>
      </c>
      <c r="AA22" s="17">
        <v>108092.94310063991</v>
      </c>
      <c r="AB22" s="17">
        <v>19068.501664921499</v>
      </c>
      <c r="AC22" s="17">
        <v>6.2655419817723504E-2</v>
      </c>
      <c r="AD22" s="17">
        <f t="shared" si="0"/>
        <v>748670.24112397281</v>
      </c>
      <c r="AE22" s="17">
        <v>1099868.9953611791</v>
      </c>
      <c r="AF22" s="18">
        <f t="shared" si="1"/>
        <v>12017386.360041482</v>
      </c>
    </row>
    <row r="23" spans="1:32" x14ac:dyDescent="0.35">
      <c r="A23" s="1">
        <v>41334</v>
      </c>
      <c r="B23" s="16">
        <v>41334</v>
      </c>
      <c r="C23" s="17">
        <v>5814365.8461699998</v>
      </c>
      <c r="D23" s="17">
        <v>251567.03569514173</v>
      </c>
      <c r="E23" s="17">
        <v>640675.85900000005</v>
      </c>
      <c r="F23" s="17">
        <v>128744.14292479528</v>
      </c>
      <c r="G23" s="17">
        <v>815801.22096495796</v>
      </c>
      <c r="H23" s="17">
        <v>41268.340663593925</v>
      </c>
      <c r="I23" s="17">
        <v>852746.29084142006</v>
      </c>
      <c r="J23" s="17">
        <v>3609.5946019178773</v>
      </c>
      <c r="K23" s="17"/>
      <c r="L23" s="17"/>
      <c r="M23" s="17"/>
      <c r="N23" s="17"/>
      <c r="O23" s="17">
        <v>140745.99200387823</v>
      </c>
      <c r="P23" s="17">
        <v>1595672.6270000001</v>
      </c>
      <c r="Q23" s="17"/>
      <c r="R23" s="17"/>
      <c r="S23" s="17">
        <v>0</v>
      </c>
      <c r="T23" s="17">
        <v>21.068999999999999</v>
      </c>
      <c r="U23" s="17">
        <v>0</v>
      </c>
      <c r="V23" s="17">
        <v>0</v>
      </c>
      <c r="W23" s="17">
        <v>-186108.0774159843</v>
      </c>
      <c r="X23" s="17">
        <v>-78992.938113070908</v>
      </c>
      <c r="Y23" s="17">
        <v>114464.59333071091</v>
      </c>
      <c r="Z23" s="17">
        <v>858650.17505519686</v>
      </c>
      <c r="AA23" s="17">
        <v>70539.602767716482</v>
      </c>
      <c r="AB23" s="17">
        <v>20146.280440944898</v>
      </c>
      <c r="AC23" s="17">
        <v>6.0669291338582704E-2</v>
      </c>
      <c r="AD23" s="17">
        <f t="shared" si="0"/>
        <v>798699.69673480524</v>
      </c>
      <c r="AE23" s="17">
        <v>1122236.6512312598</v>
      </c>
      <c r="AF23" s="18">
        <f t="shared" si="1"/>
        <v>12206154.36683177</v>
      </c>
    </row>
    <row r="24" spans="1:32" x14ac:dyDescent="0.35">
      <c r="A24" s="1">
        <v>41365</v>
      </c>
      <c r="B24" s="16">
        <v>41365</v>
      </c>
      <c r="C24" s="17">
        <v>5894016.6653399998</v>
      </c>
      <c r="D24" s="17">
        <v>274355.66623000003</v>
      </c>
      <c r="E24" s="17">
        <v>614286.09458999988</v>
      </c>
      <c r="F24" s="17">
        <v>161656.19289000001</v>
      </c>
      <c r="G24" s="17">
        <v>778868.34574426175</v>
      </c>
      <c r="H24" s="17">
        <v>35911.273450075518</v>
      </c>
      <c r="I24" s="17">
        <v>858675.59177204105</v>
      </c>
      <c r="J24" s="17">
        <v>26606.202630271888</v>
      </c>
      <c r="K24" s="17"/>
      <c r="L24" s="17"/>
      <c r="M24" s="17"/>
      <c r="N24" s="17"/>
      <c r="O24" s="17">
        <v>140113.16000496279</v>
      </c>
      <c r="P24" s="17">
        <v>1590267.1429999999</v>
      </c>
      <c r="Q24" s="17"/>
      <c r="R24" s="17"/>
      <c r="S24" s="17">
        <v>0</v>
      </c>
      <c r="T24" s="17">
        <v>13.000999999999999</v>
      </c>
      <c r="U24" s="17">
        <v>0</v>
      </c>
      <c r="V24" s="17">
        <v>0</v>
      </c>
      <c r="W24" s="17">
        <v>-187372.60901516132</v>
      </c>
      <c r="X24" s="17">
        <v>-79628.277622233305</v>
      </c>
      <c r="Y24" s="17">
        <v>126257.04468801492</v>
      </c>
      <c r="Z24" s="17">
        <v>866578.23687521089</v>
      </c>
      <c r="AA24" s="17">
        <v>75584.1911960297</v>
      </c>
      <c r="AB24" s="17">
        <v>14973.6628138958</v>
      </c>
      <c r="AC24" s="17">
        <v>6.0665012406947903E-2</v>
      </c>
      <c r="AD24" s="17">
        <f t="shared" si="0"/>
        <v>816392.30960076919</v>
      </c>
      <c r="AE24" s="17">
        <v>1126144.292632804</v>
      </c>
      <c r="AF24" s="18">
        <f t="shared" si="1"/>
        <v>12317305.938885182</v>
      </c>
    </row>
    <row r="25" spans="1:32" x14ac:dyDescent="0.35">
      <c r="A25" s="1">
        <v>41395</v>
      </c>
      <c r="B25" s="16">
        <v>41395</v>
      </c>
      <c r="C25" s="17">
        <v>5851046.8584699994</v>
      </c>
      <c r="D25" s="17">
        <v>243545.06782</v>
      </c>
      <c r="E25" s="17">
        <v>631291.10536000005</v>
      </c>
      <c r="F25" s="17">
        <v>169607.90400000001</v>
      </c>
      <c r="G25" s="17">
        <v>778648.16071514157</v>
      </c>
      <c r="H25" s="17">
        <v>38923.916473809579</v>
      </c>
      <c r="I25" s="17">
        <v>853579.26039084618</v>
      </c>
      <c r="J25" s="17">
        <v>3413.1869661595638</v>
      </c>
      <c r="K25" s="17"/>
      <c r="L25" s="17"/>
      <c r="M25" s="17"/>
      <c r="N25" s="17"/>
      <c r="O25" s="17">
        <v>140113.16000385804</v>
      </c>
      <c r="P25" s="17">
        <v>1591550.828</v>
      </c>
      <c r="Q25" s="17"/>
      <c r="R25" s="17"/>
      <c r="S25" s="17">
        <v>0</v>
      </c>
      <c r="T25" s="17">
        <v>236.13400000000001</v>
      </c>
      <c r="U25" s="17">
        <v>0</v>
      </c>
      <c r="V25" s="17">
        <v>0</v>
      </c>
      <c r="W25" s="17">
        <v>-190319.41835966051</v>
      </c>
      <c r="X25" s="17">
        <v>-22110.949693549399</v>
      </c>
      <c r="Y25" s="17">
        <v>90435.229257900472</v>
      </c>
      <c r="Z25" s="17">
        <v>833257.80119185196</v>
      </c>
      <c r="AA25" s="17">
        <v>74224.737051419899</v>
      </c>
      <c r="AB25" s="17">
        <v>16247.340930555602</v>
      </c>
      <c r="AC25" s="17">
        <v>11.789667438271605</v>
      </c>
      <c r="AD25" s="17">
        <f t="shared" si="0"/>
        <v>801746.53004595626</v>
      </c>
      <c r="AE25" s="17">
        <v>1135805.2185296912</v>
      </c>
      <c r="AF25" s="18">
        <f t="shared" si="1"/>
        <v>12239507.330775464</v>
      </c>
    </row>
    <row r="26" spans="1:32" x14ac:dyDescent="0.35">
      <c r="A26" s="1">
        <v>41426</v>
      </c>
      <c r="B26" s="16">
        <v>41426</v>
      </c>
      <c r="C26" s="17">
        <v>5855643.4722500006</v>
      </c>
      <c r="D26" s="17">
        <v>240358.80740999998</v>
      </c>
      <c r="E26" s="17">
        <v>628548.78079999995</v>
      </c>
      <c r="F26" s="17">
        <v>160815.99310000002</v>
      </c>
      <c r="G26" s="17">
        <v>743599.0677739887</v>
      </c>
      <c r="H26" s="17">
        <v>39826.803357016412</v>
      </c>
      <c r="I26" s="17">
        <v>860478.17808149708</v>
      </c>
      <c r="J26" s="17">
        <v>24666.463892251511</v>
      </c>
      <c r="K26" s="17"/>
      <c r="L26" s="17"/>
      <c r="M26" s="17"/>
      <c r="N26" s="17"/>
      <c r="O26" s="17">
        <v>138115.76999619699</v>
      </c>
      <c r="P26" s="17">
        <v>1589054.406</v>
      </c>
      <c r="Q26" s="17"/>
      <c r="R26" s="17"/>
      <c r="S26" s="17">
        <v>0</v>
      </c>
      <c r="T26" s="17">
        <v>137.67500000000001</v>
      </c>
      <c r="U26" s="17">
        <v>0</v>
      </c>
      <c r="V26" s="17">
        <v>0</v>
      </c>
      <c r="W26" s="17">
        <v>-170986.29328091838</v>
      </c>
      <c r="X26" s="17">
        <v>-80172.031394128207</v>
      </c>
      <c r="Y26" s="17">
        <v>100989.28641375311</v>
      </c>
      <c r="Z26" s="17">
        <v>873784.21687766339</v>
      </c>
      <c r="AA26" s="17">
        <v>64877.507762122004</v>
      </c>
      <c r="AB26" s="17">
        <v>18117.536440387903</v>
      </c>
      <c r="AC26" s="17">
        <v>104.5856579197566</v>
      </c>
      <c r="AD26" s="17">
        <f t="shared" si="0"/>
        <v>806714.80847679952</v>
      </c>
      <c r="AE26" s="17">
        <v>1155106.1701598726</v>
      </c>
      <c r="AF26" s="18">
        <f t="shared" si="1"/>
        <v>12243066.396297624</v>
      </c>
    </row>
    <row r="27" spans="1:32" x14ac:dyDescent="0.35">
      <c r="A27" s="1">
        <v>41456</v>
      </c>
      <c r="B27" s="16">
        <v>41456</v>
      </c>
      <c r="C27" s="17">
        <v>5993542.7786399992</v>
      </c>
      <c r="D27" s="17">
        <v>247175.83151000002</v>
      </c>
      <c r="E27" s="17">
        <v>626734.53297000006</v>
      </c>
      <c r="F27" s="17">
        <v>145015.55791000003</v>
      </c>
      <c r="G27" s="17">
        <v>719567.39749917772</v>
      </c>
      <c r="H27" s="17">
        <v>37054.984224043466</v>
      </c>
      <c r="I27" s="17">
        <v>873936.38273515261</v>
      </c>
      <c r="J27" s="17">
        <v>3141.2023846169636</v>
      </c>
      <c r="K27" s="17"/>
      <c r="L27" s="17"/>
      <c r="M27" s="17"/>
      <c r="N27" s="17"/>
      <c r="O27" s="17">
        <v>138099.77000389408</v>
      </c>
      <c r="P27" s="17">
        <v>1570802.2080000001</v>
      </c>
      <c r="Q27" s="17"/>
      <c r="R27" s="17"/>
      <c r="S27" s="17">
        <v>0</v>
      </c>
      <c r="T27" s="17">
        <v>34.198</v>
      </c>
      <c r="U27" s="17">
        <v>0</v>
      </c>
      <c r="V27" s="17">
        <v>0</v>
      </c>
      <c r="W27" s="17">
        <v>-159585.02089707169</v>
      </c>
      <c r="X27" s="17">
        <v>-81475.807987570093</v>
      </c>
      <c r="Y27" s="17">
        <v>117704.54031856716</v>
      </c>
      <c r="Z27" s="17">
        <v>792159.50564383157</v>
      </c>
      <c r="AA27" s="17">
        <v>64874.816312679097</v>
      </c>
      <c r="AB27" s="17">
        <v>19275.609474299101</v>
      </c>
      <c r="AC27" s="17">
        <v>771.58924454828707</v>
      </c>
      <c r="AD27" s="17">
        <f t="shared" si="0"/>
        <v>753725.23210928345</v>
      </c>
      <c r="AE27" s="17">
        <v>1185867.367237757</v>
      </c>
      <c r="AF27" s="18">
        <f t="shared" si="1"/>
        <v>12294697.443223927</v>
      </c>
    </row>
    <row r="28" spans="1:32" x14ac:dyDescent="0.35">
      <c r="A28" s="1">
        <v>41487</v>
      </c>
      <c r="B28" s="16">
        <v>41487</v>
      </c>
      <c r="C28" s="17">
        <v>5966470.1148699997</v>
      </c>
      <c r="D28" s="17">
        <v>240401.35505000001</v>
      </c>
      <c r="E28" s="17">
        <v>642145.57446999999</v>
      </c>
      <c r="F28" s="17">
        <v>140654.58793000001</v>
      </c>
      <c r="G28" s="17">
        <v>726257.8635116315</v>
      </c>
      <c r="H28" s="17">
        <v>39520.986755781611</v>
      </c>
      <c r="I28" s="17">
        <v>857921.82071765629</v>
      </c>
      <c r="J28" s="17">
        <v>3342.6678160987253</v>
      </c>
      <c r="K28" s="17"/>
      <c r="L28" s="17"/>
      <c r="M28" s="17"/>
      <c r="N28" s="17"/>
      <c r="O28" s="17">
        <v>137726.60800000001</v>
      </c>
      <c r="P28" s="17">
        <v>1586816.05</v>
      </c>
      <c r="Q28" s="17"/>
      <c r="R28" s="17"/>
      <c r="S28" s="17">
        <v>0</v>
      </c>
      <c r="T28" s="17">
        <v>51.411000000000001</v>
      </c>
      <c r="U28" s="17">
        <v>0</v>
      </c>
      <c r="V28" s="17">
        <v>0</v>
      </c>
      <c r="W28" s="17">
        <v>-179980.96291147199</v>
      </c>
      <c r="X28" s="17">
        <v>-82174.64478670471</v>
      </c>
      <c r="Y28" s="17">
        <v>105358.49039726118</v>
      </c>
      <c r="Z28" s="17">
        <v>884522.8775679965</v>
      </c>
      <c r="AA28" s="17">
        <v>46429.221566951528</v>
      </c>
      <c r="AB28" s="17">
        <v>13750.6432526116</v>
      </c>
      <c r="AC28" s="17">
        <v>1039.8336429249759</v>
      </c>
      <c r="AD28" s="17">
        <f t="shared" si="0"/>
        <v>788945.4587295691</v>
      </c>
      <c r="AE28" s="17">
        <v>1176538.7817209307</v>
      </c>
      <c r="AF28" s="18">
        <f t="shared" si="1"/>
        <v>12306793.280571669</v>
      </c>
    </row>
    <row r="29" spans="1:32" x14ac:dyDescent="0.35">
      <c r="A29" s="1">
        <v>41518</v>
      </c>
      <c r="B29" s="16">
        <v>41518</v>
      </c>
      <c r="C29" s="17">
        <v>6019054.3063200004</v>
      </c>
      <c r="D29" s="17">
        <v>218981.13425999999</v>
      </c>
      <c r="E29" s="17">
        <v>639789.96342000004</v>
      </c>
      <c r="F29" s="17">
        <v>134664.24879000001</v>
      </c>
      <c r="G29" s="17">
        <v>690962.1747774058</v>
      </c>
      <c r="H29" s="17">
        <v>41312.409112711604</v>
      </c>
      <c r="I29" s="17">
        <v>861295.39459497714</v>
      </c>
      <c r="J29" s="17">
        <v>8301.0157878911359</v>
      </c>
      <c r="K29" s="17"/>
      <c r="L29" s="17"/>
      <c r="M29" s="17"/>
      <c r="N29" s="17"/>
      <c r="O29" s="17">
        <v>135719.77598738234</v>
      </c>
      <c r="P29" s="17">
        <v>1579774.5970000001</v>
      </c>
      <c r="Q29" s="17"/>
      <c r="R29" s="17"/>
      <c r="S29" s="17">
        <v>0</v>
      </c>
      <c r="T29" s="17">
        <v>1012.898</v>
      </c>
      <c r="U29" s="17">
        <v>0</v>
      </c>
      <c r="V29" s="17">
        <v>0</v>
      </c>
      <c r="W29" s="17">
        <v>-181772.15542545469</v>
      </c>
      <c r="X29" s="17">
        <v>-82778.704360681397</v>
      </c>
      <c r="Y29" s="17">
        <v>116347.15510252627</v>
      </c>
      <c r="Z29" s="17">
        <v>901287.42938067019</v>
      </c>
      <c r="AA29" s="17">
        <v>52824.825592494504</v>
      </c>
      <c r="AB29" s="17">
        <v>14765.0962588566</v>
      </c>
      <c r="AC29" s="17">
        <v>1384.2586942550711</v>
      </c>
      <c r="AD29" s="17">
        <f t="shared" si="0"/>
        <v>822057.90524266649</v>
      </c>
      <c r="AE29" s="17">
        <v>1187518.9941616983</v>
      </c>
      <c r="AF29" s="18">
        <f t="shared" si="1"/>
        <v>12340444.817454735</v>
      </c>
    </row>
    <row r="30" spans="1:32" x14ac:dyDescent="0.35">
      <c r="A30" s="1">
        <v>41548</v>
      </c>
      <c r="B30" s="16">
        <v>41548</v>
      </c>
      <c r="C30" s="17">
        <v>6023919.2437100001</v>
      </c>
      <c r="D30" s="17">
        <v>238035.04518000002</v>
      </c>
      <c r="E30" s="17">
        <v>614106.01452999993</v>
      </c>
      <c r="F30" s="17">
        <v>136139.52794</v>
      </c>
      <c r="G30" s="17">
        <v>681128.29780547263</v>
      </c>
      <c r="H30" s="17">
        <v>36924.775719074401</v>
      </c>
      <c r="I30" s="17">
        <v>839372.73617645411</v>
      </c>
      <c r="J30" s="17">
        <v>7437.5755422500506</v>
      </c>
      <c r="K30" s="17"/>
      <c r="L30" s="17"/>
      <c r="M30" s="17"/>
      <c r="N30" s="17"/>
      <c r="O30" s="17">
        <v>135478.65600671334</v>
      </c>
      <c r="P30" s="17">
        <v>1574668.746</v>
      </c>
      <c r="Q30" s="17"/>
      <c r="R30" s="17"/>
      <c r="S30" s="17">
        <v>0</v>
      </c>
      <c r="T30" s="17">
        <v>2018.7619999999999</v>
      </c>
      <c r="U30" s="17">
        <v>0</v>
      </c>
      <c r="V30" s="17">
        <v>0</v>
      </c>
      <c r="W30" s="17">
        <v>-187995.13479119953</v>
      </c>
      <c r="X30" s="17">
        <v>-276456.13259914547</v>
      </c>
      <c r="Y30" s="17">
        <v>114803.57689653437</v>
      </c>
      <c r="Z30" s="17">
        <v>1142145.8782301599</v>
      </c>
      <c r="AA30" s="17">
        <v>56107.488835668802</v>
      </c>
      <c r="AB30" s="17">
        <v>15813.164166794653</v>
      </c>
      <c r="AC30" s="17">
        <v>1714.4159191982351</v>
      </c>
      <c r="AD30" s="17">
        <f t="shared" si="0"/>
        <v>866133.25665801077</v>
      </c>
      <c r="AE30" s="17">
        <v>1167572.2325480434</v>
      </c>
      <c r="AF30" s="18">
        <f t="shared" si="1"/>
        <v>12322934.869816018</v>
      </c>
    </row>
    <row r="31" spans="1:32" x14ac:dyDescent="0.35">
      <c r="A31" s="1">
        <v>41579</v>
      </c>
      <c r="B31" s="16">
        <v>41579</v>
      </c>
      <c r="C31" s="17">
        <v>6054492.4477200005</v>
      </c>
      <c r="D31" s="17">
        <v>238525.52856000001</v>
      </c>
      <c r="E31" s="17">
        <v>606573.04338000005</v>
      </c>
      <c r="F31" s="17">
        <v>89914.124280000004</v>
      </c>
      <c r="G31" s="17">
        <v>675833.59905166482</v>
      </c>
      <c r="H31" s="17">
        <v>36747.066505496216</v>
      </c>
      <c r="I31" s="17">
        <v>827484.48193200759</v>
      </c>
      <c r="J31" s="17">
        <v>98395.067166217545</v>
      </c>
      <c r="K31" s="17"/>
      <c r="L31" s="17"/>
      <c r="M31" s="17"/>
      <c r="N31" s="17"/>
      <c r="O31" s="17">
        <v>135478.65600000002</v>
      </c>
      <c r="P31" s="17">
        <v>1568616.97</v>
      </c>
      <c r="Q31" s="17"/>
      <c r="R31" s="17"/>
      <c r="S31" s="17">
        <v>0</v>
      </c>
      <c r="T31" s="17">
        <v>1482.713</v>
      </c>
      <c r="U31" s="17">
        <v>0</v>
      </c>
      <c r="V31" s="17">
        <v>0</v>
      </c>
      <c r="W31" s="17">
        <v>-189610.76724487758</v>
      </c>
      <c r="X31" s="17">
        <v>-278969.51401777781</v>
      </c>
      <c r="Y31" s="17">
        <v>186643.67014436913</v>
      </c>
      <c r="Z31" s="17">
        <v>1146608.9188459134</v>
      </c>
      <c r="AA31" s="17">
        <v>48822.241222033903</v>
      </c>
      <c r="AB31" s="17">
        <v>16622.670462919003</v>
      </c>
      <c r="AC31" s="17">
        <v>2626.5373445762698</v>
      </c>
      <c r="AD31" s="17">
        <f t="shared" si="0"/>
        <v>932743.75675715634</v>
      </c>
      <c r="AE31" s="17">
        <v>1180275.3516280793</v>
      </c>
      <c r="AF31" s="18">
        <f t="shared" si="1"/>
        <v>12446562.805980621</v>
      </c>
    </row>
    <row r="32" spans="1:32" x14ac:dyDescent="0.35">
      <c r="A32" s="1">
        <v>41609</v>
      </c>
      <c r="B32" s="16">
        <v>41609</v>
      </c>
      <c r="C32" s="17">
        <v>6224586.4433699986</v>
      </c>
      <c r="D32" s="17">
        <v>281934.60952</v>
      </c>
      <c r="E32" s="17">
        <v>599046.72725</v>
      </c>
      <c r="F32" s="17">
        <v>84087.849060000008</v>
      </c>
      <c r="G32" s="17">
        <v>645510.35051283578</v>
      </c>
      <c r="H32" s="17">
        <v>36967.700445583927</v>
      </c>
      <c r="I32" s="17">
        <v>806929.14131877141</v>
      </c>
      <c r="J32" s="17">
        <v>100469.45901299072</v>
      </c>
      <c r="K32" s="17"/>
      <c r="L32" s="17"/>
      <c r="M32" s="17"/>
      <c r="N32" s="17"/>
      <c r="O32" s="17">
        <v>133355.891</v>
      </c>
      <c r="P32" s="17">
        <v>1540749.3667899999</v>
      </c>
      <c r="Q32" s="17"/>
      <c r="R32" s="17"/>
      <c r="S32" s="17">
        <v>0</v>
      </c>
      <c r="T32" s="17">
        <v>292.08800000000002</v>
      </c>
      <c r="U32" s="17">
        <v>0</v>
      </c>
      <c r="V32" s="17">
        <v>0</v>
      </c>
      <c r="W32" s="17">
        <v>-171354.59984755918</v>
      </c>
      <c r="X32" s="17">
        <v>-280501.00847810076</v>
      </c>
      <c r="Y32" s="17">
        <v>43585.726374396392</v>
      </c>
      <c r="Z32" s="17">
        <v>1102380.1839974802</v>
      </c>
      <c r="AA32" s="17">
        <v>86390.430699104909</v>
      </c>
      <c r="AB32" s="17">
        <v>16622.670432903298</v>
      </c>
      <c r="AC32" s="17">
        <v>4082.3746149529898</v>
      </c>
      <c r="AD32" s="17">
        <f t="shared" si="0"/>
        <v>801205.77779317787</v>
      </c>
      <c r="AE32" s="17">
        <v>1192156.5406877776</v>
      </c>
      <c r="AF32" s="18">
        <f t="shared" si="1"/>
        <v>12447291.944761138</v>
      </c>
    </row>
    <row r="33" spans="1:32" x14ac:dyDescent="0.35">
      <c r="A33" s="1">
        <v>41640</v>
      </c>
      <c r="B33" s="16">
        <v>41640</v>
      </c>
      <c r="C33" s="17">
        <v>5824163.7554699993</v>
      </c>
      <c r="D33" s="17">
        <v>260875.72426904898</v>
      </c>
      <c r="E33" s="17">
        <v>591643.48081999994</v>
      </c>
      <c r="F33" s="17">
        <v>88306.365579855788</v>
      </c>
      <c r="G33" s="17">
        <v>814497.34812539932</v>
      </c>
      <c r="H33" s="17">
        <v>43179.56338313454</v>
      </c>
      <c r="I33" s="17">
        <v>800324.90536141885</v>
      </c>
      <c r="J33" s="17">
        <v>92350.412052004642</v>
      </c>
      <c r="K33" s="17"/>
      <c r="L33" s="17"/>
      <c r="M33" s="17"/>
      <c r="N33" s="17"/>
      <c r="O33" s="17">
        <v>147932.40867000003</v>
      </c>
      <c r="P33" s="17">
        <v>1545549.331</v>
      </c>
      <c r="Q33" s="17"/>
      <c r="R33" s="17"/>
      <c r="S33" s="17">
        <v>0</v>
      </c>
      <c r="T33" s="17">
        <v>1892.8150000000001</v>
      </c>
      <c r="U33" s="17">
        <v>0</v>
      </c>
      <c r="V33" s="17">
        <v>0</v>
      </c>
      <c r="W33" s="17">
        <v>-188179.74102729929</v>
      </c>
      <c r="X33" s="17">
        <v>-263102.09345946304</v>
      </c>
      <c r="Y33" s="17">
        <v>-85710.089132698864</v>
      </c>
      <c r="Z33" s="17">
        <v>1088927.3747593472</v>
      </c>
      <c r="AA33" s="17">
        <v>85074.899508330011</v>
      </c>
      <c r="AB33" s="17">
        <v>17753.973646918701</v>
      </c>
      <c r="AC33" s="17">
        <v>4886.2054035446199</v>
      </c>
      <c r="AD33" s="17">
        <f t="shared" si="0"/>
        <v>659650.52969867934</v>
      </c>
      <c r="AE33" s="17">
        <v>1330849.1909752092</v>
      </c>
      <c r="AF33" s="18">
        <f t="shared" si="1"/>
        <v>12201215.830404751</v>
      </c>
    </row>
    <row r="34" spans="1:32" x14ac:dyDescent="0.35">
      <c r="A34" s="1">
        <v>41671</v>
      </c>
      <c r="B34" s="16">
        <v>41671</v>
      </c>
      <c r="C34" s="17">
        <v>6254735.8512599999</v>
      </c>
      <c r="D34" s="17">
        <v>286548.84062213212</v>
      </c>
      <c r="E34" s="17">
        <v>593029.93103999994</v>
      </c>
      <c r="F34" s="17">
        <v>94326.02959873408</v>
      </c>
      <c r="G34" s="17">
        <v>667945.97267930291</v>
      </c>
      <c r="H34" s="17">
        <v>40357.978685148417</v>
      </c>
      <c r="I34" s="17">
        <v>788208.78283145372</v>
      </c>
      <c r="J34" s="17">
        <v>122546.01368409846</v>
      </c>
      <c r="K34" s="17"/>
      <c r="L34" s="17"/>
      <c r="M34" s="17"/>
      <c r="N34" s="17"/>
      <c r="O34" s="17">
        <v>145229.55867000003</v>
      </c>
      <c r="P34" s="17">
        <v>1478944.503</v>
      </c>
      <c r="Q34" s="17"/>
      <c r="R34" s="17"/>
      <c r="S34" s="17">
        <v>0</v>
      </c>
      <c r="T34" s="17">
        <v>1969.4270000000001</v>
      </c>
      <c r="U34" s="17">
        <v>0</v>
      </c>
      <c r="V34" s="17">
        <v>0</v>
      </c>
      <c r="W34" s="17">
        <v>-193706.20167847569</v>
      </c>
      <c r="X34" s="17">
        <v>-285273.07635448984</v>
      </c>
      <c r="Y34" s="17">
        <v>68956.557462459823</v>
      </c>
      <c r="Z34" s="17">
        <v>1076655.0734160475</v>
      </c>
      <c r="AA34" s="17">
        <v>99543.873467491401</v>
      </c>
      <c r="AB34" s="17">
        <v>17249.506085871402</v>
      </c>
      <c r="AC34" s="17">
        <v>5441.9862232978103</v>
      </c>
      <c r="AD34" s="17">
        <f t="shared" si="0"/>
        <v>788867.7186222024</v>
      </c>
      <c r="AE34" s="17">
        <v>1210456.6745537568</v>
      </c>
      <c r="AF34" s="18">
        <f t="shared" si="1"/>
        <v>12473167.282246828</v>
      </c>
    </row>
    <row r="35" spans="1:32" x14ac:dyDescent="0.35">
      <c r="A35" s="1">
        <v>41699</v>
      </c>
      <c r="B35" s="16">
        <v>41699</v>
      </c>
      <c r="C35" s="17">
        <v>6260863.1165999994</v>
      </c>
      <c r="D35" s="17">
        <v>310872.6787049803</v>
      </c>
      <c r="E35" s="17">
        <v>612568.93645000004</v>
      </c>
      <c r="F35" s="17">
        <v>90250.133578269903</v>
      </c>
      <c r="G35" s="17">
        <v>636513.83778646949</v>
      </c>
      <c r="H35" s="17">
        <v>41052.11360488832</v>
      </c>
      <c r="I35" s="17">
        <v>740452.15646866406</v>
      </c>
      <c r="J35" s="17">
        <v>125215.19617678061</v>
      </c>
      <c r="K35" s="17"/>
      <c r="L35" s="17"/>
      <c r="M35" s="17"/>
      <c r="N35" s="17"/>
      <c r="O35" s="17">
        <v>131354.26713452282</v>
      </c>
      <c r="P35" s="17">
        <v>1454571.4780000001</v>
      </c>
      <c r="Q35" s="17"/>
      <c r="R35" s="17"/>
      <c r="S35" s="17">
        <v>0</v>
      </c>
      <c r="T35" s="17">
        <v>1589.78</v>
      </c>
      <c r="U35" s="17">
        <v>0</v>
      </c>
      <c r="V35" s="17">
        <v>0</v>
      </c>
      <c r="W35" s="17">
        <v>-188525.12059713341</v>
      </c>
      <c r="X35" s="17">
        <v>-286210.15480687917</v>
      </c>
      <c r="Y35" s="17">
        <v>66809.275526006328</v>
      </c>
      <c r="Z35" s="17">
        <v>1071206.6493562255</v>
      </c>
      <c r="AA35" s="17">
        <v>100661.10609312366</v>
      </c>
      <c r="AB35" s="17">
        <v>17480.860185569025</v>
      </c>
      <c r="AC35" s="17">
        <v>6590.8079328629601</v>
      </c>
      <c r="AD35" s="17">
        <f t="shared" si="0"/>
        <v>788013.42368977494</v>
      </c>
      <c r="AE35" s="17">
        <v>1224960.2098622939</v>
      </c>
      <c r="AF35" s="18">
        <f t="shared" si="1"/>
        <v>12418277.328056643</v>
      </c>
    </row>
    <row r="36" spans="1:32" x14ac:dyDescent="0.35">
      <c r="A36" s="1">
        <v>41730</v>
      </c>
      <c r="B36" s="16">
        <v>41730</v>
      </c>
      <c r="C36" s="17">
        <v>6383825.2043499993</v>
      </c>
      <c r="D36" s="17">
        <v>347953.60088903457</v>
      </c>
      <c r="E36" s="17">
        <v>599853.80152999994</v>
      </c>
      <c r="F36" s="17">
        <v>102611.6325326097</v>
      </c>
      <c r="G36" s="17">
        <v>625525.32355057599</v>
      </c>
      <c r="H36" s="17">
        <v>39829.622696889426</v>
      </c>
      <c r="I36" s="17">
        <v>699688.5945680372</v>
      </c>
      <c r="J36" s="17">
        <v>93200.284837782121</v>
      </c>
      <c r="K36" s="17"/>
      <c r="L36" s="17"/>
      <c r="M36" s="17"/>
      <c r="N36" s="17"/>
      <c r="O36" s="17">
        <v>131074.85513000001</v>
      </c>
      <c r="P36" s="17">
        <v>1544049.6400000001</v>
      </c>
      <c r="Q36" s="17"/>
      <c r="R36" s="17"/>
      <c r="S36" s="17">
        <v>0</v>
      </c>
      <c r="T36" s="17">
        <v>2044.5630000000001</v>
      </c>
      <c r="U36" s="17">
        <v>0</v>
      </c>
      <c r="V36" s="17">
        <v>0</v>
      </c>
      <c r="W36" s="17">
        <v>-200828.11218466688</v>
      </c>
      <c r="X36" s="17">
        <v>-284456.61957467149</v>
      </c>
      <c r="Y36" s="17">
        <v>73892.002233576641</v>
      </c>
      <c r="Z36" s="17">
        <v>1078746.7339867179</v>
      </c>
      <c r="AA36" s="17">
        <v>93622.729518902866</v>
      </c>
      <c r="AB36" s="17">
        <v>17023.783374812494</v>
      </c>
      <c r="AC36" s="17">
        <v>7781.6822293430605</v>
      </c>
      <c r="AD36" s="17">
        <f t="shared" si="0"/>
        <v>785782.19958401448</v>
      </c>
      <c r="AE36" s="17">
        <v>1232869.4404502874</v>
      </c>
      <c r="AF36" s="18">
        <f t="shared" si="1"/>
        <v>12588308.763119232</v>
      </c>
    </row>
    <row r="37" spans="1:32" x14ac:dyDescent="0.35">
      <c r="A37" s="1">
        <v>41760</v>
      </c>
      <c r="B37" s="16">
        <v>41760</v>
      </c>
      <c r="C37" s="17">
        <v>6373643.0081100008</v>
      </c>
      <c r="D37" s="17">
        <v>302002.70900764456</v>
      </c>
      <c r="E37" s="17">
        <v>602296.07682000007</v>
      </c>
      <c r="F37" s="17">
        <v>99689.735718147713</v>
      </c>
      <c r="G37" s="17">
        <v>608167.70805175346</v>
      </c>
      <c r="H37" s="17">
        <v>40240.690487358152</v>
      </c>
      <c r="I37" s="17">
        <v>669603.65725812491</v>
      </c>
      <c r="J37" s="17">
        <v>207891.39952569478</v>
      </c>
      <c r="K37" s="17"/>
      <c r="L37" s="17"/>
      <c r="M37" s="17"/>
      <c r="N37" s="17"/>
      <c r="O37" s="17">
        <v>131074.85512815532</v>
      </c>
      <c r="P37" s="17">
        <v>1532502.45985</v>
      </c>
      <c r="Q37" s="17"/>
      <c r="R37" s="17"/>
      <c r="S37" s="17">
        <v>0</v>
      </c>
      <c r="T37" s="17">
        <v>2865.826</v>
      </c>
      <c r="U37" s="17">
        <v>0</v>
      </c>
      <c r="V37" s="17">
        <v>0</v>
      </c>
      <c r="W37" s="17">
        <v>-220734.44638684989</v>
      </c>
      <c r="X37" s="17">
        <v>-285108.19030337018</v>
      </c>
      <c r="Y37" s="17">
        <v>-20.025849575724454</v>
      </c>
      <c r="Z37" s="17">
        <v>1142789.9725013953</v>
      </c>
      <c r="AA37" s="17">
        <v>80770.842533045696</v>
      </c>
      <c r="AB37" s="17">
        <v>16549.938032902395</v>
      </c>
      <c r="AC37" s="17">
        <v>9963.8815111658387</v>
      </c>
      <c r="AD37" s="17">
        <f t="shared" si="0"/>
        <v>744211.97203871352</v>
      </c>
      <c r="AE37" s="17">
        <v>1224099.9569954481</v>
      </c>
      <c r="AF37" s="18">
        <f t="shared" si="1"/>
        <v>12538290.05499104</v>
      </c>
    </row>
    <row r="38" spans="1:32" x14ac:dyDescent="0.35">
      <c r="A38" s="1">
        <v>41791</v>
      </c>
      <c r="B38" s="16">
        <v>41791</v>
      </c>
      <c r="C38" s="17">
        <v>6245144.5113300001</v>
      </c>
      <c r="D38" s="17">
        <v>305293.19241932611</v>
      </c>
      <c r="E38" s="17">
        <v>562815.34165000007</v>
      </c>
      <c r="F38" s="17">
        <v>115119.4835554052</v>
      </c>
      <c r="G38" s="17">
        <v>595987.52013415424</v>
      </c>
      <c r="H38" s="17">
        <v>42366.398964642569</v>
      </c>
      <c r="I38" s="17">
        <v>627118.91181421513</v>
      </c>
      <c r="J38" s="17">
        <v>58115.237961814782</v>
      </c>
      <c r="K38" s="17"/>
      <c r="L38" s="17"/>
      <c r="M38" s="17"/>
      <c r="N38" s="17"/>
      <c r="O38" s="17">
        <v>128920.15159000001</v>
      </c>
      <c r="P38" s="17">
        <v>1450058.1980000001</v>
      </c>
      <c r="Q38" s="17"/>
      <c r="R38" s="17"/>
      <c r="S38" s="17">
        <v>0</v>
      </c>
      <c r="T38" s="17">
        <v>2672.2840000000001</v>
      </c>
      <c r="U38" s="17">
        <v>0</v>
      </c>
      <c r="V38" s="17">
        <v>0</v>
      </c>
      <c r="W38" s="17">
        <v>-222230.06561535751</v>
      </c>
      <c r="X38" s="17">
        <v>-287009.51840164949</v>
      </c>
      <c r="Y38" s="17">
        <v>44286.604485613869</v>
      </c>
      <c r="Z38" s="17">
        <v>1208716.2005821834</v>
      </c>
      <c r="AA38" s="17">
        <v>51680.415540800335</v>
      </c>
      <c r="AB38" s="17">
        <v>16804.675849928393</v>
      </c>
      <c r="AC38" s="17">
        <v>10965.358592146211</v>
      </c>
      <c r="AD38" s="17">
        <f t="shared" si="0"/>
        <v>823213.67103366519</v>
      </c>
      <c r="AE38" s="17">
        <v>1240580.1988611212</v>
      </c>
      <c r="AF38" s="18">
        <f t="shared" si="1"/>
        <v>12197405.101314347</v>
      </c>
    </row>
    <row r="39" spans="1:32" x14ac:dyDescent="0.35">
      <c r="A39" s="1">
        <v>41821</v>
      </c>
      <c r="B39" s="16">
        <v>41821</v>
      </c>
      <c r="C39" s="17">
        <v>6235445.8659600001</v>
      </c>
      <c r="D39" s="17">
        <v>300743.3847375593</v>
      </c>
      <c r="E39" s="17">
        <v>570503.04056999995</v>
      </c>
      <c r="F39" s="17">
        <v>131565.07737032333</v>
      </c>
      <c r="G39" s="17">
        <v>575275.70052555471</v>
      </c>
      <c r="H39" s="17">
        <v>40123.473898140219</v>
      </c>
      <c r="I39" s="17">
        <v>629083.43077126879</v>
      </c>
      <c r="J39" s="17">
        <v>63169.797964625744</v>
      </c>
      <c r="K39" s="17"/>
      <c r="L39" s="17"/>
      <c r="M39" s="17"/>
      <c r="N39" s="17"/>
      <c r="O39" s="17">
        <v>128920.15158266324</v>
      </c>
      <c r="P39" s="17">
        <v>1440640.6629999999</v>
      </c>
      <c r="Q39" s="17"/>
      <c r="R39" s="17"/>
      <c r="S39" s="17">
        <v>0</v>
      </c>
      <c r="T39" s="17">
        <v>2406.5790000000002</v>
      </c>
      <c r="U39" s="17">
        <v>0</v>
      </c>
      <c r="V39" s="17">
        <v>0</v>
      </c>
      <c r="W39" s="17">
        <v>-222444.84057073729</v>
      </c>
      <c r="X39" s="17">
        <v>-289638.63320604549</v>
      </c>
      <c r="Y39" s="17">
        <v>45496.526545187095</v>
      </c>
      <c r="Z39" s="17">
        <v>1168498.4296110645</v>
      </c>
      <c r="AA39" s="17">
        <v>56169.820359404592</v>
      </c>
      <c r="AB39" s="17">
        <v>17052.319053517695</v>
      </c>
      <c r="AC39" s="17">
        <v>13738.564085737302</v>
      </c>
      <c r="AD39" s="17">
        <f t="shared" si="0"/>
        <v>788872.1858781284</v>
      </c>
      <c r="AE39" s="17">
        <v>1247613.2961786021</v>
      </c>
      <c r="AF39" s="18">
        <f t="shared" si="1"/>
        <v>12154362.647436865</v>
      </c>
    </row>
    <row r="40" spans="1:32" x14ac:dyDescent="0.35">
      <c r="A40" s="1">
        <v>41852</v>
      </c>
      <c r="B40" s="16">
        <v>41852</v>
      </c>
      <c r="C40" s="17">
        <v>6254137.6293400005</v>
      </c>
      <c r="D40" s="17">
        <v>288577.00726818031</v>
      </c>
      <c r="E40" s="17">
        <v>572704.03411999997</v>
      </c>
      <c r="F40" s="17">
        <v>104064.08476943192</v>
      </c>
      <c r="G40" s="17">
        <v>559472.12878223252</v>
      </c>
      <c r="H40" s="17">
        <v>22575.023869609075</v>
      </c>
      <c r="I40" s="17">
        <v>631411.18140309176</v>
      </c>
      <c r="J40" s="17">
        <v>58246.274296827054</v>
      </c>
      <c r="K40" s="17"/>
      <c r="L40" s="17"/>
      <c r="M40" s="17"/>
      <c r="N40" s="17"/>
      <c r="O40" s="17">
        <v>128920.15158448175</v>
      </c>
      <c r="P40" s="17">
        <v>1467160.2772899999</v>
      </c>
      <c r="Q40" s="17"/>
      <c r="R40" s="17"/>
      <c r="S40" s="17">
        <v>0</v>
      </c>
      <c r="T40" s="17">
        <v>3240.0770000000002</v>
      </c>
      <c r="U40" s="17">
        <v>0</v>
      </c>
      <c r="V40" s="17">
        <v>0</v>
      </c>
      <c r="W40" s="17">
        <v>-208600.14485774765</v>
      </c>
      <c r="X40" s="17">
        <v>-291551.65367078083</v>
      </c>
      <c r="Y40" s="17">
        <v>56180.573349883154</v>
      </c>
      <c r="Z40" s="17">
        <v>1150531.5661194779</v>
      </c>
      <c r="AA40" s="17">
        <v>46821.440906189608</v>
      </c>
      <c r="AB40" s="17">
        <v>17379.562466619198</v>
      </c>
      <c r="AC40" s="17">
        <v>12274.8606730433</v>
      </c>
      <c r="AD40" s="17">
        <f t="shared" si="0"/>
        <v>783036.20498668461</v>
      </c>
      <c r="AE40" s="17">
        <v>1268938.5624777623</v>
      </c>
      <c r="AF40" s="18">
        <f t="shared" si="1"/>
        <v>12142482.6371883</v>
      </c>
    </row>
    <row r="41" spans="1:32" x14ac:dyDescent="0.35">
      <c r="A41" s="1">
        <v>41883</v>
      </c>
      <c r="B41" s="16">
        <v>41883</v>
      </c>
      <c r="C41" s="17">
        <v>6318040.2681399994</v>
      </c>
      <c r="D41" s="17">
        <v>297247.68132897402</v>
      </c>
      <c r="E41" s="17">
        <v>576704.52051000006</v>
      </c>
      <c r="F41" s="17">
        <v>135824.08143839359</v>
      </c>
      <c r="G41" s="17">
        <v>552540.31456894544</v>
      </c>
      <c r="H41" s="17">
        <v>25390.415183819721</v>
      </c>
      <c r="I41" s="17">
        <v>602563.22651891189</v>
      </c>
      <c r="J41" s="17">
        <v>90397.950811180286</v>
      </c>
      <c r="K41" s="17"/>
      <c r="L41" s="17"/>
      <c r="M41" s="17"/>
      <c r="N41" s="17"/>
      <c r="O41" s="17">
        <v>126765.44805000001</v>
      </c>
      <c r="P41" s="17">
        <v>1458519.7790000001</v>
      </c>
      <c r="Q41" s="17"/>
      <c r="R41" s="17"/>
      <c r="S41" s="17">
        <v>0</v>
      </c>
      <c r="T41" s="17">
        <v>3240.8409999999999</v>
      </c>
      <c r="U41" s="17">
        <v>0</v>
      </c>
      <c r="V41" s="17">
        <v>0</v>
      </c>
      <c r="W41" s="17">
        <v>-219290.99729315841</v>
      </c>
      <c r="X41" s="17">
        <v>-293881.89025714278</v>
      </c>
      <c r="Y41" s="17">
        <v>48319.351914285726</v>
      </c>
      <c r="Z41" s="17">
        <v>1165653.6652609606</v>
      </c>
      <c r="AA41" s="17">
        <v>58430.578030775367</v>
      </c>
      <c r="AB41" s="17">
        <v>15619.037566422443</v>
      </c>
      <c r="AC41" s="17">
        <v>13673.3142142857</v>
      </c>
      <c r="AD41" s="17">
        <f t="shared" si="0"/>
        <v>788523.05943642871</v>
      </c>
      <c r="AE41" s="17">
        <v>1275750.4491010155</v>
      </c>
      <c r="AF41" s="18">
        <f t="shared" si="1"/>
        <v>12251508.035087669</v>
      </c>
    </row>
    <row r="42" spans="1:32" x14ac:dyDescent="0.35">
      <c r="A42" s="1">
        <v>41913</v>
      </c>
      <c r="B42" s="16">
        <v>41913</v>
      </c>
      <c r="C42" s="17">
        <v>6353163.4576400006</v>
      </c>
      <c r="D42" s="17">
        <v>304359.56947924418</v>
      </c>
      <c r="E42" s="17">
        <v>600745.74623000005</v>
      </c>
      <c r="F42" s="17">
        <v>124651.74540975998</v>
      </c>
      <c r="G42" s="17">
        <v>539492.8804510053</v>
      </c>
      <c r="H42" s="17">
        <v>24464.915783666882</v>
      </c>
      <c r="I42" s="17">
        <v>592201.14316801343</v>
      </c>
      <c r="J42" s="17">
        <v>38992.375329221053</v>
      </c>
      <c r="K42" s="17"/>
      <c r="L42" s="17"/>
      <c r="M42" s="17"/>
      <c r="N42" s="17"/>
      <c r="O42" s="17">
        <v>126765.72803846598</v>
      </c>
      <c r="P42" s="17">
        <v>1464523.952</v>
      </c>
      <c r="Q42" s="17"/>
      <c r="R42" s="17"/>
      <c r="S42" s="17">
        <v>0</v>
      </c>
      <c r="T42" s="17">
        <v>3442.413</v>
      </c>
      <c r="U42" s="17">
        <v>0</v>
      </c>
      <c r="V42" s="17">
        <v>0</v>
      </c>
      <c r="W42" s="17">
        <v>-226886.28451727453</v>
      </c>
      <c r="X42" s="17">
        <v>-295316.47798184282</v>
      </c>
      <c r="Y42" s="17">
        <v>26304.350810571384</v>
      </c>
      <c r="Z42" s="17">
        <v>1206406.8301105641</v>
      </c>
      <c r="AA42" s="17">
        <v>67330.986369957973</v>
      </c>
      <c r="AB42" s="17">
        <v>17355.929768210543</v>
      </c>
      <c r="AC42" s="17">
        <v>15598.769470926301</v>
      </c>
      <c r="AD42" s="17">
        <f t="shared" si="0"/>
        <v>810794.10403111286</v>
      </c>
      <c r="AE42" s="17">
        <v>1233984.9920230496</v>
      </c>
      <c r="AF42" s="18">
        <f t="shared" si="1"/>
        <v>12217583.022583537</v>
      </c>
    </row>
    <row r="43" spans="1:32" x14ac:dyDescent="0.35">
      <c r="A43" s="1">
        <v>41944</v>
      </c>
      <c r="B43" s="16">
        <v>41944</v>
      </c>
      <c r="C43" s="17">
        <v>6358428.7421200005</v>
      </c>
      <c r="D43" s="17">
        <v>311201.03477731708</v>
      </c>
      <c r="E43" s="17">
        <v>574891.75965999998</v>
      </c>
      <c r="F43" s="17">
        <v>93817.010479831806</v>
      </c>
      <c r="G43" s="17">
        <v>534225.54759327008</v>
      </c>
      <c r="H43" s="17">
        <v>26519.292944058179</v>
      </c>
      <c r="I43" s="17">
        <v>594889.99913540122</v>
      </c>
      <c r="J43" s="17">
        <v>19833.847250347411</v>
      </c>
      <c r="K43" s="17"/>
      <c r="L43" s="17"/>
      <c r="M43" s="17"/>
      <c r="N43" s="17"/>
      <c r="O43" s="17">
        <v>126765.72805000001</v>
      </c>
      <c r="P43" s="17">
        <v>1451677.6529999999</v>
      </c>
      <c r="Q43" s="17"/>
      <c r="R43" s="17"/>
      <c r="S43" s="17">
        <v>0</v>
      </c>
      <c r="T43" s="17">
        <v>4134.9610000000002</v>
      </c>
      <c r="U43" s="17">
        <v>0</v>
      </c>
      <c r="V43" s="17">
        <v>0</v>
      </c>
      <c r="W43" s="17">
        <v>-228678.41251888112</v>
      </c>
      <c r="X43" s="17">
        <v>-297172.84870783216</v>
      </c>
      <c r="Y43" s="17">
        <v>28037.421311118891</v>
      </c>
      <c r="Z43" s="17">
        <v>1205062.2362037774</v>
      </c>
      <c r="AA43" s="17">
        <v>58294.1518995105</v>
      </c>
      <c r="AB43" s="17">
        <v>15198.672048951101</v>
      </c>
      <c r="AC43" s="17">
        <v>16694.044126223802</v>
      </c>
      <c r="AD43" s="17">
        <f t="shared" si="0"/>
        <v>797435.26436286839</v>
      </c>
      <c r="AE43" s="17">
        <v>1239250.8019774824</v>
      </c>
      <c r="AF43" s="18">
        <f t="shared" si="1"/>
        <v>12133071.642350577</v>
      </c>
    </row>
    <row r="44" spans="1:32" x14ac:dyDescent="0.35">
      <c r="A44" s="1">
        <v>41974</v>
      </c>
      <c r="B44" s="16">
        <v>41974</v>
      </c>
      <c r="C44" s="17">
        <v>6420614.2774300007</v>
      </c>
      <c r="D44" s="17">
        <v>328119.68496138992</v>
      </c>
      <c r="E44" s="17">
        <v>554062.85652999999</v>
      </c>
      <c r="F44" s="17">
        <v>102527.57137521882</v>
      </c>
      <c r="G44" s="17">
        <v>523003.83589402103</v>
      </c>
      <c r="H44" s="17">
        <v>29405.960275732439</v>
      </c>
      <c r="I44" s="17">
        <v>611804.60881764698</v>
      </c>
      <c r="J44" s="17">
        <v>8868.6233610359468</v>
      </c>
      <c r="K44" s="17"/>
      <c r="L44" s="17"/>
      <c r="M44" s="17"/>
      <c r="N44" s="17"/>
      <c r="O44" s="17">
        <v>131737.35655655203</v>
      </c>
      <c r="P44" s="17">
        <v>1471881.7667400001</v>
      </c>
      <c r="Q44" s="17"/>
      <c r="R44" s="17"/>
      <c r="S44" s="17">
        <v>0</v>
      </c>
      <c r="T44" s="17">
        <v>4079.4659999999999</v>
      </c>
      <c r="U44" s="17">
        <v>0</v>
      </c>
      <c r="V44" s="17">
        <v>0</v>
      </c>
      <c r="W44" s="17">
        <v>-229422.70567235205</v>
      </c>
      <c r="X44" s="17">
        <v>-281203.36098604265</v>
      </c>
      <c r="Y44" s="17">
        <v>-36643.486760500818</v>
      </c>
      <c r="Z44" s="17">
        <v>1274758.4371051104</v>
      </c>
      <c r="AA44" s="17">
        <v>77787.450921989759</v>
      </c>
      <c r="AB44" s="17">
        <v>12956.476828035215</v>
      </c>
      <c r="AC44" s="17">
        <v>18219.403988738901</v>
      </c>
      <c r="AD44" s="17">
        <f t="shared" si="0"/>
        <v>836452.21542497876</v>
      </c>
      <c r="AE44" s="17">
        <v>1250321.959289921</v>
      </c>
      <c r="AF44" s="18">
        <f t="shared" si="1"/>
        <v>12272880.182656499</v>
      </c>
    </row>
    <row r="45" spans="1:32" x14ac:dyDescent="0.35">
      <c r="A45" s="1">
        <v>42005</v>
      </c>
      <c r="B45" s="16">
        <v>42005</v>
      </c>
      <c r="C45" s="17">
        <v>6405490.192348999</v>
      </c>
      <c r="D45" s="17">
        <v>335876.83536514611</v>
      </c>
      <c r="E45" s="17">
        <v>559798.20525</v>
      </c>
      <c r="F45" s="17">
        <v>85074.005031854002</v>
      </c>
      <c r="G45" s="17">
        <v>527005.9692229107</v>
      </c>
      <c r="H45" s="17">
        <v>25284.350913276001</v>
      </c>
      <c r="I45" s="17">
        <v>601417.47158631519</v>
      </c>
      <c r="J45" s="17">
        <v>8618.2210529028962</v>
      </c>
      <c r="K45" s="17"/>
      <c r="L45" s="17"/>
      <c r="M45" s="17"/>
      <c r="N45" s="17"/>
      <c r="O45" s="17">
        <v>124516.98455370625</v>
      </c>
      <c r="P45" s="17">
        <v>1410963.0530000001</v>
      </c>
      <c r="Q45" s="17"/>
      <c r="R45" s="17"/>
      <c r="S45" s="17">
        <v>0</v>
      </c>
      <c r="T45" s="17">
        <v>7184.3820000000005</v>
      </c>
      <c r="U45" s="17">
        <v>0</v>
      </c>
      <c r="V45" s="17">
        <v>0</v>
      </c>
      <c r="W45" s="17">
        <v>-243129.4911179523</v>
      </c>
      <c r="X45" s="17">
        <v>-282127.64296784595</v>
      </c>
      <c r="Y45" s="17">
        <v>42735.814250487769</v>
      </c>
      <c r="Z45" s="17">
        <v>1204936.1856129346</v>
      </c>
      <c r="AA45" s="17">
        <v>92461.447448799547</v>
      </c>
      <c r="AB45" s="17">
        <v>10709.613765324346</v>
      </c>
      <c r="AC45" s="17">
        <v>19970.487017775202</v>
      </c>
      <c r="AD45" s="17">
        <f t="shared" si="0"/>
        <v>845556.41400952311</v>
      </c>
      <c r="AE45" s="17">
        <v>1262757.6797488646</v>
      </c>
      <c r="AF45" s="18">
        <f t="shared" si="1"/>
        <v>12199543.764083497</v>
      </c>
    </row>
    <row r="46" spans="1:32" x14ac:dyDescent="0.35">
      <c r="A46" s="1">
        <v>42036</v>
      </c>
      <c r="B46" s="16">
        <v>42036</v>
      </c>
      <c r="C46" s="17">
        <v>6469748.3296500007</v>
      </c>
      <c r="D46" s="17">
        <v>336971.86861318781</v>
      </c>
      <c r="E46" s="17">
        <v>577207.48395000002</v>
      </c>
      <c r="F46" s="17">
        <v>73580.815525661601</v>
      </c>
      <c r="G46" s="17">
        <v>532528.06518381077</v>
      </c>
      <c r="H46" s="17">
        <v>25494.050649322293</v>
      </c>
      <c r="I46" s="17">
        <v>594033.39723067626</v>
      </c>
      <c r="J46" s="17">
        <v>52585.159398631797</v>
      </c>
      <c r="K46" s="17"/>
      <c r="L46" s="17"/>
      <c r="M46" s="17"/>
      <c r="N46" s="17"/>
      <c r="O46" s="17">
        <v>124516.98455680077</v>
      </c>
      <c r="P46" s="17">
        <v>1415807.835</v>
      </c>
      <c r="Q46" s="17"/>
      <c r="R46" s="17"/>
      <c r="S46" s="17">
        <v>0</v>
      </c>
      <c r="T46" s="17">
        <v>5287.7750000000005</v>
      </c>
      <c r="U46" s="17">
        <v>0</v>
      </c>
      <c r="V46" s="17">
        <v>0</v>
      </c>
      <c r="W46" s="17">
        <v>-245311.78637503905</v>
      </c>
      <c r="X46" s="17">
        <v>-284107.33030157798</v>
      </c>
      <c r="Y46" s="17">
        <v>46505.460408026069</v>
      </c>
      <c r="Z46" s="17">
        <v>1185507.4400953809</v>
      </c>
      <c r="AA46" s="17">
        <v>85206.317781987862</v>
      </c>
      <c r="AB46" s="17">
        <v>9898.2819988018909</v>
      </c>
      <c r="AC46" s="17">
        <v>20422.384126066499</v>
      </c>
      <c r="AD46" s="17">
        <f t="shared" si="0"/>
        <v>818120.76773364597</v>
      </c>
      <c r="AE46" s="17">
        <v>1275514.0176648383</v>
      </c>
      <c r="AF46" s="18">
        <f t="shared" si="1"/>
        <v>12301396.550156578</v>
      </c>
    </row>
    <row r="47" spans="1:32" x14ac:dyDescent="0.35">
      <c r="A47" s="1">
        <v>42064</v>
      </c>
      <c r="B47" s="16">
        <v>42064</v>
      </c>
      <c r="C47" s="17">
        <v>6518092.61491</v>
      </c>
      <c r="D47" s="17">
        <v>358544.40611878637</v>
      </c>
      <c r="E47" s="17">
        <v>686043.59554000001</v>
      </c>
      <c r="F47" s="17">
        <v>81587.962987549603</v>
      </c>
      <c r="G47" s="17">
        <v>531399.45461908623</v>
      </c>
      <c r="H47" s="17">
        <v>24521.276253382999</v>
      </c>
      <c r="I47" s="17">
        <v>592076.57286750933</v>
      </c>
      <c r="J47" s="17">
        <v>80865.105487471257</v>
      </c>
      <c r="K47" s="17"/>
      <c r="L47" s="17"/>
      <c r="M47" s="17"/>
      <c r="N47" s="17"/>
      <c r="O47" s="17">
        <v>123640.68732315805</v>
      </c>
      <c r="P47" s="17">
        <v>1393550.1497500001</v>
      </c>
      <c r="Q47" s="17"/>
      <c r="R47" s="17"/>
      <c r="S47" s="17">
        <v>0</v>
      </c>
      <c r="T47" s="17">
        <v>5728.3150000000005</v>
      </c>
      <c r="U47" s="17">
        <v>0</v>
      </c>
      <c r="V47" s="17">
        <v>0</v>
      </c>
      <c r="W47" s="17">
        <v>-246610.17838694633</v>
      </c>
      <c r="X47" s="17">
        <v>-72696.977790786405</v>
      </c>
      <c r="Y47" s="17">
        <v>-18819.480953464394</v>
      </c>
      <c r="Z47" s="17">
        <v>972093.74945546465</v>
      </c>
      <c r="AA47" s="17">
        <v>98497.911320570245</v>
      </c>
      <c r="AB47" s="17">
        <v>7264.5028986198176</v>
      </c>
      <c r="AC47" s="17">
        <v>20659.536470445302</v>
      </c>
      <c r="AD47" s="17">
        <f t="shared" si="0"/>
        <v>760389.06301390298</v>
      </c>
      <c r="AE47" s="17">
        <v>1292448.2413044656</v>
      </c>
      <c r="AF47" s="18">
        <f t="shared" si="1"/>
        <v>12448887.445175312</v>
      </c>
    </row>
    <row r="48" spans="1:32" x14ac:dyDescent="0.35">
      <c r="A48" s="1">
        <v>42095</v>
      </c>
      <c r="B48" s="16">
        <v>42095</v>
      </c>
      <c r="C48" s="17">
        <v>6593637.9159399997</v>
      </c>
      <c r="D48" s="17">
        <v>384576.31899055594</v>
      </c>
      <c r="E48" s="17">
        <v>679513.27549999999</v>
      </c>
      <c r="F48" s="17">
        <v>94272.443811249599</v>
      </c>
      <c r="G48" s="17">
        <v>523258.34597602807</v>
      </c>
      <c r="H48" s="17">
        <v>24827.330376341266</v>
      </c>
      <c r="I48" s="17">
        <v>571010.21244235383</v>
      </c>
      <c r="J48" s="17">
        <v>84248.779047504897</v>
      </c>
      <c r="K48" s="17"/>
      <c r="L48" s="17"/>
      <c r="M48" s="17"/>
      <c r="N48" s="17"/>
      <c r="O48" s="17">
        <v>123914.36701668435</v>
      </c>
      <c r="P48" s="17">
        <v>1382254.6358</v>
      </c>
      <c r="Q48" s="17"/>
      <c r="R48" s="17"/>
      <c r="S48" s="17">
        <v>0</v>
      </c>
      <c r="T48" s="17">
        <v>5346.7910000000002</v>
      </c>
      <c r="U48" s="17">
        <v>0</v>
      </c>
      <c r="V48" s="17">
        <v>0</v>
      </c>
      <c r="W48" s="17">
        <v>-258238.37437517344</v>
      </c>
      <c r="X48" s="17">
        <v>-277700.87197625992</v>
      </c>
      <c r="Y48" s="17">
        <v>-20128.031380238732</v>
      </c>
      <c r="Z48" s="17">
        <v>1163950.3140863371</v>
      </c>
      <c r="AA48" s="17">
        <v>90452.073597147653</v>
      </c>
      <c r="AB48" s="17">
        <v>6579.654661450917</v>
      </c>
      <c r="AC48" s="17">
        <v>22376.090903925702</v>
      </c>
      <c r="AD48" s="17">
        <f t="shared" si="0"/>
        <v>727290.85551718937</v>
      </c>
      <c r="AE48" s="17">
        <v>1304483.5711890461</v>
      </c>
      <c r="AF48" s="18">
        <f t="shared" si="1"/>
        <v>12498634.842606952</v>
      </c>
    </row>
    <row r="49" spans="1:32" x14ac:dyDescent="0.35">
      <c r="A49" s="1">
        <v>42125</v>
      </c>
      <c r="B49" s="16">
        <v>42125</v>
      </c>
      <c r="C49" s="17">
        <v>6645501.0454800008</v>
      </c>
      <c r="D49" s="17">
        <v>377987.90946516651</v>
      </c>
      <c r="E49" s="17">
        <v>698879.57900999999</v>
      </c>
      <c r="F49" s="17">
        <v>183120.86702502161</v>
      </c>
      <c r="G49" s="17">
        <v>521413.10632669408</v>
      </c>
      <c r="H49" s="17">
        <v>25855.778531993546</v>
      </c>
      <c r="I49" s="17">
        <v>574451.28121602454</v>
      </c>
      <c r="J49" s="17">
        <v>76212.277501973644</v>
      </c>
      <c r="K49" s="17"/>
      <c r="L49" s="17"/>
      <c r="M49" s="17"/>
      <c r="N49" s="17"/>
      <c r="O49" s="17">
        <v>123488.53702</v>
      </c>
      <c r="P49" s="17">
        <v>1341850.483</v>
      </c>
      <c r="Q49" s="17"/>
      <c r="R49" s="17"/>
      <c r="S49" s="17">
        <v>0</v>
      </c>
      <c r="T49" s="17">
        <v>4689.0079999999998</v>
      </c>
      <c r="U49" s="17">
        <v>0</v>
      </c>
      <c r="V49" s="17">
        <v>0</v>
      </c>
      <c r="W49" s="17">
        <v>-262780.72737918387</v>
      </c>
      <c r="X49" s="17">
        <v>-213383.22257252148</v>
      </c>
      <c r="Y49" s="17">
        <v>4089.292517342607</v>
      </c>
      <c r="Z49" s="17">
        <v>1150438.7158910334</v>
      </c>
      <c r="AA49" s="17">
        <v>89103.332280000002</v>
      </c>
      <c r="AB49" s="17">
        <v>5599.5152034123994</v>
      </c>
      <c r="AC49" s="17">
        <v>23733.8411222264</v>
      </c>
      <c r="AD49" s="17">
        <f t="shared" si="0"/>
        <v>796800.74706230953</v>
      </c>
      <c r="AE49" s="17">
        <v>1317788.9352177472</v>
      </c>
      <c r="AF49" s="18">
        <f t="shared" si="1"/>
        <v>12688039.554856932</v>
      </c>
    </row>
    <row r="50" spans="1:32" x14ac:dyDescent="0.35">
      <c r="A50" s="1">
        <v>42156</v>
      </c>
      <c r="B50" s="16">
        <v>42156</v>
      </c>
      <c r="C50" s="17">
        <v>6578601.3568499992</v>
      </c>
      <c r="D50" s="17">
        <v>361227.5520465541</v>
      </c>
      <c r="E50" s="17">
        <v>738816.90516000008</v>
      </c>
      <c r="F50" s="17">
        <v>136187.32985961199</v>
      </c>
      <c r="G50" s="17">
        <v>518524.01341602253</v>
      </c>
      <c r="H50" s="17">
        <v>26526.169074778249</v>
      </c>
      <c r="I50" s="17">
        <v>561099.60404744407</v>
      </c>
      <c r="J50" s="17">
        <v>78269.610861018387</v>
      </c>
      <c r="K50" s="17"/>
      <c r="L50" s="17"/>
      <c r="M50" s="17"/>
      <c r="N50" s="17"/>
      <c r="O50" s="17">
        <v>122206.67743000001</v>
      </c>
      <c r="P50" s="17">
        <v>1364852.4620000001</v>
      </c>
      <c r="Q50" s="17"/>
      <c r="R50" s="17"/>
      <c r="S50" s="17">
        <v>0</v>
      </c>
      <c r="T50" s="17">
        <v>3571.9360000000001</v>
      </c>
      <c r="U50" s="17">
        <v>0</v>
      </c>
      <c r="V50" s="17">
        <v>0</v>
      </c>
      <c r="W50" s="17">
        <v>-255395.77482915131</v>
      </c>
      <c r="X50" s="17">
        <v>-281055.36697901663</v>
      </c>
      <c r="Y50" s="17">
        <v>14065.070358334646</v>
      </c>
      <c r="Z50" s="17">
        <v>1185203.6700576169</v>
      </c>
      <c r="AA50" s="17">
        <v>94088.798597734203</v>
      </c>
      <c r="AB50" s="17">
        <v>4554.4997526020798</v>
      </c>
      <c r="AC50" s="17">
        <v>25141.614245372304</v>
      </c>
      <c r="AD50" s="17">
        <f t="shared" si="0"/>
        <v>786602.51120349229</v>
      </c>
      <c r="AE50" s="17">
        <v>1335759.2662941234</v>
      </c>
      <c r="AF50" s="18">
        <f t="shared" si="1"/>
        <v>12612245.394243045</v>
      </c>
    </row>
    <row r="51" spans="1:32" x14ac:dyDescent="0.35">
      <c r="A51" s="1">
        <v>42186</v>
      </c>
      <c r="B51" s="16">
        <v>42186</v>
      </c>
      <c r="C51" s="17">
        <v>6553572.8428500006</v>
      </c>
      <c r="D51" s="17">
        <v>401563.20165992918</v>
      </c>
      <c r="E51" s="17">
        <v>745279.57019</v>
      </c>
      <c r="F51" s="17">
        <v>118597.0316557952</v>
      </c>
      <c r="G51" s="17">
        <v>514758.89318507933</v>
      </c>
      <c r="H51" s="17">
        <v>25145.537759411432</v>
      </c>
      <c r="I51" s="17">
        <v>562385.07844693901</v>
      </c>
      <c r="J51" s="17">
        <v>72027.767351750648</v>
      </c>
      <c r="K51" s="17"/>
      <c r="L51" s="17"/>
      <c r="M51" s="17"/>
      <c r="N51" s="17"/>
      <c r="O51" s="17">
        <v>123279.52343000002</v>
      </c>
      <c r="P51" s="17">
        <v>1366658.121</v>
      </c>
      <c r="Q51" s="17"/>
      <c r="R51" s="17"/>
      <c r="S51" s="17">
        <v>0</v>
      </c>
      <c r="T51" s="17">
        <v>4482.2520000000004</v>
      </c>
      <c r="U51" s="17">
        <v>0</v>
      </c>
      <c r="V51" s="17">
        <v>0</v>
      </c>
      <c r="W51" s="17">
        <v>-257508.81142883791</v>
      </c>
      <c r="X51" s="17">
        <v>-282771.4904803976</v>
      </c>
      <c r="Y51" s="17">
        <v>9815.146039999996</v>
      </c>
      <c r="Z51" s="17">
        <v>1170980.1261784413</v>
      </c>
      <c r="AA51" s="17">
        <v>77773.229921162099</v>
      </c>
      <c r="AB51" s="17">
        <v>4559.2210611620803</v>
      </c>
      <c r="AC51" s="17">
        <v>27085.198927492398</v>
      </c>
      <c r="AD51" s="17">
        <f t="shared" si="0"/>
        <v>749932.62021902238</v>
      </c>
      <c r="AE51" s="17">
        <v>1343472.5903531804</v>
      </c>
      <c r="AF51" s="18">
        <f t="shared" si="1"/>
        <v>12581155.030101106</v>
      </c>
    </row>
    <row r="52" spans="1:32" x14ac:dyDescent="0.35">
      <c r="A52" s="1">
        <v>42217</v>
      </c>
      <c r="B52" s="16">
        <v>42217</v>
      </c>
      <c r="C52" s="17">
        <v>6504178.8011400001</v>
      </c>
      <c r="D52" s="17">
        <v>410367.02373794524</v>
      </c>
      <c r="E52" s="17">
        <v>740437.42327999999</v>
      </c>
      <c r="F52" s="17">
        <v>135169.15699772196</v>
      </c>
      <c r="G52" s="17">
        <v>520242.08336554171</v>
      </c>
      <c r="H52" s="17">
        <v>23806.162806801291</v>
      </c>
      <c r="I52" s="17">
        <v>524960.26623445831</v>
      </c>
      <c r="J52" s="17">
        <v>78267.658623198702</v>
      </c>
      <c r="K52" s="17"/>
      <c r="L52" s="17"/>
      <c r="M52" s="17"/>
      <c r="N52" s="17"/>
      <c r="O52" s="17">
        <v>122657.41643912063</v>
      </c>
      <c r="P52" s="17">
        <v>1365946.527</v>
      </c>
      <c r="Q52" s="17"/>
      <c r="R52" s="17"/>
      <c r="S52" s="17">
        <v>0</v>
      </c>
      <c r="T52" s="17">
        <v>4395.3850000000002</v>
      </c>
      <c r="U52" s="17">
        <v>0</v>
      </c>
      <c r="V52" s="17">
        <v>0</v>
      </c>
      <c r="W52" s="17">
        <v>-256285.44333755641</v>
      </c>
      <c r="X52" s="17">
        <v>-284010.1132043543</v>
      </c>
      <c r="Y52" s="17">
        <v>1636.0297528372669</v>
      </c>
      <c r="Z52" s="17">
        <v>1201866.1050419116</v>
      </c>
      <c r="AA52" s="17">
        <v>68812.997304932695</v>
      </c>
      <c r="AB52" s="17">
        <v>4749.1620000000003</v>
      </c>
      <c r="AC52" s="17">
        <v>27332.89848</v>
      </c>
      <c r="AD52" s="17">
        <f t="shared" si="0"/>
        <v>764101.63603777078</v>
      </c>
      <c r="AE52" s="17">
        <v>1365036.9476500002</v>
      </c>
      <c r="AF52" s="18">
        <f t="shared" si="1"/>
        <v>12559566.488312557</v>
      </c>
    </row>
    <row r="53" spans="1:32" x14ac:dyDescent="0.35">
      <c r="A53" s="1">
        <v>42248</v>
      </c>
      <c r="B53" s="16">
        <v>42248</v>
      </c>
      <c r="C53" s="17">
        <v>6531101.0866900003</v>
      </c>
      <c r="D53" s="17">
        <v>397322.4264449373</v>
      </c>
      <c r="E53" s="17">
        <v>746569.6714300001</v>
      </c>
      <c r="F53" s="17">
        <v>261341.95906261119</v>
      </c>
      <c r="G53" s="17">
        <v>532712.10547135572</v>
      </c>
      <c r="H53" s="17">
        <v>24432.352857213551</v>
      </c>
      <c r="I53" s="17">
        <v>481050.39167864434</v>
      </c>
      <c r="J53" s="17">
        <v>80237.430558317676</v>
      </c>
      <c r="K53" s="17"/>
      <c r="L53" s="17"/>
      <c r="M53" s="17"/>
      <c r="N53" s="17"/>
      <c r="O53" s="17">
        <v>118774.01989</v>
      </c>
      <c r="P53" s="17">
        <v>1370507.1514000001</v>
      </c>
      <c r="Q53" s="17"/>
      <c r="R53" s="17"/>
      <c r="S53" s="17">
        <v>0</v>
      </c>
      <c r="T53" s="17">
        <v>6145.5330000000004</v>
      </c>
      <c r="U53" s="17">
        <v>0</v>
      </c>
      <c r="V53" s="17">
        <v>0</v>
      </c>
      <c r="W53" s="17">
        <v>-251947.02131000001</v>
      </c>
      <c r="X53" s="17">
        <v>-283587.71083999996</v>
      </c>
      <c r="Y53" s="17">
        <v>-9540.6658827368919</v>
      </c>
      <c r="Z53" s="17">
        <v>1212274.6220500008</v>
      </c>
      <c r="AA53" s="17">
        <v>73840.884841078805</v>
      </c>
      <c r="AB53" s="17">
        <v>4926.3650600000001</v>
      </c>
      <c r="AC53" s="17">
        <v>28393.262730352599</v>
      </c>
      <c r="AD53" s="17">
        <f t="shared" si="0"/>
        <v>774359.73664869531</v>
      </c>
      <c r="AE53" s="17">
        <v>1381620.0643910666</v>
      </c>
      <c r="AF53" s="18">
        <f t="shared" si="1"/>
        <v>12706173.929522842</v>
      </c>
    </row>
    <row r="54" spans="1:32" x14ac:dyDescent="0.35">
      <c r="A54" s="1">
        <v>42278</v>
      </c>
      <c r="B54" s="16">
        <v>42278</v>
      </c>
      <c r="C54" s="17">
        <v>6651862.9038700014</v>
      </c>
      <c r="D54" s="17">
        <v>452953.52418464574</v>
      </c>
      <c r="E54" s="17">
        <v>736600.06631999998</v>
      </c>
      <c r="F54" s="17">
        <v>251352.99781607086</v>
      </c>
      <c r="G54" s="17">
        <v>524810.25702234893</v>
      </c>
      <c r="H54" s="17">
        <v>23171.055108253415</v>
      </c>
      <c r="I54" s="17">
        <v>453979.42241765116</v>
      </c>
      <c r="J54" s="17">
        <v>76168.117994479981</v>
      </c>
      <c r="K54" s="17"/>
      <c r="L54" s="17"/>
      <c r="M54" s="17"/>
      <c r="N54" s="17"/>
      <c r="O54" s="17">
        <v>120056.11989</v>
      </c>
      <c r="P54" s="17">
        <v>1379729.6540000001</v>
      </c>
      <c r="Q54" s="17"/>
      <c r="R54" s="17"/>
      <c r="S54" s="17">
        <v>0</v>
      </c>
      <c r="T54" s="17">
        <v>7628.8159999999998</v>
      </c>
      <c r="U54" s="17">
        <v>0</v>
      </c>
      <c r="V54" s="17">
        <v>0</v>
      </c>
      <c r="W54" s="17">
        <v>-238884.77550000002</v>
      </c>
      <c r="X54" s="17">
        <v>-285366.48328971531</v>
      </c>
      <c r="Y54" s="17">
        <v>4680.6289762018978</v>
      </c>
      <c r="Z54" s="17">
        <v>1196591.661479715</v>
      </c>
      <c r="AA54" s="17">
        <v>79157.467833580493</v>
      </c>
      <c r="AB54" s="17">
        <v>4574.44596</v>
      </c>
      <c r="AC54" s="17">
        <v>30115.2275290006</v>
      </c>
      <c r="AD54" s="17">
        <f t="shared" si="0"/>
        <v>790868.17298878264</v>
      </c>
      <c r="AE54" s="17">
        <v>1377364.0150866238</v>
      </c>
      <c r="AF54" s="18">
        <f t="shared" si="1"/>
        <v>12846545.122698862</v>
      </c>
    </row>
    <row r="55" spans="1:32" x14ac:dyDescent="0.35">
      <c r="A55" s="1">
        <v>42309</v>
      </c>
      <c r="B55" s="16">
        <v>42309</v>
      </c>
      <c r="C55" s="17">
        <v>6708183.7541199988</v>
      </c>
      <c r="D55" s="17">
        <v>461831.88857741602</v>
      </c>
      <c r="E55" s="17">
        <v>726125.43317000009</v>
      </c>
      <c r="F55" s="17">
        <v>165817.00923970641</v>
      </c>
      <c r="G55" s="17">
        <v>522543.23663646798</v>
      </c>
      <c r="H55" s="17">
        <v>26991.635723066942</v>
      </c>
      <c r="I55" s="17">
        <v>442778.40745353198</v>
      </c>
      <c r="J55" s="17">
        <v>78012.995416439531</v>
      </c>
      <c r="K55" s="17"/>
      <c r="L55" s="17"/>
      <c r="M55" s="17"/>
      <c r="N55" s="17"/>
      <c r="O55" s="17">
        <v>119695.82189000001</v>
      </c>
      <c r="P55" s="17">
        <v>1372046.666</v>
      </c>
      <c r="Q55" s="17"/>
      <c r="R55" s="17"/>
      <c r="S55" s="17">
        <v>0</v>
      </c>
      <c r="T55" s="17">
        <v>7503.7170000000006</v>
      </c>
      <c r="U55" s="17">
        <v>0</v>
      </c>
      <c r="V55" s="17">
        <v>0</v>
      </c>
      <c r="W55" s="17">
        <v>-240194.40406</v>
      </c>
      <c r="X55" s="17">
        <v>-286893.32686999999</v>
      </c>
      <c r="Y55" s="17">
        <v>-25494.654673164085</v>
      </c>
      <c r="Z55" s="17">
        <v>1204788.43328</v>
      </c>
      <c r="AA55" s="17">
        <v>78851.646197811409</v>
      </c>
      <c r="AB55" s="17">
        <v>4990.4029800000008</v>
      </c>
      <c r="AC55" s="17">
        <v>31720.130302950598</v>
      </c>
      <c r="AD55" s="17">
        <f t="shared" si="0"/>
        <v>767768.22715759801</v>
      </c>
      <c r="AE55" s="17">
        <v>1381799.1312689581</v>
      </c>
      <c r="AF55" s="18">
        <f t="shared" si="1"/>
        <v>12781097.923653184</v>
      </c>
    </row>
    <row r="56" spans="1:32" x14ac:dyDescent="0.35">
      <c r="A56" s="1">
        <v>42339</v>
      </c>
      <c r="B56" s="16">
        <v>42339</v>
      </c>
      <c r="C56" s="17">
        <v>6782786.2447199998</v>
      </c>
      <c r="D56" s="17">
        <v>447709.09173962678</v>
      </c>
      <c r="E56" s="17">
        <v>742920.55166999996</v>
      </c>
      <c r="F56" s="17">
        <v>180071.87267120279</v>
      </c>
      <c r="G56" s="17">
        <v>519569.93789093179</v>
      </c>
      <c r="H56" s="17">
        <v>28023.375660853028</v>
      </c>
      <c r="I56" s="17">
        <v>438296.07244906825</v>
      </c>
      <c r="J56" s="17">
        <v>80633.556398742367</v>
      </c>
      <c r="K56" s="17"/>
      <c r="L56" s="17"/>
      <c r="M56" s="17"/>
      <c r="N56" s="17"/>
      <c r="O56" s="17">
        <v>126697.23278999999</v>
      </c>
      <c r="P56" s="17">
        <v>1243675.923</v>
      </c>
      <c r="Q56" s="17"/>
      <c r="R56" s="17"/>
      <c r="S56" s="17">
        <v>0</v>
      </c>
      <c r="T56" s="17">
        <v>6944.8469999999998</v>
      </c>
      <c r="U56" s="17">
        <v>0</v>
      </c>
      <c r="V56" s="17">
        <v>0</v>
      </c>
      <c r="W56" s="17">
        <v>-242289.82845999999</v>
      </c>
      <c r="X56" s="17">
        <v>-288892.93588803161</v>
      </c>
      <c r="Y56" s="17">
        <v>-54523.222319306362</v>
      </c>
      <c r="Z56" s="17">
        <v>1229940.9741980324</v>
      </c>
      <c r="AA56" s="17">
        <v>97950.646633534197</v>
      </c>
      <c r="AB56" s="17">
        <v>2369.4147499999999</v>
      </c>
      <c r="AC56" s="17">
        <v>33010.441931560701</v>
      </c>
      <c r="AD56" s="17">
        <f t="shared" si="0"/>
        <v>777565.49084578943</v>
      </c>
      <c r="AE56" s="17">
        <v>1399468.2573108876</v>
      </c>
      <c r="AF56" s="18">
        <f t="shared" si="1"/>
        <v>12774362.454147102</v>
      </c>
    </row>
    <row r="57" spans="1:32" x14ac:dyDescent="0.35">
      <c r="A57" s="1">
        <v>42370</v>
      </c>
      <c r="B57" s="16">
        <v>42370</v>
      </c>
      <c r="C57" s="17">
        <v>6883376.6569500007</v>
      </c>
      <c r="D57" s="17">
        <v>469050.80757243751</v>
      </c>
      <c r="E57" s="17">
        <v>807518.13118000003</v>
      </c>
      <c r="F57" s="17">
        <v>161401.95200490282</v>
      </c>
      <c r="G57" s="17">
        <v>521018.60085792112</v>
      </c>
      <c r="H57" s="17">
        <v>26623.408204668667</v>
      </c>
      <c r="I57" s="17">
        <v>439506.33668207878</v>
      </c>
      <c r="J57" s="17">
        <v>76118.286087153407</v>
      </c>
      <c r="K57" s="17"/>
      <c r="L57" s="17"/>
      <c r="M57" s="17"/>
      <c r="N57" s="17"/>
      <c r="O57" s="17">
        <v>118168.34078999999</v>
      </c>
      <c r="P57" s="17">
        <v>1242484.6740000001</v>
      </c>
      <c r="Q57" s="17"/>
      <c r="R57" s="17"/>
      <c r="S57" s="17">
        <v>0</v>
      </c>
      <c r="T57" s="17">
        <v>9245.8850000000002</v>
      </c>
      <c r="U57" s="17">
        <v>0</v>
      </c>
      <c r="V57" s="17">
        <v>0</v>
      </c>
      <c r="W57" s="17">
        <v>-255219.23884999999</v>
      </c>
      <c r="X57" s="17">
        <v>-291431.22149806871</v>
      </c>
      <c r="Y57" s="17">
        <v>6421.4176897158404</v>
      </c>
      <c r="Z57" s="17">
        <v>1233213.9496780697</v>
      </c>
      <c r="AA57" s="17">
        <v>106618.0713094276</v>
      </c>
      <c r="AB57" s="17">
        <v>2542.5933200000004</v>
      </c>
      <c r="AC57" s="17">
        <v>34217.962594950703</v>
      </c>
      <c r="AD57" s="17">
        <f t="shared" si="0"/>
        <v>836363.53424409509</v>
      </c>
      <c r="AE57" s="17">
        <v>1404376.9476781224</v>
      </c>
      <c r="AF57" s="18">
        <f t="shared" si="1"/>
        <v>12995253.561251383</v>
      </c>
    </row>
    <row r="58" spans="1:32" x14ac:dyDescent="0.35">
      <c r="A58" s="1">
        <v>42401</v>
      </c>
      <c r="B58" s="16">
        <v>42401</v>
      </c>
      <c r="C58" s="17">
        <v>6903799.3522399999</v>
      </c>
      <c r="D58" s="17">
        <v>420856.43635992258</v>
      </c>
      <c r="E58" s="17">
        <v>887630.63063000003</v>
      </c>
      <c r="F58" s="17">
        <v>130311.4276645408</v>
      </c>
      <c r="G58" s="17">
        <v>520873.31916399981</v>
      </c>
      <c r="H58" s="17">
        <v>27309.29934126138</v>
      </c>
      <c r="I58" s="17">
        <v>424370.65390600031</v>
      </c>
      <c r="J58" s="17">
        <v>78095.724908350239</v>
      </c>
      <c r="K58" s="17"/>
      <c r="L58" s="17"/>
      <c r="M58" s="17"/>
      <c r="N58" s="17"/>
      <c r="O58" s="17">
        <v>116726.30049000001</v>
      </c>
      <c r="P58" s="17">
        <v>1269636.753004092</v>
      </c>
      <c r="Q58" s="17"/>
      <c r="R58" s="17"/>
      <c r="S58" s="17">
        <v>0</v>
      </c>
      <c r="T58" s="17">
        <v>9926.8220000000001</v>
      </c>
      <c r="U58" s="17">
        <v>0</v>
      </c>
      <c r="V58" s="17">
        <v>0</v>
      </c>
      <c r="W58" s="17">
        <v>-248495.75222999995</v>
      </c>
      <c r="X58" s="17">
        <v>-293250.58534712641</v>
      </c>
      <c r="Y58" s="17">
        <v>6535.1443263498622</v>
      </c>
      <c r="Z58" s="17">
        <v>1186518.1200571263</v>
      </c>
      <c r="AA58" s="17">
        <v>99333.628210919225</v>
      </c>
      <c r="AB58" s="17">
        <v>9455.74964</v>
      </c>
      <c r="AC58" s="17">
        <v>21308.106850730899</v>
      </c>
      <c r="AD58" s="17">
        <f t="shared" si="0"/>
        <v>781404.41150799999</v>
      </c>
      <c r="AE58" s="17">
        <v>1422825.1984364239</v>
      </c>
      <c r="AF58" s="18">
        <f t="shared" si="1"/>
        <v>12993766.329652593</v>
      </c>
    </row>
    <row r="59" spans="1:32" x14ac:dyDescent="0.35">
      <c r="A59" s="1">
        <v>42430</v>
      </c>
      <c r="B59" s="16">
        <v>42430</v>
      </c>
      <c r="C59" s="17">
        <v>6975837.7541800002</v>
      </c>
      <c r="D59" s="17">
        <v>416654.33153519343</v>
      </c>
      <c r="E59" s="17">
        <v>841052.62562000006</v>
      </c>
      <c r="F59" s="17">
        <v>117296.82119877399</v>
      </c>
      <c r="G59" s="17">
        <v>522656.38327510754</v>
      </c>
      <c r="H59" s="17">
        <v>28360.983455215963</v>
      </c>
      <c r="I59" s="17">
        <v>406654.18937489256</v>
      </c>
      <c r="J59" s="17">
        <v>82965.530476739834</v>
      </c>
      <c r="K59" s="17"/>
      <c r="L59" s="17"/>
      <c r="M59" s="17"/>
      <c r="N59" s="17"/>
      <c r="O59" s="17">
        <v>115303.85582000001</v>
      </c>
      <c r="P59" s="17">
        <v>1250401.0605663259</v>
      </c>
      <c r="Q59" s="17"/>
      <c r="R59" s="17"/>
      <c r="S59" s="17">
        <v>0</v>
      </c>
      <c r="T59" s="17">
        <v>9305.6589999999997</v>
      </c>
      <c r="U59" s="17">
        <v>0</v>
      </c>
      <c r="V59" s="17">
        <v>0</v>
      </c>
      <c r="W59" s="17">
        <v>-248292.53482999996</v>
      </c>
      <c r="X59" s="17">
        <v>-287754.37734000001</v>
      </c>
      <c r="Y59" s="17">
        <v>1226.3833115623445</v>
      </c>
      <c r="Z59" s="17">
        <v>1173947.620989999</v>
      </c>
      <c r="AA59" s="17">
        <v>96342.965105471609</v>
      </c>
      <c r="AB59" s="17">
        <v>14743.384740000001</v>
      </c>
      <c r="AC59" s="17">
        <v>21949.730322687297</v>
      </c>
      <c r="AD59" s="17">
        <f t="shared" si="0"/>
        <v>772163.17229972035</v>
      </c>
      <c r="AE59" s="17">
        <v>1447235.2186126942</v>
      </c>
      <c r="AF59" s="18">
        <f t="shared" si="1"/>
        <v>12985887.585414663</v>
      </c>
    </row>
    <row r="60" spans="1:32" x14ac:dyDescent="0.35">
      <c r="A60" s="1">
        <v>42461</v>
      </c>
      <c r="B60" s="16">
        <v>42461</v>
      </c>
      <c r="C60" s="17">
        <v>7038298.4546200009</v>
      </c>
      <c r="D60" s="17">
        <v>389714.21342644194</v>
      </c>
      <c r="E60" s="17">
        <v>776533.93855999992</v>
      </c>
      <c r="F60" s="17">
        <v>150011.07623488881</v>
      </c>
      <c r="G60" s="17">
        <v>528117.98077989253</v>
      </c>
      <c r="H60" s="17">
        <v>26359.675909674832</v>
      </c>
      <c r="I60" s="17">
        <v>384538.25129010744</v>
      </c>
      <c r="J60" s="17">
        <v>74866.980958871558</v>
      </c>
      <c r="K60" s="17"/>
      <c r="L60" s="17"/>
      <c r="M60" s="17"/>
      <c r="N60" s="17"/>
      <c r="O60" s="17">
        <v>115537.21995</v>
      </c>
      <c r="P60" s="17">
        <v>1266047.6551372381</v>
      </c>
      <c r="Q60" s="17"/>
      <c r="R60" s="17"/>
      <c r="S60" s="17">
        <v>0</v>
      </c>
      <c r="T60" s="17">
        <v>9366.8909999999996</v>
      </c>
      <c r="U60" s="17">
        <v>0</v>
      </c>
      <c r="V60" s="17">
        <v>0</v>
      </c>
      <c r="W60" s="17">
        <v>-255088.17035</v>
      </c>
      <c r="X60" s="17">
        <v>-290186.84404</v>
      </c>
      <c r="Y60" s="17">
        <v>50725.589940350656</v>
      </c>
      <c r="Z60" s="17">
        <v>1165048.1066200011</v>
      </c>
      <c r="AA60" s="17">
        <v>108799.4695910233</v>
      </c>
      <c r="AB60" s="17">
        <v>12648.591550000001</v>
      </c>
      <c r="AC60" s="17">
        <v>20679.322467006699</v>
      </c>
      <c r="AD60" s="17">
        <f t="shared" si="0"/>
        <v>812626.06577838177</v>
      </c>
      <c r="AE60" s="17">
        <v>1453222.3990508206</v>
      </c>
      <c r="AF60" s="18">
        <f t="shared" si="1"/>
        <v>13025240.802696319</v>
      </c>
    </row>
    <row r="61" spans="1:32" x14ac:dyDescent="0.35">
      <c r="A61" s="1">
        <v>42491</v>
      </c>
      <c r="B61" s="16">
        <v>42491</v>
      </c>
      <c r="C61" s="17">
        <v>6986769.4139900012</v>
      </c>
      <c r="D61" s="17">
        <v>382028.016245584</v>
      </c>
      <c r="E61" s="17">
        <v>758084.15539999993</v>
      </c>
      <c r="F61" s="17">
        <v>123634.11969877299</v>
      </c>
      <c r="G61" s="17">
        <v>527922.25004619476</v>
      </c>
      <c r="H61" s="17">
        <v>27462.54861608017</v>
      </c>
      <c r="I61" s="17">
        <v>380294.22748380533</v>
      </c>
      <c r="J61" s="17">
        <v>77787.335354346986</v>
      </c>
      <c r="K61" s="17"/>
      <c r="L61" s="17"/>
      <c r="M61" s="17"/>
      <c r="N61" s="17"/>
      <c r="O61" s="17">
        <v>110423.78425</v>
      </c>
      <c r="P61" s="17">
        <v>1263932.0321750168</v>
      </c>
      <c r="Q61" s="17"/>
      <c r="R61" s="17"/>
      <c r="S61" s="17">
        <v>0</v>
      </c>
      <c r="T61" s="17">
        <v>9163.7829999999994</v>
      </c>
      <c r="U61" s="17">
        <v>0</v>
      </c>
      <c r="V61" s="17">
        <v>0</v>
      </c>
      <c r="W61" s="17">
        <v>-251626.21261000002</v>
      </c>
      <c r="X61" s="17">
        <v>-291833.67025999998</v>
      </c>
      <c r="Y61" s="17">
        <v>24881.857105057206</v>
      </c>
      <c r="Z61" s="17">
        <v>1187963.4655499989</v>
      </c>
      <c r="AA61" s="17">
        <v>94852.958339531004</v>
      </c>
      <c r="AB61" s="17">
        <v>9550.0918900000015</v>
      </c>
      <c r="AC61" s="17">
        <v>20713.373273925205</v>
      </c>
      <c r="AD61" s="17">
        <f t="shared" si="0"/>
        <v>794501.86328851234</v>
      </c>
      <c r="AE61" s="17">
        <v>1467294.1241362367</v>
      </c>
      <c r="AF61" s="18">
        <f t="shared" si="1"/>
        <v>12909297.653684553</v>
      </c>
    </row>
    <row r="62" spans="1:32" x14ac:dyDescent="0.35">
      <c r="A62" s="1">
        <v>42522</v>
      </c>
      <c r="B62" s="16">
        <v>42522</v>
      </c>
      <c r="C62" s="17">
        <v>6981767.8409400005</v>
      </c>
      <c r="D62" s="17">
        <v>371666.3711397947</v>
      </c>
      <c r="E62" s="17">
        <v>715008.0146900001</v>
      </c>
      <c r="F62" s="17">
        <v>148153.95133510377</v>
      </c>
      <c r="G62" s="17">
        <v>511715.65372313466</v>
      </c>
      <c r="H62" s="17">
        <v>28539.109656304903</v>
      </c>
      <c r="I62" s="17">
        <v>377680.1017268654</v>
      </c>
      <c r="J62" s="17">
        <v>81383.945289993004</v>
      </c>
      <c r="K62" s="17"/>
      <c r="L62" s="17"/>
      <c r="M62" s="17"/>
      <c r="N62" s="17"/>
      <c r="O62" s="17">
        <v>114728.734</v>
      </c>
      <c r="P62" s="17">
        <v>1265194.2269162959</v>
      </c>
      <c r="Q62" s="17"/>
      <c r="R62" s="17"/>
      <c r="S62" s="17">
        <v>0</v>
      </c>
      <c r="T62" s="17">
        <v>11043.849</v>
      </c>
      <c r="U62" s="17">
        <v>0</v>
      </c>
      <c r="V62" s="17">
        <v>0</v>
      </c>
      <c r="W62" s="17">
        <v>-249398.70788999999</v>
      </c>
      <c r="X62" s="17">
        <v>-60707.134520000014</v>
      </c>
      <c r="Y62" s="17">
        <v>19110.197088524423</v>
      </c>
      <c r="Z62" s="17">
        <v>977512.76116999995</v>
      </c>
      <c r="AA62" s="17">
        <v>96545.744663272504</v>
      </c>
      <c r="AB62" s="17">
        <v>10524.21823</v>
      </c>
      <c r="AC62" s="17">
        <v>21684.548032309398</v>
      </c>
      <c r="AD62" s="17">
        <f t="shared" si="0"/>
        <v>815271.62677410629</v>
      </c>
      <c r="AE62" s="17">
        <v>1482146.8913416539</v>
      </c>
      <c r="AF62" s="18">
        <f t="shared" si="1"/>
        <v>12904300.316533254</v>
      </c>
    </row>
    <row r="63" spans="1:32" x14ac:dyDescent="0.35">
      <c r="A63" s="1">
        <v>42552</v>
      </c>
      <c r="B63" s="16">
        <v>42552</v>
      </c>
      <c r="C63" s="17">
        <v>6970387.0312799998</v>
      </c>
      <c r="D63" s="17">
        <v>370150.47364347096</v>
      </c>
      <c r="E63" s="17">
        <v>729551.22820000001</v>
      </c>
      <c r="F63" s="17">
        <v>168954.8195938626</v>
      </c>
      <c r="G63" s="17">
        <v>491910.37539655581</v>
      </c>
      <c r="H63" s="17">
        <v>27046.750606700793</v>
      </c>
      <c r="I63" s="17">
        <v>378227.56332344416</v>
      </c>
      <c r="J63" s="17">
        <v>76521.771781436459</v>
      </c>
      <c r="K63" s="17"/>
      <c r="L63" s="17"/>
      <c r="M63" s="17"/>
      <c r="N63" s="17"/>
      <c r="O63" s="17">
        <v>104742.02500000001</v>
      </c>
      <c r="P63" s="17">
        <v>1247052.0451697221</v>
      </c>
      <c r="Q63" s="17"/>
      <c r="R63" s="17"/>
      <c r="S63" s="17">
        <v>0</v>
      </c>
      <c r="T63" s="17">
        <v>11135.82</v>
      </c>
      <c r="U63" s="17">
        <v>0</v>
      </c>
      <c r="V63" s="17">
        <v>0</v>
      </c>
      <c r="W63" s="17">
        <v>-231642.84072000004</v>
      </c>
      <c r="X63" s="17">
        <v>-61870.160310000007</v>
      </c>
      <c r="Y63" s="17">
        <v>57383.078852720588</v>
      </c>
      <c r="Z63" s="17">
        <v>948363.8125</v>
      </c>
      <c r="AA63" s="17">
        <v>70132.699957205594</v>
      </c>
      <c r="AB63" s="17">
        <v>13386.999230000001</v>
      </c>
      <c r="AC63" s="17">
        <v>22343.388819145799</v>
      </c>
      <c r="AD63" s="17">
        <f t="shared" si="0"/>
        <v>818096.97832907189</v>
      </c>
      <c r="AE63" s="17">
        <v>1507540.7612136952</v>
      </c>
      <c r="AF63" s="18">
        <f t="shared" si="1"/>
        <v>12901317.643537961</v>
      </c>
    </row>
    <row r="64" spans="1:32" x14ac:dyDescent="0.35">
      <c r="A64" s="1">
        <v>42583</v>
      </c>
      <c r="B64" s="16">
        <v>42583</v>
      </c>
      <c r="C64" s="17">
        <v>6962499.2379300008</v>
      </c>
      <c r="D64" s="17">
        <v>376658.05952055898</v>
      </c>
      <c r="E64" s="17">
        <v>761848.33460000006</v>
      </c>
      <c r="F64" s="17">
        <v>144344.37134892237</v>
      </c>
      <c r="G64" s="17">
        <v>491129.94968202082</v>
      </c>
      <c r="H64" s="17">
        <v>27539.252380203365</v>
      </c>
      <c r="I64" s="17">
        <v>378272.66877797921</v>
      </c>
      <c r="J64" s="17">
        <v>82378.136679924748</v>
      </c>
      <c r="K64" s="17"/>
      <c r="L64" s="17"/>
      <c r="M64" s="17"/>
      <c r="N64" s="17"/>
      <c r="O64" s="17">
        <v>104809.11600000001</v>
      </c>
      <c r="P64" s="17">
        <v>1246193.7670300719</v>
      </c>
      <c r="Q64" s="17"/>
      <c r="R64" s="17"/>
      <c r="S64" s="17">
        <v>0</v>
      </c>
      <c r="T64" s="17">
        <v>10115.845138499999</v>
      </c>
      <c r="U64" s="17">
        <v>0</v>
      </c>
      <c r="V64" s="17">
        <v>0</v>
      </c>
      <c r="W64" s="17">
        <v>-244727.73225000003</v>
      </c>
      <c r="X64" s="17">
        <v>-60972.715049999999</v>
      </c>
      <c r="Y64" s="17">
        <v>27022.4374915767</v>
      </c>
      <c r="Z64" s="17">
        <v>1032382.47483</v>
      </c>
      <c r="AA64" s="17">
        <v>63873.085624345505</v>
      </c>
      <c r="AB64" s="17">
        <v>9793.9800400000004</v>
      </c>
      <c r="AC64" s="17">
        <v>39315.651050991204</v>
      </c>
      <c r="AD64" s="17">
        <f t="shared" si="0"/>
        <v>866687.18173691351</v>
      </c>
      <c r="AE64" s="17">
        <v>1505240.0586442652</v>
      </c>
      <c r="AF64" s="18">
        <f t="shared" si="1"/>
        <v>12957715.979469363</v>
      </c>
    </row>
    <row r="65" spans="1:32" x14ac:dyDescent="0.35">
      <c r="A65" s="1">
        <v>42614</v>
      </c>
      <c r="B65" s="16">
        <v>42614</v>
      </c>
      <c r="C65" s="17">
        <v>7033971.4745699996</v>
      </c>
      <c r="D65" s="17">
        <v>355434.42078416876</v>
      </c>
      <c r="E65" s="17">
        <v>804839.06177000003</v>
      </c>
      <c r="F65" s="17">
        <v>183439.850034798</v>
      </c>
      <c r="G65" s="17">
        <v>487065.5303326429</v>
      </c>
      <c r="H65" s="17">
        <v>26218.426261160403</v>
      </c>
      <c r="I65" s="17">
        <v>373540.3129273571</v>
      </c>
      <c r="J65" s="17">
        <v>83044.426667487161</v>
      </c>
      <c r="K65" s="17"/>
      <c r="L65" s="17"/>
      <c r="M65" s="17"/>
      <c r="N65" s="17"/>
      <c r="O65" s="17">
        <v>102773.24603000001</v>
      </c>
      <c r="P65" s="17">
        <v>1300123.0565868162</v>
      </c>
      <c r="Q65" s="17"/>
      <c r="R65" s="17"/>
      <c r="S65" s="17">
        <v>0</v>
      </c>
      <c r="T65" s="17">
        <v>10161.963</v>
      </c>
      <c r="U65" s="17">
        <v>0</v>
      </c>
      <c r="V65" s="17">
        <v>0</v>
      </c>
      <c r="W65" s="17">
        <v>-229041.45936000001</v>
      </c>
      <c r="X65" s="17">
        <v>-61129.070019999999</v>
      </c>
      <c r="Y65" s="17">
        <v>532.62628719218822</v>
      </c>
      <c r="Z65" s="17">
        <v>1020277.4976</v>
      </c>
      <c r="AA65" s="17">
        <v>89957.012011727798</v>
      </c>
      <c r="AB65" s="17">
        <v>9778.071710000002</v>
      </c>
      <c r="AC65" s="17">
        <v>40319.012702827305</v>
      </c>
      <c r="AD65" s="17">
        <f t="shared" si="0"/>
        <v>870693.69093174732</v>
      </c>
      <c r="AE65" s="17">
        <v>1503084.1415818238</v>
      </c>
      <c r="AF65" s="18">
        <f t="shared" si="1"/>
        <v>13134389.601478001</v>
      </c>
    </row>
    <row r="66" spans="1:32" x14ac:dyDescent="0.35">
      <c r="A66" s="1">
        <v>42644</v>
      </c>
      <c r="B66" s="16">
        <v>42644</v>
      </c>
      <c r="C66" s="17">
        <v>7031897.2225300008</v>
      </c>
      <c r="D66" s="17">
        <v>338482.4802688951</v>
      </c>
      <c r="E66" s="17">
        <v>790115.97964000003</v>
      </c>
      <c r="F66" s="17">
        <v>167406.31981937401</v>
      </c>
      <c r="G66" s="17">
        <v>479802.25017771591</v>
      </c>
      <c r="H66" s="17">
        <v>24897.918883500348</v>
      </c>
      <c r="I66" s="17">
        <v>354929.39053228404</v>
      </c>
      <c r="J66" s="17">
        <v>78715.568831482873</v>
      </c>
      <c r="K66" s="17"/>
      <c r="L66" s="17"/>
      <c r="M66" s="17"/>
      <c r="N66" s="17"/>
      <c r="O66" s="17">
        <v>104417.24003</v>
      </c>
      <c r="P66" s="17">
        <v>1246102.8712932849</v>
      </c>
      <c r="Q66" s="17"/>
      <c r="R66" s="17"/>
      <c r="S66" s="17">
        <v>0</v>
      </c>
      <c r="T66" s="17">
        <v>7519.4311900000002</v>
      </c>
      <c r="U66" s="17">
        <v>0</v>
      </c>
      <c r="V66" s="17">
        <v>0</v>
      </c>
      <c r="W66" s="17">
        <v>-210276.35135000001</v>
      </c>
      <c r="X66" s="17">
        <v>-301379.81954680861</v>
      </c>
      <c r="Y66" s="17">
        <v>53155.456892022965</v>
      </c>
      <c r="Z66" s="17">
        <v>1230593.0557068086</v>
      </c>
      <c r="AA66" s="17">
        <v>95822.885951735094</v>
      </c>
      <c r="AB66" s="17">
        <v>12023.781010000002</v>
      </c>
      <c r="AC66" s="17">
        <v>34349.4528218786</v>
      </c>
      <c r="AD66" s="17">
        <f t="shared" si="0"/>
        <v>914288.46148563665</v>
      </c>
      <c r="AE66" s="17">
        <v>1522044.2208955165</v>
      </c>
      <c r="AF66" s="18">
        <f t="shared" si="1"/>
        <v>13060619.355577691</v>
      </c>
    </row>
    <row r="67" spans="1:32" x14ac:dyDescent="0.35">
      <c r="A67" s="1">
        <v>42675</v>
      </c>
      <c r="B67" s="16">
        <v>42675</v>
      </c>
      <c r="C67" s="17">
        <v>7134716.29476</v>
      </c>
      <c r="D67" s="17">
        <v>317451.93377403996</v>
      </c>
      <c r="E67" s="17">
        <v>789890.71200000006</v>
      </c>
      <c r="F67" s="17">
        <v>101238.18786525101</v>
      </c>
      <c r="G67" s="17">
        <v>475652.50163995457</v>
      </c>
      <c r="H67" s="17">
        <v>25680.315426580626</v>
      </c>
      <c r="I67" s="17">
        <v>358327.2101400455</v>
      </c>
      <c r="J67" s="17">
        <v>81159.649034544549</v>
      </c>
      <c r="K67" s="17"/>
      <c r="L67" s="17"/>
      <c r="M67" s="17"/>
      <c r="N67" s="17"/>
      <c r="O67" s="17">
        <v>103370.28203</v>
      </c>
      <c r="P67" s="17">
        <v>1246321.864858022</v>
      </c>
      <c r="Q67" s="17"/>
      <c r="R67" s="17"/>
      <c r="S67" s="17">
        <v>0</v>
      </c>
      <c r="T67" s="17">
        <v>4789.5468600000004</v>
      </c>
      <c r="U67" s="17">
        <v>0</v>
      </c>
      <c r="V67" s="17">
        <v>0</v>
      </c>
      <c r="W67" s="17">
        <v>-211198.37447999997</v>
      </c>
      <c r="X67" s="17">
        <v>-303335.22515934077</v>
      </c>
      <c r="Y67" s="17">
        <v>-48166.626249705871</v>
      </c>
      <c r="Z67" s="17">
        <v>1229071.8564693406</v>
      </c>
      <c r="AA67" s="17">
        <v>107883.1882273728</v>
      </c>
      <c r="AB67" s="17">
        <v>12882.057540000002</v>
      </c>
      <c r="AC67" s="17">
        <v>35730.817673395293</v>
      </c>
      <c r="AD67" s="17">
        <f t="shared" si="0"/>
        <v>822867.69402106199</v>
      </c>
      <c r="AE67" s="17">
        <v>1515841.3444622175</v>
      </c>
      <c r="AF67" s="18">
        <f t="shared" si="1"/>
        <v>12977307.536871718</v>
      </c>
    </row>
    <row r="68" spans="1:32" x14ac:dyDescent="0.35">
      <c r="A68" s="1">
        <v>42705</v>
      </c>
      <c r="B68" s="16">
        <v>42705</v>
      </c>
      <c r="C68" s="17">
        <v>7211871.3618200002</v>
      </c>
      <c r="D68" s="17">
        <v>487404.74083251634</v>
      </c>
      <c r="E68" s="17">
        <v>783787.58598000009</v>
      </c>
      <c r="F68" s="17">
        <v>165598.84441679041</v>
      </c>
      <c r="G68" s="17">
        <v>472123.60251317389</v>
      </c>
      <c r="H68" s="17">
        <v>26134.475830593317</v>
      </c>
      <c r="I68" s="17">
        <v>357445.30607682624</v>
      </c>
      <c r="J68" s="17">
        <v>83721.6185140749</v>
      </c>
      <c r="K68" s="17"/>
      <c r="L68" s="17"/>
      <c r="M68" s="17"/>
      <c r="N68" s="17"/>
      <c r="O68" s="17">
        <v>94691.70120000001</v>
      </c>
      <c r="P68" s="17">
        <v>1242256.838028284</v>
      </c>
      <c r="Q68" s="17"/>
      <c r="R68" s="17"/>
      <c r="S68" s="17">
        <v>0</v>
      </c>
      <c r="T68" s="17">
        <v>4551.9401397639995</v>
      </c>
      <c r="U68" s="17">
        <v>0</v>
      </c>
      <c r="V68" s="17">
        <v>0</v>
      </c>
      <c r="W68" s="17">
        <v>-204576.90348000004</v>
      </c>
      <c r="X68" s="17">
        <v>-305715.29257656296</v>
      </c>
      <c r="Y68" s="17">
        <v>-6652.0865546346904</v>
      </c>
      <c r="Z68" s="17">
        <v>1193534.9046565627</v>
      </c>
      <c r="AA68" s="17">
        <v>91364.204255258781</v>
      </c>
      <c r="AB68" s="17">
        <v>13798.466779999999</v>
      </c>
      <c r="AC68" s="17">
        <v>35942.567066453499</v>
      </c>
      <c r="AD68" s="17">
        <f t="shared" si="0"/>
        <v>817695.86014707736</v>
      </c>
      <c r="AE68" s="17">
        <v>1532987.6331727721</v>
      </c>
      <c r="AF68" s="18">
        <f t="shared" si="1"/>
        <v>13280271.508671872</v>
      </c>
    </row>
    <row r="69" spans="1:32" x14ac:dyDescent="0.35">
      <c r="A69" s="1">
        <v>42736</v>
      </c>
      <c r="B69" s="16">
        <v>42736</v>
      </c>
      <c r="C69" s="17">
        <v>7191189.1389699997</v>
      </c>
      <c r="D69" s="17">
        <v>471437.8935114654</v>
      </c>
      <c r="E69" s="17">
        <v>812637.22454999993</v>
      </c>
      <c r="F69" s="17">
        <v>116916.18735806883</v>
      </c>
      <c r="G69" s="17">
        <v>459963.29439132393</v>
      </c>
      <c r="H69" s="17">
        <v>27674.238550099846</v>
      </c>
      <c r="I69" s="17">
        <v>351468.12795867608</v>
      </c>
      <c r="J69" s="17">
        <v>116072.05528976489</v>
      </c>
      <c r="K69" s="17"/>
      <c r="L69" s="17"/>
      <c r="M69" s="17"/>
      <c r="N69" s="17"/>
      <c r="O69" s="17">
        <v>94475.206720000002</v>
      </c>
      <c r="P69" s="17">
        <v>1241409.6208044651</v>
      </c>
      <c r="Q69" s="17"/>
      <c r="R69" s="17"/>
      <c r="S69" s="17">
        <v>0</v>
      </c>
      <c r="T69" s="17">
        <v>4228.4839787499996</v>
      </c>
      <c r="U69" s="17">
        <v>0</v>
      </c>
      <c r="V69" s="17">
        <v>0</v>
      </c>
      <c r="W69" s="17">
        <v>-210604.05205000003</v>
      </c>
      <c r="X69" s="17">
        <v>-309730.63234665547</v>
      </c>
      <c r="Y69" s="17">
        <v>-5956.0433781616985</v>
      </c>
      <c r="Z69" s="17">
        <v>1158637.9418666558</v>
      </c>
      <c r="AA69" s="17">
        <v>117263.9990164859</v>
      </c>
      <c r="AB69" s="17">
        <v>14289.8933</v>
      </c>
      <c r="AC69" s="17">
        <v>34975.517985633596</v>
      </c>
      <c r="AD69" s="17">
        <f t="shared" si="0"/>
        <v>798876.62439395802</v>
      </c>
      <c r="AE69" s="17">
        <v>1531734.2137799363</v>
      </c>
      <c r="AF69" s="18">
        <f t="shared" si="1"/>
        <v>13218082.310256507</v>
      </c>
    </row>
    <row r="70" spans="1:32" x14ac:dyDescent="0.35">
      <c r="A70" s="1">
        <v>42767</v>
      </c>
      <c r="B70" s="16">
        <v>42767</v>
      </c>
      <c r="C70" s="17">
        <v>7199115.99046</v>
      </c>
      <c r="D70" s="17">
        <v>489628.44705626991</v>
      </c>
      <c r="E70" s="17">
        <v>816086.57522</v>
      </c>
      <c r="F70" s="17">
        <v>134491.42710356001</v>
      </c>
      <c r="G70" s="17">
        <v>456681.19259550824</v>
      </c>
      <c r="H70" s="17">
        <v>28603.291547060344</v>
      </c>
      <c r="I70" s="17">
        <v>336189.09839449188</v>
      </c>
      <c r="J70" s="17">
        <v>91515.687968438971</v>
      </c>
      <c r="K70" s="17"/>
      <c r="L70" s="17"/>
      <c r="M70" s="17"/>
      <c r="N70" s="17"/>
      <c r="O70" s="17">
        <v>90634.191560000007</v>
      </c>
      <c r="P70" s="17">
        <v>1237268.0836339679</v>
      </c>
      <c r="Q70" s="17"/>
      <c r="R70" s="17"/>
      <c r="S70" s="17">
        <v>0</v>
      </c>
      <c r="T70" s="17">
        <v>3393.89447625</v>
      </c>
      <c r="U70" s="17">
        <v>0</v>
      </c>
      <c r="V70" s="17">
        <v>0</v>
      </c>
      <c r="W70" s="17">
        <v>-211124.07734999998</v>
      </c>
      <c r="X70" s="17">
        <v>-311654.85484999995</v>
      </c>
      <c r="Y70" s="17">
        <v>15823.082775567271</v>
      </c>
      <c r="Z70" s="17">
        <v>1179040.4153499999</v>
      </c>
      <c r="AA70" s="17">
        <v>135642.474047647</v>
      </c>
      <c r="AB70" s="17">
        <v>14059.268719999998</v>
      </c>
      <c r="AC70" s="17">
        <v>34283.922557817794</v>
      </c>
      <c r="AD70" s="17">
        <f t="shared" si="0"/>
        <v>856070.23125103198</v>
      </c>
      <c r="AE70" s="17">
        <v>1526215.6151747329</v>
      </c>
      <c r="AF70" s="18">
        <f t="shared" si="1"/>
        <v>13265893.726441313</v>
      </c>
    </row>
    <row r="71" spans="1:32" x14ac:dyDescent="0.35">
      <c r="A71" s="1">
        <v>42795</v>
      </c>
      <c r="B71" s="16">
        <v>42795</v>
      </c>
      <c r="C71" s="17">
        <v>7095155.9385100007</v>
      </c>
      <c r="D71" s="17">
        <v>499081.07057865144</v>
      </c>
      <c r="E71" s="17">
        <v>825587.57555999991</v>
      </c>
      <c r="F71" s="17">
        <v>141706.59502175022</v>
      </c>
      <c r="G71" s="17">
        <v>459801.00513701822</v>
      </c>
      <c r="H71" s="17">
        <v>30028.630078174265</v>
      </c>
      <c r="I71" s="17">
        <v>335444.93017298181</v>
      </c>
      <c r="J71" s="17">
        <v>94163.609022228018</v>
      </c>
      <c r="K71" s="17"/>
      <c r="L71" s="17"/>
      <c r="M71" s="17"/>
      <c r="N71" s="17"/>
      <c r="O71" s="17">
        <v>82983.437590000001</v>
      </c>
      <c r="P71" s="17">
        <v>1235278.1812748709</v>
      </c>
      <c r="Q71" s="17"/>
      <c r="R71" s="17"/>
      <c r="S71" s="17">
        <v>0</v>
      </c>
      <c r="T71" s="17">
        <v>3290.6826099999998</v>
      </c>
      <c r="U71" s="17">
        <v>0</v>
      </c>
      <c r="V71" s="17">
        <v>0</v>
      </c>
      <c r="W71" s="17">
        <v>-206521.88373999999</v>
      </c>
      <c r="X71" s="17">
        <v>-311274.33347000001</v>
      </c>
      <c r="Y71" s="17">
        <v>-18943.901241250471</v>
      </c>
      <c r="Z71" s="17">
        <v>1169668.3789300001</v>
      </c>
      <c r="AA71" s="17">
        <v>133213.99866506748</v>
      </c>
      <c r="AB71" s="17">
        <v>14990.733270000001</v>
      </c>
      <c r="AC71" s="17">
        <v>39400.688213050402</v>
      </c>
      <c r="AD71" s="17">
        <f t="shared" si="0"/>
        <v>820533.68062686746</v>
      </c>
      <c r="AE71" s="17">
        <v>1538392.5416125339</v>
      </c>
      <c r="AF71" s="18">
        <f t="shared" si="1"/>
        <v>13161447.877795076</v>
      </c>
    </row>
    <row r="72" spans="1:32" x14ac:dyDescent="0.35">
      <c r="A72" s="1">
        <v>42826</v>
      </c>
      <c r="B72" s="16">
        <v>42826</v>
      </c>
      <c r="C72" s="17">
        <v>7193561.4025500007</v>
      </c>
      <c r="D72" s="17">
        <v>508822.78569796181</v>
      </c>
      <c r="E72" s="17">
        <v>825121.61886999989</v>
      </c>
      <c r="F72" s="17">
        <v>232982.67150262441</v>
      </c>
      <c r="G72" s="17">
        <v>438809.89707913314</v>
      </c>
      <c r="H72" s="17">
        <v>28487.300010838902</v>
      </c>
      <c r="I72" s="17">
        <v>334844.16508086689</v>
      </c>
      <c r="J72" s="17">
        <v>88081.404319600653</v>
      </c>
      <c r="K72" s="17"/>
      <c r="L72" s="17"/>
      <c r="M72" s="17"/>
      <c r="N72" s="17"/>
      <c r="O72" s="17">
        <v>83342.703609999997</v>
      </c>
      <c r="P72" s="17">
        <v>1229738.1484608459</v>
      </c>
      <c r="Q72" s="17"/>
      <c r="R72" s="17"/>
      <c r="S72" s="17">
        <v>0</v>
      </c>
      <c r="T72" s="17">
        <v>5652.5296399999997</v>
      </c>
      <c r="U72" s="17">
        <v>0</v>
      </c>
      <c r="V72" s="17">
        <v>0</v>
      </c>
      <c r="W72" s="17">
        <v>-205817.31247999999</v>
      </c>
      <c r="X72" s="17">
        <v>-314008.51665000001</v>
      </c>
      <c r="Y72" s="17">
        <v>141.35372435896844</v>
      </c>
      <c r="Z72" s="17">
        <v>1210145.2908599998</v>
      </c>
      <c r="AA72" s="17">
        <v>147849.95621173401</v>
      </c>
      <c r="AB72" s="17">
        <v>15644.36427</v>
      </c>
      <c r="AC72" s="17">
        <v>40363.480458585698</v>
      </c>
      <c r="AD72" s="17">
        <f t="shared" si="0"/>
        <v>894318.61639467848</v>
      </c>
      <c r="AE72" s="17">
        <v>1522202.6340034041</v>
      </c>
      <c r="AF72" s="18">
        <f t="shared" si="1"/>
        <v>13385965.877219956</v>
      </c>
    </row>
    <row r="73" spans="1:32" x14ac:dyDescent="0.35">
      <c r="A73" s="1">
        <v>42856</v>
      </c>
      <c r="B73" s="16">
        <v>42856</v>
      </c>
      <c r="C73" s="17">
        <v>7185809.8926400002</v>
      </c>
      <c r="D73" s="17">
        <v>524122.94486892165</v>
      </c>
      <c r="E73" s="17">
        <v>847235.45053999999</v>
      </c>
      <c r="F73" s="17">
        <v>174473.48737964639</v>
      </c>
      <c r="G73" s="17">
        <v>448590.5756065271</v>
      </c>
      <c r="H73" s="17">
        <v>29440.040745096372</v>
      </c>
      <c r="I73" s="17">
        <v>332049.76309347287</v>
      </c>
      <c r="J73" s="17">
        <v>91104.673422364474</v>
      </c>
      <c r="K73" s="17"/>
      <c r="L73" s="17"/>
      <c r="M73" s="17"/>
      <c r="N73" s="17"/>
      <c r="O73" s="17">
        <v>97045.310500000007</v>
      </c>
      <c r="P73" s="17">
        <v>1231145.3421147321</v>
      </c>
      <c r="Q73" s="17"/>
      <c r="R73" s="17"/>
      <c r="S73" s="17">
        <v>0</v>
      </c>
      <c r="T73" s="17">
        <v>4747.0080942129998</v>
      </c>
      <c r="U73" s="17">
        <v>0</v>
      </c>
      <c r="V73" s="17">
        <v>0</v>
      </c>
      <c r="W73" s="17">
        <v>-205268.05996999997</v>
      </c>
      <c r="X73" s="17">
        <v>-316208.08901000005</v>
      </c>
      <c r="Y73" s="17">
        <v>-23401.430257613374</v>
      </c>
      <c r="Z73" s="17">
        <v>1216034.0991899997</v>
      </c>
      <c r="AA73" s="17">
        <v>129982.40621767058</v>
      </c>
      <c r="AB73" s="17">
        <v>16976.300780000001</v>
      </c>
      <c r="AC73" s="17">
        <v>41159.9287105861</v>
      </c>
      <c r="AD73" s="17">
        <f t="shared" si="0"/>
        <v>859275.15566064301</v>
      </c>
      <c r="AE73" s="17">
        <v>1530612.6225027984</v>
      </c>
      <c r="AF73" s="18">
        <f t="shared" si="1"/>
        <v>13355652.267168414</v>
      </c>
    </row>
    <row r="74" spans="1:32" x14ac:dyDescent="0.35">
      <c r="A74" s="1">
        <v>42887</v>
      </c>
      <c r="B74" s="16">
        <v>42887</v>
      </c>
      <c r="C74" s="17">
        <v>7177343.5491700005</v>
      </c>
      <c r="D74" s="17">
        <v>425140.24970753631</v>
      </c>
      <c r="E74" s="17">
        <v>834114.62861999997</v>
      </c>
      <c r="F74" s="17">
        <v>225438.19883308923</v>
      </c>
      <c r="G74" s="17">
        <v>441915.79569416872</v>
      </c>
      <c r="H74" s="17">
        <v>30066.889423467001</v>
      </c>
      <c r="I74" s="17">
        <v>331258.9796158314</v>
      </c>
      <c r="J74" s="17">
        <v>95097.829707969067</v>
      </c>
      <c r="K74" s="17"/>
      <c r="L74" s="17"/>
      <c r="M74" s="17"/>
      <c r="N74" s="17"/>
      <c r="O74" s="17">
        <v>90708.276190000004</v>
      </c>
      <c r="P74" s="17">
        <v>1224502.60181404</v>
      </c>
      <c r="Q74" s="17"/>
      <c r="R74" s="17"/>
      <c r="S74" s="17">
        <v>0</v>
      </c>
      <c r="T74" s="17">
        <v>3443.6089999999999</v>
      </c>
      <c r="U74" s="17">
        <v>0</v>
      </c>
      <c r="V74" s="17">
        <v>0</v>
      </c>
      <c r="W74" s="17">
        <v>-205823.41135000001</v>
      </c>
      <c r="X74" s="17">
        <v>-317920.15977000003</v>
      </c>
      <c r="Y74" s="17">
        <v>20168.159184727752</v>
      </c>
      <c r="Z74" s="17">
        <v>1183510.57421</v>
      </c>
      <c r="AA74" s="17">
        <v>131488.0551318223</v>
      </c>
      <c r="AB74" s="17">
        <v>17267.439879999998</v>
      </c>
      <c r="AC74" s="17">
        <v>41578.722265378099</v>
      </c>
      <c r="AD74" s="17">
        <f t="shared" ref="AD74:AD137" si="2">SUM(U74:AC74)</f>
        <v>870269.37955192802</v>
      </c>
      <c r="AE74" s="17">
        <v>1530840.6994461862</v>
      </c>
      <c r="AF74" s="18">
        <f t="shared" ref="AF74:AF137" si="3">SUM(C74:T74)+AD74+AE74</f>
        <v>13280140.686774218</v>
      </c>
    </row>
    <row r="75" spans="1:32" x14ac:dyDescent="0.35">
      <c r="A75" s="1">
        <v>42917</v>
      </c>
      <c r="B75" s="16">
        <v>42917</v>
      </c>
      <c r="C75" s="17">
        <v>7150367.0386700006</v>
      </c>
      <c r="D75" s="17">
        <v>450622.40491853183</v>
      </c>
      <c r="E75" s="17">
        <v>826515.64324</v>
      </c>
      <c r="F75" s="17">
        <v>239784.1998503778</v>
      </c>
      <c r="G75" s="17">
        <v>438666.95541674388</v>
      </c>
      <c r="H75" s="17">
        <v>27665.929014797279</v>
      </c>
      <c r="I75" s="17">
        <v>345200.32308325614</v>
      </c>
      <c r="J75" s="17">
        <v>87766.630661134594</v>
      </c>
      <c r="K75" s="17"/>
      <c r="L75" s="17"/>
      <c r="M75" s="17"/>
      <c r="N75" s="17"/>
      <c r="O75" s="17">
        <v>76440.112870000012</v>
      </c>
      <c r="P75" s="17">
        <v>1222808.2692875431</v>
      </c>
      <c r="Q75" s="17"/>
      <c r="R75" s="17"/>
      <c r="S75" s="17">
        <v>0</v>
      </c>
      <c r="T75" s="17">
        <v>9543.414981975</v>
      </c>
      <c r="U75" s="17">
        <v>0</v>
      </c>
      <c r="V75" s="17">
        <v>0</v>
      </c>
      <c r="W75" s="17">
        <v>-201450.13726921464</v>
      </c>
      <c r="X75" s="17">
        <v>-310459.98592000001</v>
      </c>
      <c r="Y75" s="17">
        <v>1084.64056585972</v>
      </c>
      <c r="Z75" s="17">
        <v>1162713.2539123714</v>
      </c>
      <c r="AA75" s="17">
        <v>136369.65475192977</v>
      </c>
      <c r="AB75" s="17">
        <v>16379.41677827988</v>
      </c>
      <c r="AC75" s="17">
        <v>42482.525992589697</v>
      </c>
      <c r="AD75" s="17">
        <f t="shared" si="2"/>
        <v>847119.36881181586</v>
      </c>
      <c r="AE75" s="17">
        <v>1533207.1057140946</v>
      </c>
      <c r="AF75" s="18">
        <f t="shared" si="3"/>
        <v>13255707.396520268</v>
      </c>
    </row>
    <row r="76" spans="1:32" x14ac:dyDescent="0.35">
      <c r="A76" s="1">
        <v>42948</v>
      </c>
      <c r="B76" s="16">
        <v>42948</v>
      </c>
      <c r="C76" s="17">
        <v>7189164.51492</v>
      </c>
      <c r="D76" s="17">
        <v>449156.3003770592</v>
      </c>
      <c r="E76" s="17">
        <v>841419.20700000005</v>
      </c>
      <c r="F76" s="17">
        <v>199857.77885925723</v>
      </c>
      <c r="G76" s="17">
        <v>436119.21191079606</v>
      </c>
      <c r="H76" s="17">
        <v>28707.77507684366</v>
      </c>
      <c r="I76" s="17">
        <v>344691.55701920384</v>
      </c>
      <c r="J76" s="17">
        <v>83584.606990930566</v>
      </c>
      <c r="K76" s="17"/>
      <c r="L76" s="17"/>
      <c r="M76" s="17"/>
      <c r="N76" s="17"/>
      <c r="O76" s="17">
        <v>76440.112870000012</v>
      </c>
      <c r="P76" s="17">
        <v>1229802.944068037</v>
      </c>
      <c r="Q76" s="17"/>
      <c r="R76" s="17"/>
      <c r="S76" s="17">
        <v>0</v>
      </c>
      <c r="T76" s="17">
        <v>4302.1689999999999</v>
      </c>
      <c r="U76" s="17">
        <v>0</v>
      </c>
      <c r="V76" s="17">
        <v>0</v>
      </c>
      <c r="W76" s="17">
        <v>-201534.42965000001</v>
      </c>
      <c r="X76" s="17">
        <v>-312706.94193999993</v>
      </c>
      <c r="Y76" s="17">
        <v>-6219.3714085108095</v>
      </c>
      <c r="Z76" s="17">
        <v>1180722.3866699992</v>
      </c>
      <c r="AA76" s="17">
        <v>143963.08782568653</v>
      </c>
      <c r="AB76" s="17">
        <v>13334.349509999998</v>
      </c>
      <c r="AC76" s="17">
        <v>42016.775589379198</v>
      </c>
      <c r="AD76" s="17">
        <f t="shared" si="2"/>
        <v>859575.85659655416</v>
      </c>
      <c r="AE76" s="17">
        <v>1550045.7668035876</v>
      </c>
      <c r="AF76" s="18">
        <f t="shared" si="3"/>
        <v>13292867.801492266</v>
      </c>
    </row>
    <row r="77" spans="1:32" x14ac:dyDescent="0.35">
      <c r="A77" s="1">
        <v>42979</v>
      </c>
      <c r="B77" s="16">
        <v>42979</v>
      </c>
      <c r="C77" s="17">
        <v>7221020.6816400001</v>
      </c>
      <c r="D77" s="17">
        <v>435399.0702081708</v>
      </c>
      <c r="E77" s="17">
        <v>854743.23300999997</v>
      </c>
      <c r="F77" s="17">
        <v>217666.48276717038</v>
      </c>
      <c r="G77" s="17">
        <v>433536.22044674435</v>
      </c>
      <c r="H77" s="17">
        <v>28997.121857042595</v>
      </c>
      <c r="I77" s="17">
        <v>329226.45441325568</v>
      </c>
      <c r="J77" s="17">
        <v>136910.93275458517</v>
      </c>
      <c r="K77" s="17"/>
      <c r="L77" s="17"/>
      <c r="M77" s="17"/>
      <c r="N77" s="17"/>
      <c r="O77" s="17">
        <v>76399.735900000014</v>
      </c>
      <c r="P77" s="17">
        <v>1229203.0269594081</v>
      </c>
      <c r="Q77" s="17"/>
      <c r="R77" s="17"/>
      <c r="S77" s="17">
        <v>0</v>
      </c>
      <c r="T77" s="17">
        <v>224.46067000000002</v>
      </c>
      <c r="U77" s="17">
        <v>0</v>
      </c>
      <c r="V77" s="17">
        <v>0</v>
      </c>
      <c r="W77" s="17">
        <v>-206026.08457000001</v>
      </c>
      <c r="X77" s="17">
        <v>-314658.96491999994</v>
      </c>
      <c r="Y77" s="17">
        <v>1403.1853262636903</v>
      </c>
      <c r="Z77" s="17">
        <v>1207775.9786799999</v>
      </c>
      <c r="AA77" s="17">
        <v>141778.1982294656</v>
      </c>
      <c r="AB77" s="17">
        <v>14407.82806</v>
      </c>
      <c r="AC77" s="17">
        <v>42718.32264873539</v>
      </c>
      <c r="AD77" s="17">
        <f t="shared" si="2"/>
        <v>887398.46345446468</v>
      </c>
      <c r="AE77" s="17">
        <v>1553236.1131217123</v>
      </c>
      <c r="AF77" s="18">
        <f t="shared" si="3"/>
        <v>13403961.997202555</v>
      </c>
    </row>
    <row r="78" spans="1:32" x14ac:dyDescent="0.35">
      <c r="A78" s="1">
        <v>43009</v>
      </c>
      <c r="B78" s="16">
        <v>43009</v>
      </c>
      <c r="C78" s="17">
        <v>7224768.9075199999</v>
      </c>
      <c r="D78" s="17">
        <v>431166.29361976992</v>
      </c>
      <c r="E78" s="17">
        <v>832427.79413000017</v>
      </c>
      <c r="F78" s="17">
        <v>217771.86709661878</v>
      </c>
      <c r="G78" s="17">
        <v>428106.35990085854</v>
      </c>
      <c r="H78" s="17">
        <v>27698.594877298328</v>
      </c>
      <c r="I78" s="17">
        <v>318130.59069914144</v>
      </c>
      <c r="J78" s="17">
        <v>180584.29663130632</v>
      </c>
      <c r="K78" s="17"/>
      <c r="L78" s="17"/>
      <c r="M78" s="17"/>
      <c r="N78" s="17"/>
      <c r="O78" s="17">
        <v>88251.831709999999</v>
      </c>
      <c r="P78" s="17">
        <v>1225681.89873</v>
      </c>
      <c r="Q78" s="17"/>
      <c r="R78" s="17"/>
      <c r="S78" s="17">
        <v>0</v>
      </c>
      <c r="T78" s="17">
        <v>430.74286999999998</v>
      </c>
      <c r="U78" s="17">
        <v>0</v>
      </c>
      <c r="V78" s="17">
        <v>0</v>
      </c>
      <c r="W78" s="17">
        <v>-200977.57321372273</v>
      </c>
      <c r="X78" s="17">
        <v>-306412.05368000001</v>
      </c>
      <c r="Y78" s="17">
        <v>-3803.8437687907008</v>
      </c>
      <c r="Z78" s="17">
        <v>1187400.2890394258</v>
      </c>
      <c r="AA78" s="17">
        <v>163251.99015028807</v>
      </c>
      <c r="AB78" s="17">
        <v>14844.584214908749</v>
      </c>
      <c r="AC78" s="17">
        <v>42247.383729689907</v>
      </c>
      <c r="AD78" s="17">
        <f t="shared" si="2"/>
        <v>896550.77647179901</v>
      </c>
      <c r="AE78" s="17">
        <v>1585511.0103963967</v>
      </c>
      <c r="AF78" s="18">
        <f t="shared" si="3"/>
        <v>13457080.96465319</v>
      </c>
    </row>
    <row r="79" spans="1:32" x14ac:dyDescent="0.35">
      <c r="A79" s="1">
        <v>43040</v>
      </c>
      <c r="B79" s="16">
        <v>43040</v>
      </c>
      <c r="C79" s="17">
        <v>7208696.8300400004</v>
      </c>
      <c r="D79" s="17">
        <v>442751.36301540962</v>
      </c>
      <c r="E79" s="17">
        <v>813082.95932000002</v>
      </c>
      <c r="F79" s="17">
        <v>205099.14186795321</v>
      </c>
      <c r="G79" s="17">
        <v>439240.54668671743</v>
      </c>
      <c r="H79" s="17">
        <v>28222.974323021142</v>
      </c>
      <c r="I79" s="17">
        <v>318099.86939328269</v>
      </c>
      <c r="J79" s="17">
        <v>173801.94102575423</v>
      </c>
      <c r="K79" s="17"/>
      <c r="L79" s="17"/>
      <c r="M79" s="17"/>
      <c r="N79" s="17"/>
      <c r="O79" s="17">
        <v>75939.236309999993</v>
      </c>
      <c r="P79" s="17">
        <v>1225698.4875023488</v>
      </c>
      <c r="Q79" s="17"/>
      <c r="R79" s="17"/>
      <c r="S79" s="17">
        <v>0</v>
      </c>
      <c r="T79" s="17">
        <v>73.86164930000001</v>
      </c>
      <c r="U79" s="17">
        <v>0</v>
      </c>
      <c r="V79" s="17">
        <v>0</v>
      </c>
      <c r="W79" s="17">
        <v>-262138.35702</v>
      </c>
      <c r="X79" s="17">
        <v>-308821.82845999999</v>
      </c>
      <c r="Y79" s="17">
        <v>2421.04576195867</v>
      </c>
      <c r="Z79" s="17">
        <v>1239281.9265506798</v>
      </c>
      <c r="AA79" s="17">
        <v>202923.99947233839</v>
      </c>
      <c r="AB79" s="17">
        <v>17808.677649999998</v>
      </c>
      <c r="AC79" s="17">
        <v>40825.006332392004</v>
      </c>
      <c r="AD79" s="17">
        <f t="shared" si="2"/>
        <v>932300.47028736887</v>
      </c>
      <c r="AE79" s="17">
        <v>1580407.8692512494</v>
      </c>
      <c r="AF79" s="18">
        <f t="shared" si="3"/>
        <v>13443415.550672408</v>
      </c>
    </row>
    <row r="80" spans="1:32" x14ac:dyDescent="0.35">
      <c r="A80" s="1">
        <v>43070</v>
      </c>
      <c r="B80" s="16">
        <v>43070</v>
      </c>
      <c r="C80" s="17">
        <v>7245247.6164199999</v>
      </c>
      <c r="D80" s="17">
        <v>426565.07322266436</v>
      </c>
      <c r="E80" s="17">
        <v>838124.41789000004</v>
      </c>
      <c r="F80" s="17">
        <v>150867.93945872539</v>
      </c>
      <c r="G80" s="17">
        <v>436804.58904380037</v>
      </c>
      <c r="H80" s="17">
        <v>28816.704210321182</v>
      </c>
      <c r="I80" s="17">
        <v>317424.35075619968</v>
      </c>
      <c r="J80" s="17">
        <v>177441.32654952377</v>
      </c>
      <c r="K80" s="17"/>
      <c r="L80" s="17"/>
      <c r="M80" s="17"/>
      <c r="N80" s="17"/>
      <c r="O80" s="17">
        <v>79406.838459999999</v>
      </c>
      <c r="P80" s="17">
        <v>1263771.7576065601</v>
      </c>
      <c r="Q80" s="17"/>
      <c r="R80" s="17"/>
      <c r="S80" s="17">
        <v>0</v>
      </c>
      <c r="T80" s="17">
        <v>607.19567785000004</v>
      </c>
      <c r="U80" s="17">
        <v>0</v>
      </c>
      <c r="V80" s="17">
        <v>0</v>
      </c>
      <c r="W80" s="17">
        <v>-259859.346071006</v>
      </c>
      <c r="X80" s="17">
        <v>-310826.89496000006</v>
      </c>
      <c r="Y80" s="17">
        <v>-8943.7972624460326</v>
      </c>
      <c r="Z80" s="17">
        <v>1201307.3840300001</v>
      </c>
      <c r="AA80" s="17">
        <v>219264.70975160605</v>
      </c>
      <c r="AB80" s="17">
        <v>14434.30126</v>
      </c>
      <c r="AC80" s="17">
        <v>41826.672694852998</v>
      </c>
      <c r="AD80" s="17">
        <f t="shared" si="2"/>
        <v>897203.02944300708</v>
      </c>
      <c r="AE80" s="17">
        <v>1607025.2281975937</v>
      </c>
      <c r="AF80" s="18">
        <f t="shared" si="3"/>
        <v>13469306.066936245</v>
      </c>
    </row>
    <row r="81" spans="1:32" x14ac:dyDescent="0.35">
      <c r="A81" s="1">
        <v>43101</v>
      </c>
      <c r="B81" s="16">
        <v>43101</v>
      </c>
      <c r="C81" s="17">
        <v>7253544.7741999999</v>
      </c>
      <c r="D81" s="17">
        <v>427344.81588010048</v>
      </c>
      <c r="E81" s="17">
        <v>822028.59361999994</v>
      </c>
      <c r="F81" s="17">
        <v>198131.2170114264</v>
      </c>
      <c r="G81" s="17">
        <v>442394.97163154004</v>
      </c>
      <c r="H81" s="17">
        <v>27742.073277503994</v>
      </c>
      <c r="I81" s="17">
        <v>316921.98724846001</v>
      </c>
      <c r="J81" s="17">
        <v>170555.45843018801</v>
      </c>
      <c r="K81" s="17"/>
      <c r="L81" s="17"/>
      <c r="M81" s="17"/>
      <c r="N81" s="17"/>
      <c r="O81" s="17">
        <v>74313.385880000016</v>
      </c>
      <c r="P81" s="17">
        <v>1221031.7343600001</v>
      </c>
      <c r="Q81" s="17"/>
      <c r="R81" s="17"/>
      <c r="S81" s="17">
        <v>0</v>
      </c>
      <c r="T81" s="17">
        <v>25.124650000000003</v>
      </c>
      <c r="U81" s="17">
        <v>0</v>
      </c>
      <c r="V81" s="17">
        <v>0</v>
      </c>
      <c r="W81" s="17">
        <v>-252372.17308579804</v>
      </c>
      <c r="X81" s="17">
        <v>-312293.88435000001</v>
      </c>
      <c r="Y81" s="17">
        <v>-2135.8181290814468</v>
      </c>
      <c r="Z81" s="17">
        <v>1208379.2208710026</v>
      </c>
      <c r="AA81" s="17">
        <v>292291.84205105092</v>
      </c>
      <c r="AB81" s="17">
        <v>15182.356718046027</v>
      </c>
      <c r="AC81" s="17">
        <v>42194.520285861501</v>
      </c>
      <c r="AD81" s="17">
        <f t="shared" si="2"/>
        <v>991246.06436108169</v>
      </c>
      <c r="AE81" s="17">
        <v>1613164.1830209442</v>
      </c>
      <c r="AF81" s="18">
        <f t="shared" si="3"/>
        <v>13558444.383571243</v>
      </c>
    </row>
    <row r="82" spans="1:32" x14ac:dyDescent="0.35">
      <c r="A82" s="1">
        <v>43132</v>
      </c>
      <c r="B82" s="16">
        <v>43132</v>
      </c>
      <c r="C82" s="17">
        <v>7273106.5519599989</v>
      </c>
      <c r="D82" s="17">
        <v>438024.94130528125</v>
      </c>
      <c r="E82" s="17">
        <v>854814.19172</v>
      </c>
      <c r="F82" s="17">
        <v>185305.52278702843</v>
      </c>
      <c r="G82" s="17">
        <v>418217.60982324195</v>
      </c>
      <c r="H82" s="17">
        <v>27835.478781961221</v>
      </c>
      <c r="I82" s="17">
        <v>317509.04205675807</v>
      </c>
      <c r="J82" s="17">
        <v>121126.3503174698</v>
      </c>
      <c r="K82" s="17"/>
      <c r="L82" s="17"/>
      <c r="M82" s="17"/>
      <c r="N82" s="17"/>
      <c r="O82" s="17">
        <v>69356.569390000004</v>
      </c>
      <c r="P82" s="17">
        <v>1223367.566870278</v>
      </c>
      <c r="Q82" s="17"/>
      <c r="R82" s="17"/>
      <c r="S82" s="17">
        <v>0</v>
      </c>
      <c r="T82" s="17">
        <v>64.244649300000006</v>
      </c>
      <c r="U82" s="17">
        <v>0</v>
      </c>
      <c r="V82" s="17">
        <v>0</v>
      </c>
      <c r="W82" s="17">
        <v>-259537.40487999999</v>
      </c>
      <c r="X82" s="17">
        <v>-314308.07257000008</v>
      </c>
      <c r="Y82" s="17">
        <v>25795.153850000002</v>
      </c>
      <c r="Z82" s="17">
        <v>1203924.55278</v>
      </c>
      <c r="AA82" s="17">
        <v>290916.62928348372</v>
      </c>
      <c r="AB82" s="17">
        <v>16036.746650000001</v>
      </c>
      <c r="AC82" s="17">
        <v>41917.027266081102</v>
      </c>
      <c r="AD82" s="17">
        <f t="shared" si="2"/>
        <v>1004744.6323795647</v>
      </c>
      <c r="AE82" s="17">
        <v>1601658.0536793855</v>
      </c>
      <c r="AF82" s="18">
        <f t="shared" si="3"/>
        <v>13535130.755720269</v>
      </c>
    </row>
    <row r="83" spans="1:32" x14ac:dyDescent="0.35">
      <c r="A83" s="1">
        <v>43160</v>
      </c>
      <c r="B83" s="16">
        <v>43160</v>
      </c>
      <c r="C83" s="17">
        <v>7301582.5444300007</v>
      </c>
      <c r="D83" s="17">
        <v>466703.21432607569</v>
      </c>
      <c r="E83" s="17">
        <v>876437.55758999998</v>
      </c>
      <c r="F83" s="17">
        <v>145054.29963363099</v>
      </c>
      <c r="G83" s="17">
        <v>403474.79463177238</v>
      </c>
      <c r="H83" s="17">
        <v>30096.401559618793</v>
      </c>
      <c r="I83" s="17">
        <v>318313.29690822755</v>
      </c>
      <c r="J83" s="17">
        <v>76160.199520381211</v>
      </c>
      <c r="K83" s="17"/>
      <c r="L83" s="17"/>
      <c r="M83" s="17"/>
      <c r="N83" s="17"/>
      <c r="O83" s="17">
        <v>67858.757899999997</v>
      </c>
      <c r="P83" s="17">
        <v>1214107.5334999932</v>
      </c>
      <c r="Q83" s="17"/>
      <c r="R83" s="17"/>
      <c r="S83" s="17">
        <v>0</v>
      </c>
      <c r="T83" s="17">
        <v>777.80007999999998</v>
      </c>
      <c r="U83" s="17">
        <v>0</v>
      </c>
      <c r="V83" s="17">
        <v>0</v>
      </c>
      <c r="W83" s="17">
        <v>-253171.50043067298</v>
      </c>
      <c r="X83" s="17">
        <v>-314515.76386000001</v>
      </c>
      <c r="Y83" s="17">
        <v>20489.486443014666</v>
      </c>
      <c r="Z83" s="17">
        <v>1220317.3658400001</v>
      </c>
      <c r="AA83" s="17">
        <v>306651.13970886311</v>
      </c>
      <c r="AB83" s="17">
        <v>17681.616239999999</v>
      </c>
      <c r="AC83" s="17">
        <v>42422.4165386846</v>
      </c>
      <c r="AD83" s="17">
        <f t="shared" si="2"/>
        <v>1039874.7604798896</v>
      </c>
      <c r="AE83" s="17">
        <v>1620967.8303299106</v>
      </c>
      <c r="AF83" s="18">
        <f t="shared" si="3"/>
        <v>13561408.990889499</v>
      </c>
    </row>
    <row r="84" spans="1:32" x14ac:dyDescent="0.35">
      <c r="A84" s="1">
        <v>43191</v>
      </c>
      <c r="B84" s="16">
        <v>43191</v>
      </c>
      <c r="C84" s="17">
        <v>7311534.096350831</v>
      </c>
      <c r="D84" s="17">
        <v>472313.49300235952</v>
      </c>
      <c r="E84" s="17">
        <v>888790.46686464502</v>
      </c>
      <c r="F84" s="17">
        <v>138783.87674987651</v>
      </c>
      <c r="G84" s="17">
        <v>445453.76216740004</v>
      </c>
      <c r="H84" s="17">
        <v>38170.863864813793</v>
      </c>
      <c r="I84" s="17">
        <v>319833.76495259994</v>
      </c>
      <c r="J84" s="17">
        <v>71272.349305186217</v>
      </c>
      <c r="K84" s="17"/>
      <c r="L84" s="17"/>
      <c r="M84" s="17"/>
      <c r="N84" s="17"/>
      <c r="O84" s="17">
        <v>67918.132599999997</v>
      </c>
      <c r="P84" s="17">
        <v>1219344.127632512</v>
      </c>
      <c r="Q84" s="17"/>
      <c r="R84" s="17"/>
      <c r="S84" s="17">
        <v>0</v>
      </c>
      <c r="T84" s="17">
        <v>1392.5831285880001</v>
      </c>
      <c r="U84" s="17">
        <v>0</v>
      </c>
      <c r="V84" s="17">
        <v>0</v>
      </c>
      <c r="W84" s="17">
        <v>-266798.47934000002</v>
      </c>
      <c r="X84" s="17">
        <v>-345321.65360000002</v>
      </c>
      <c r="Y84" s="17">
        <v>11105.637470293896</v>
      </c>
      <c r="Z84" s="17">
        <v>1332681.7012800002</v>
      </c>
      <c r="AA84" s="17">
        <v>277354.83772476926</v>
      </c>
      <c r="AB84" s="17">
        <v>10387.194670000001</v>
      </c>
      <c r="AC84" s="17">
        <v>46161.482858610601</v>
      </c>
      <c r="AD84" s="17">
        <f t="shared" si="2"/>
        <v>1065570.721063674</v>
      </c>
      <c r="AE84" s="17">
        <v>1820737.2986700027</v>
      </c>
      <c r="AF84" s="18">
        <f t="shared" si="3"/>
        <v>13861115.536352489</v>
      </c>
    </row>
    <row r="85" spans="1:32" x14ac:dyDescent="0.35">
      <c r="A85" s="1">
        <v>43221</v>
      </c>
      <c r="B85" s="16">
        <v>43221</v>
      </c>
      <c r="C85" s="17">
        <v>7244792.8694300009</v>
      </c>
      <c r="D85" s="17">
        <v>440225.53516593849</v>
      </c>
      <c r="E85" s="17">
        <v>922714.8348800001</v>
      </c>
      <c r="F85" s="17">
        <v>195183.77007869931</v>
      </c>
      <c r="G85" s="17">
        <v>436002.55743244698</v>
      </c>
      <c r="H85" s="17">
        <v>60720.088372147846</v>
      </c>
      <c r="I85" s="17">
        <v>318973.85975755303</v>
      </c>
      <c r="J85" s="17">
        <v>73000.845637852151</v>
      </c>
      <c r="K85" s="17"/>
      <c r="L85" s="17"/>
      <c r="M85" s="17"/>
      <c r="N85" s="17"/>
      <c r="O85" s="17">
        <v>68003.100659999996</v>
      </c>
      <c r="P85" s="17">
        <v>1210853.6564992431</v>
      </c>
      <c r="Q85" s="17"/>
      <c r="R85" s="17"/>
      <c r="S85" s="17">
        <v>0</v>
      </c>
      <c r="T85" s="17">
        <v>782.929770362</v>
      </c>
      <c r="U85" s="17">
        <v>0</v>
      </c>
      <c r="V85" s="17">
        <v>0</v>
      </c>
      <c r="W85" s="17">
        <v>-266829.55591</v>
      </c>
      <c r="X85" s="17">
        <v>-347804.98781999998</v>
      </c>
      <c r="Y85" s="17">
        <v>603.18715543293717</v>
      </c>
      <c r="Z85" s="17">
        <v>1333821.8692600001</v>
      </c>
      <c r="AA85" s="17">
        <v>272635.29207541066</v>
      </c>
      <c r="AB85" s="17">
        <v>10967.660680000003</v>
      </c>
      <c r="AC85" s="17">
        <v>47173.924745418401</v>
      </c>
      <c r="AD85" s="17">
        <f t="shared" si="2"/>
        <v>1050567.3901862619</v>
      </c>
      <c r="AE85" s="17">
        <v>1817194.7534978043</v>
      </c>
      <c r="AF85" s="18">
        <f t="shared" si="3"/>
        <v>13839016.19136831</v>
      </c>
    </row>
    <row r="86" spans="1:32" x14ac:dyDescent="0.35">
      <c r="A86" s="1">
        <v>43252</v>
      </c>
      <c r="B86" s="16">
        <v>43252</v>
      </c>
      <c r="C86" s="17">
        <v>7343572.8562500002</v>
      </c>
      <c r="D86" s="17">
        <v>463573.5355024921</v>
      </c>
      <c r="E86" s="17">
        <v>916387.50871000008</v>
      </c>
      <c r="F86" s="17">
        <v>165783.99775248178</v>
      </c>
      <c r="G86" s="17">
        <v>424624.52522508783</v>
      </c>
      <c r="H86" s="17">
        <v>62881.11745439814</v>
      </c>
      <c r="I86" s="17">
        <v>308495.88534491224</v>
      </c>
      <c r="J86" s="17">
        <v>75579.624875601861</v>
      </c>
      <c r="K86" s="17"/>
      <c r="L86" s="17"/>
      <c r="M86" s="17"/>
      <c r="N86" s="17"/>
      <c r="O86" s="17">
        <v>66925.53198</v>
      </c>
      <c r="P86" s="17">
        <v>1208431.5074393621</v>
      </c>
      <c r="Q86" s="17"/>
      <c r="R86" s="17"/>
      <c r="S86" s="17">
        <v>0</v>
      </c>
      <c r="T86" s="17">
        <v>6326.9933600000004</v>
      </c>
      <c r="U86" s="17">
        <v>0</v>
      </c>
      <c r="V86" s="17">
        <v>0</v>
      </c>
      <c r="W86" s="17">
        <v>-343595.06325000001</v>
      </c>
      <c r="X86" s="17">
        <v>-349982.36640999996</v>
      </c>
      <c r="Y86" s="17">
        <v>7239.8571559585516</v>
      </c>
      <c r="Z86" s="17">
        <v>1613290.9229699997</v>
      </c>
      <c r="AA86" s="17">
        <v>272930.47891154338</v>
      </c>
      <c r="AB86" s="17">
        <v>2305.2347400000003</v>
      </c>
      <c r="AC86" s="17">
        <v>58264.6783456634</v>
      </c>
      <c r="AD86" s="17">
        <f t="shared" si="2"/>
        <v>1260453.7424631652</v>
      </c>
      <c r="AE86" s="17">
        <v>1604382.5500929679</v>
      </c>
      <c r="AF86" s="18">
        <f t="shared" si="3"/>
        <v>13907419.37645047</v>
      </c>
    </row>
    <row r="87" spans="1:32" x14ac:dyDescent="0.35">
      <c r="A87" s="1">
        <v>43282</v>
      </c>
      <c r="B87" s="16">
        <v>43282</v>
      </c>
      <c r="C87" s="17">
        <v>7257167.5867400002</v>
      </c>
      <c r="D87" s="17">
        <v>418385.26607116871</v>
      </c>
      <c r="E87" s="17">
        <v>906516.92940999987</v>
      </c>
      <c r="F87" s="17">
        <v>142591.09858874278</v>
      </c>
      <c r="G87" s="17">
        <v>420385.39916723705</v>
      </c>
      <c r="H87" s="17">
        <v>48053.298412086187</v>
      </c>
      <c r="I87" s="17">
        <v>309425.953692763</v>
      </c>
      <c r="J87" s="17">
        <v>70485.753057913811</v>
      </c>
      <c r="K87" s="17"/>
      <c r="L87" s="17"/>
      <c r="M87" s="17"/>
      <c r="N87" s="17"/>
      <c r="O87" s="17">
        <v>61623.30285</v>
      </c>
      <c r="P87" s="17">
        <v>214869.47195049701</v>
      </c>
      <c r="Q87" s="17"/>
      <c r="R87" s="17"/>
      <c r="S87" s="17">
        <v>0</v>
      </c>
      <c r="T87" s="17">
        <v>559.97997116199997</v>
      </c>
      <c r="U87" s="17">
        <v>0</v>
      </c>
      <c r="V87" s="17">
        <v>0</v>
      </c>
      <c r="W87" s="17">
        <v>-380853.96584999998</v>
      </c>
      <c r="X87" s="17">
        <v>-340196.98202999996</v>
      </c>
      <c r="Y87" s="17">
        <v>-20904.03783295432</v>
      </c>
      <c r="Z87" s="17">
        <v>1641282.99064</v>
      </c>
      <c r="AA87" s="17">
        <v>188225.3162478937</v>
      </c>
      <c r="AB87" s="17">
        <v>2053.8162400000001</v>
      </c>
      <c r="AC87" s="17">
        <v>60527.414894519097</v>
      </c>
      <c r="AD87" s="17">
        <f t="shared" si="2"/>
        <v>1150134.5523094586</v>
      </c>
      <c r="AE87" s="17">
        <v>1572427.7844400727</v>
      </c>
      <c r="AF87" s="18">
        <f t="shared" si="3"/>
        <v>12572626.376661101</v>
      </c>
    </row>
    <row r="88" spans="1:32" x14ac:dyDescent="0.35">
      <c r="A88" s="1">
        <v>43313</v>
      </c>
      <c r="B88" s="16">
        <v>43313</v>
      </c>
      <c r="C88" s="17">
        <v>7278000.0191799337</v>
      </c>
      <c r="D88" s="17">
        <v>430060.68138168915</v>
      </c>
      <c r="E88" s="17">
        <v>913531.71917000005</v>
      </c>
      <c r="F88" s="17">
        <v>151051.01579772471</v>
      </c>
      <c r="G88" s="17">
        <v>415560.58736394724</v>
      </c>
      <c r="H88" s="17">
        <v>48107.539398925939</v>
      </c>
      <c r="I88" s="17">
        <v>308237.57447605277</v>
      </c>
      <c r="J88" s="17">
        <v>70556.500011074066</v>
      </c>
      <c r="K88" s="17"/>
      <c r="L88" s="17"/>
      <c r="M88" s="17"/>
      <c r="N88" s="17"/>
      <c r="O88" s="17">
        <v>61477.201330000004</v>
      </c>
      <c r="P88" s="17">
        <v>212574.04724342201</v>
      </c>
      <c r="Q88" s="17"/>
      <c r="R88" s="17"/>
      <c r="S88" s="17">
        <v>0</v>
      </c>
      <c r="T88" s="17">
        <v>532.15519365</v>
      </c>
      <c r="U88" s="17">
        <v>0</v>
      </c>
      <c r="V88" s="17">
        <v>0</v>
      </c>
      <c r="W88" s="17">
        <v>-377805.21713000006</v>
      </c>
      <c r="X88" s="17">
        <v>-342937.90023999999</v>
      </c>
      <c r="Y88" s="17">
        <v>-24177.426735877394</v>
      </c>
      <c r="Z88" s="17">
        <v>1671659.539868</v>
      </c>
      <c r="AA88" s="17">
        <v>198988.79192003421</v>
      </c>
      <c r="AB88" s="17">
        <v>2090.9365899999998</v>
      </c>
      <c r="AC88" s="17">
        <v>64183.240708723504</v>
      </c>
      <c r="AD88" s="17">
        <f t="shared" si="2"/>
        <v>1192001.96498088</v>
      </c>
      <c r="AE88" s="17">
        <v>1594896.9012567685</v>
      </c>
      <c r="AF88" s="18">
        <f t="shared" si="3"/>
        <v>12676587.906784065</v>
      </c>
    </row>
    <row r="89" spans="1:32" x14ac:dyDescent="0.35">
      <c r="A89" s="1">
        <v>43344</v>
      </c>
      <c r="B89" s="16">
        <v>43344</v>
      </c>
      <c r="C89" s="17">
        <v>7359267.4661399992</v>
      </c>
      <c r="D89" s="17">
        <v>390786.443415149</v>
      </c>
      <c r="E89" s="17">
        <v>904311.41403999995</v>
      </c>
      <c r="F89" s="17">
        <v>132543.392773617</v>
      </c>
      <c r="G89" s="17">
        <v>398684.2941860123</v>
      </c>
      <c r="H89" s="17">
        <v>48061.28565523721</v>
      </c>
      <c r="I89" s="17">
        <v>306249.82238398772</v>
      </c>
      <c r="J89" s="17">
        <v>70379.761074762806</v>
      </c>
      <c r="K89" s="17"/>
      <c r="L89" s="17"/>
      <c r="M89" s="17"/>
      <c r="N89" s="17"/>
      <c r="O89" s="17">
        <v>54161.294529999992</v>
      </c>
      <c r="P89" s="17">
        <v>210464.29302464199</v>
      </c>
      <c r="Q89" s="17"/>
      <c r="R89" s="17"/>
      <c r="S89" s="17">
        <v>0</v>
      </c>
      <c r="T89" s="17">
        <v>129.45469376200001</v>
      </c>
      <c r="U89" s="17">
        <v>0</v>
      </c>
      <c r="V89" s="17">
        <v>0</v>
      </c>
      <c r="W89" s="17">
        <v>-359881.34479</v>
      </c>
      <c r="X89" s="17">
        <v>-338008.72557000007</v>
      </c>
      <c r="Y89" s="17">
        <v>-18934.383878051543</v>
      </c>
      <c r="Z89" s="17">
        <v>1644970.1508361704</v>
      </c>
      <c r="AA89" s="17">
        <v>183268.1719325493</v>
      </c>
      <c r="AB89" s="17">
        <v>2633.7555992851389</v>
      </c>
      <c r="AC89" s="17">
        <v>65886.874301181597</v>
      </c>
      <c r="AD89" s="17">
        <f t="shared" si="2"/>
        <v>1179934.498431135</v>
      </c>
      <c r="AE89" s="17">
        <v>1628186.3846435801</v>
      </c>
      <c r="AF89" s="18">
        <f t="shared" si="3"/>
        <v>12683159.804991886</v>
      </c>
    </row>
    <row r="90" spans="1:32" x14ac:dyDescent="0.35">
      <c r="A90" s="1">
        <v>43374</v>
      </c>
      <c r="B90" s="16">
        <v>43374</v>
      </c>
      <c r="C90" s="17">
        <v>7266677.1484800018</v>
      </c>
      <c r="D90" s="17">
        <v>372971.29659631598</v>
      </c>
      <c r="E90" s="17">
        <v>937555.17960999999</v>
      </c>
      <c r="F90" s="17">
        <v>189437.0160593086</v>
      </c>
      <c r="G90" s="17">
        <v>391010.96282233397</v>
      </c>
      <c r="H90" s="17">
        <v>48121.089184582845</v>
      </c>
      <c r="I90" s="17">
        <v>289605.22238766612</v>
      </c>
      <c r="J90" s="17">
        <v>43363.207955417151</v>
      </c>
      <c r="K90" s="17"/>
      <c r="L90" s="17"/>
      <c r="M90" s="17"/>
      <c r="N90" s="17"/>
      <c r="O90" s="17">
        <v>54176.259279999998</v>
      </c>
      <c r="P90" s="17">
        <v>210386.29150852599</v>
      </c>
      <c r="Q90" s="17"/>
      <c r="R90" s="17"/>
      <c r="S90" s="17">
        <v>0</v>
      </c>
      <c r="T90" s="17">
        <v>335.82324375000002</v>
      </c>
      <c r="U90" s="17">
        <v>0</v>
      </c>
      <c r="V90" s="17">
        <v>0</v>
      </c>
      <c r="W90" s="17">
        <v>-287855.86358</v>
      </c>
      <c r="X90" s="17">
        <v>-339368.31913999998</v>
      </c>
      <c r="Y90" s="17">
        <v>-2379.9922124207656</v>
      </c>
      <c r="Z90" s="17">
        <v>1407485.3998199997</v>
      </c>
      <c r="AA90" s="17">
        <v>198065.63810833698</v>
      </c>
      <c r="AB90" s="17">
        <v>6400.5448800000004</v>
      </c>
      <c r="AC90" s="17">
        <v>67955.744408916886</v>
      </c>
      <c r="AD90" s="17">
        <f t="shared" si="2"/>
        <v>1050303.1522848327</v>
      </c>
      <c r="AE90" s="17">
        <v>1598777.9849352289</v>
      </c>
      <c r="AF90" s="18">
        <f t="shared" si="3"/>
        <v>12452720.634347964</v>
      </c>
    </row>
    <row r="91" spans="1:32" x14ac:dyDescent="0.35">
      <c r="A91" s="1">
        <v>43405</v>
      </c>
      <c r="B91" s="16">
        <v>43405</v>
      </c>
      <c r="C91" s="17">
        <v>7358720.0485699987</v>
      </c>
      <c r="D91" s="17">
        <v>369711.16748984688</v>
      </c>
      <c r="E91" s="17">
        <v>987826.68447000009</v>
      </c>
      <c r="F91" s="17">
        <v>134390.2631326378</v>
      </c>
      <c r="G91" s="17">
        <v>374461.6156846768</v>
      </c>
      <c r="H91" s="17">
        <v>48036.073507687019</v>
      </c>
      <c r="I91" s="17">
        <v>289652.48564532329</v>
      </c>
      <c r="J91" s="17">
        <v>44342.32515231298</v>
      </c>
      <c r="K91" s="17"/>
      <c r="L91" s="17"/>
      <c r="M91" s="17"/>
      <c r="N91" s="17"/>
      <c r="O91" s="17">
        <v>54013.936909999997</v>
      </c>
      <c r="P91" s="17">
        <v>213246.054</v>
      </c>
      <c r="Q91" s="17"/>
      <c r="R91" s="17"/>
      <c r="S91" s="17">
        <v>0</v>
      </c>
      <c r="T91" s="17">
        <v>1502.3320000000001</v>
      </c>
      <c r="U91" s="17">
        <v>0</v>
      </c>
      <c r="V91" s="17">
        <v>0</v>
      </c>
      <c r="W91" s="17">
        <v>-297394.07079999999</v>
      </c>
      <c r="X91" s="17">
        <v>-341970.91093000001</v>
      </c>
      <c r="Y91" s="17">
        <v>-48619.88133414137</v>
      </c>
      <c r="Z91" s="17">
        <v>1604651.19172</v>
      </c>
      <c r="AA91" s="17">
        <v>212486.85499135809</v>
      </c>
      <c r="AB91" s="17">
        <v>6107.7927600000003</v>
      </c>
      <c r="AC91" s="17">
        <v>69323.017611339092</v>
      </c>
      <c r="AD91" s="17">
        <f t="shared" si="2"/>
        <v>1204583.9940185559</v>
      </c>
      <c r="AE91" s="17">
        <v>1404973.641311957</v>
      </c>
      <c r="AF91" s="18">
        <f t="shared" si="3"/>
        <v>12485460.621892998</v>
      </c>
    </row>
    <row r="92" spans="1:32" x14ac:dyDescent="0.35">
      <c r="A92" s="1">
        <v>43435</v>
      </c>
      <c r="B92" s="16">
        <v>43435</v>
      </c>
      <c r="C92" s="17">
        <v>7381190.0102300001</v>
      </c>
      <c r="D92" s="17">
        <v>410055.8070797266</v>
      </c>
      <c r="E92" s="17">
        <v>1042531.4720000001</v>
      </c>
      <c r="F92" s="17">
        <v>159684.57769771581</v>
      </c>
      <c r="G92" s="17">
        <v>372235.79729999125</v>
      </c>
      <c r="H92" s="17">
        <v>48050.718965638815</v>
      </c>
      <c r="I92" s="17">
        <v>289276.31394000869</v>
      </c>
      <c r="J92" s="17">
        <v>45436.585994361179</v>
      </c>
      <c r="K92" s="17"/>
      <c r="L92" s="17"/>
      <c r="M92" s="17"/>
      <c r="N92" s="17"/>
      <c r="O92" s="17">
        <v>52816.885340000001</v>
      </c>
      <c r="P92" s="17">
        <v>218152.627711362</v>
      </c>
      <c r="Q92" s="17"/>
      <c r="R92" s="17"/>
      <c r="S92" s="17">
        <v>0</v>
      </c>
      <c r="T92" s="17">
        <v>671.94476611200002</v>
      </c>
      <c r="U92" s="17">
        <v>0</v>
      </c>
      <c r="V92" s="17">
        <v>0</v>
      </c>
      <c r="W92" s="17">
        <v>-303086.39769000001</v>
      </c>
      <c r="X92" s="17">
        <v>-343336.80460000003</v>
      </c>
      <c r="Y92" s="17">
        <v>-26782.31601693009</v>
      </c>
      <c r="Z92" s="17">
        <v>1581002.9772950001</v>
      </c>
      <c r="AA92" s="17">
        <v>248898.9482479349</v>
      </c>
      <c r="AB92" s="17">
        <v>10185.249370000001</v>
      </c>
      <c r="AC92" s="17">
        <v>70609.9870777787</v>
      </c>
      <c r="AD92" s="17">
        <f t="shared" si="2"/>
        <v>1237491.6436837837</v>
      </c>
      <c r="AE92" s="17">
        <v>1404635.5154122508</v>
      </c>
      <c r="AF92" s="18">
        <f t="shared" si="3"/>
        <v>12662229.900120949</v>
      </c>
    </row>
    <row r="93" spans="1:32" x14ac:dyDescent="0.35">
      <c r="A93" s="1">
        <v>43466</v>
      </c>
      <c r="B93" s="16">
        <v>43466</v>
      </c>
      <c r="C93" s="17">
        <v>7294500.7630100008</v>
      </c>
      <c r="D93" s="17">
        <v>452605.6902335317</v>
      </c>
      <c r="E93" s="17">
        <v>1031748.23045</v>
      </c>
      <c r="F93" s="17">
        <v>140483.59536893578</v>
      </c>
      <c r="G93" s="17">
        <v>388944.08145542111</v>
      </c>
      <c r="H93" s="17">
        <v>48312.835122832301</v>
      </c>
      <c r="I93" s="17">
        <v>289316.91358457896</v>
      </c>
      <c r="J93" s="17">
        <v>65692.016097167696</v>
      </c>
      <c r="K93" s="17"/>
      <c r="L93" s="17"/>
      <c r="M93" s="17"/>
      <c r="N93" s="17"/>
      <c r="O93" s="17">
        <v>49203.495750000002</v>
      </c>
      <c r="P93" s="17">
        <v>229702.56851019902</v>
      </c>
      <c r="Q93" s="17"/>
      <c r="R93" s="17"/>
      <c r="S93" s="17">
        <v>0</v>
      </c>
      <c r="T93" s="17">
        <v>576.76921822499992</v>
      </c>
      <c r="U93" s="17">
        <v>0</v>
      </c>
      <c r="V93" s="17">
        <v>0</v>
      </c>
      <c r="W93" s="17">
        <v>-311076.98959999997</v>
      </c>
      <c r="X93" s="17">
        <v>-346418.52182000002</v>
      </c>
      <c r="Y93" s="17">
        <v>-4170.8093640312645</v>
      </c>
      <c r="Z93" s="17">
        <v>1529548.5335000001</v>
      </c>
      <c r="AA93" s="17">
        <v>277668.88322509313</v>
      </c>
      <c r="AB93" s="17">
        <v>10402.59921</v>
      </c>
      <c r="AC93" s="17">
        <v>75191.987225525096</v>
      </c>
      <c r="AD93" s="17">
        <f t="shared" si="2"/>
        <v>1231145.6823765871</v>
      </c>
      <c r="AE93" s="17">
        <v>1364212.0602725556</v>
      </c>
      <c r="AF93" s="18">
        <f t="shared" si="3"/>
        <v>12586444.701450037</v>
      </c>
    </row>
    <row r="94" spans="1:32" x14ac:dyDescent="0.35">
      <c r="A94" s="1">
        <v>43497</v>
      </c>
      <c r="B94" s="16">
        <v>43497</v>
      </c>
      <c r="C94" s="17">
        <v>7419559.2519899998</v>
      </c>
      <c r="D94" s="17">
        <v>409863.89024652448</v>
      </c>
      <c r="E94" s="17">
        <v>1047173.1429399999</v>
      </c>
      <c r="F94" s="17">
        <v>115430.14085756682</v>
      </c>
      <c r="G94" s="17">
        <v>390476.08905099565</v>
      </c>
      <c r="H94" s="17">
        <v>48190.276988201767</v>
      </c>
      <c r="I94" s="17">
        <v>289065.98168900429</v>
      </c>
      <c r="J94" s="17">
        <v>85450.694671798236</v>
      </c>
      <c r="K94" s="17"/>
      <c r="L94" s="17"/>
      <c r="M94" s="17"/>
      <c r="N94" s="17"/>
      <c r="O94" s="17">
        <v>49142.326100000006</v>
      </c>
      <c r="P94" s="17">
        <v>223344.33806038401</v>
      </c>
      <c r="Q94" s="17"/>
      <c r="R94" s="17"/>
      <c r="S94" s="17">
        <v>0</v>
      </c>
      <c r="T94" s="17">
        <v>1620.1882203500002</v>
      </c>
      <c r="U94" s="17">
        <v>0</v>
      </c>
      <c r="V94" s="17">
        <v>0</v>
      </c>
      <c r="W94" s="17">
        <v>-317243.75426000002</v>
      </c>
      <c r="X94" s="17">
        <v>-348604.23417999997</v>
      </c>
      <c r="Y94" s="17">
        <v>-9856.5409604695287</v>
      </c>
      <c r="Z94" s="17">
        <v>1521972.254510001</v>
      </c>
      <c r="AA94" s="17">
        <v>332350.42166159203</v>
      </c>
      <c r="AB94" s="17">
        <v>10633.852949999999</v>
      </c>
      <c r="AC94" s="17">
        <v>77150.154637946398</v>
      </c>
      <c r="AD94" s="17">
        <f t="shared" si="2"/>
        <v>1266402.1543590701</v>
      </c>
      <c r="AE94" s="17">
        <v>1371925.2338464803</v>
      </c>
      <c r="AF94" s="18">
        <f t="shared" si="3"/>
        <v>12717643.709020374</v>
      </c>
    </row>
    <row r="95" spans="1:32" x14ac:dyDescent="0.35">
      <c r="A95" s="1">
        <v>43525</v>
      </c>
      <c r="B95" s="16"/>
      <c r="C95" s="17">
        <v>7505815.8257200001</v>
      </c>
      <c r="D95" s="17">
        <v>529722.39372631931</v>
      </c>
      <c r="E95" s="17">
        <v>1124086.2905700002</v>
      </c>
      <c r="F95" s="17">
        <v>113325.74640564249</v>
      </c>
      <c r="G95" s="17">
        <v>386275.37161008024</v>
      </c>
      <c r="H95" s="17">
        <v>48237.513072009206</v>
      </c>
      <c r="I95" s="17">
        <v>268650.23531991977</v>
      </c>
      <c r="J95" s="17">
        <v>66366.248947990796</v>
      </c>
      <c r="K95" s="17"/>
      <c r="L95" s="17"/>
      <c r="M95" s="17"/>
      <c r="N95" s="17"/>
      <c r="O95" s="17">
        <v>47831.762710000003</v>
      </c>
      <c r="P95" s="17">
        <v>225029.16576394901</v>
      </c>
      <c r="Q95" s="17"/>
      <c r="R95" s="17"/>
      <c r="S95" s="17">
        <v>0</v>
      </c>
      <c r="T95" s="17">
        <v>5501.3186799999994</v>
      </c>
      <c r="U95" s="17">
        <v>0</v>
      </c>
      <c r="V95" s="17">
        <v>0</v>
      </c>
      <c r="W95" s="17">
        <v>-295635.74001000001</v>
      </c>
      <c r="X95" s="17">
        <v>-350976.54495000007</v>
      </c>
      <c r="Y95" s="17">
        <v>-30793.501656726545</v>
      </c>
      <c r="Z95" s="17">
        <v>1554348.6547472498</v>
      </c>
      <c r="AA95" s="17">
        <v>345715.29431817197</v>
      </c>
      <c r="AB95" s="17">
        <v>5490.2968200000005</v>
      </c>
      <c r="AC95" s="17">
        <v>79289.817016302986</v>
      </c>
      <c r="AD95" s="17">
        <f t="shared" si="2"/>
        <v>1307438.2762849983</v>
      </c>
      <c r="AE95" s="17">
        <v>1267722.1994194302</v>
      </c>
      <c r="AF95" s="18">
        <f t="shared" si="3"/>
        <v>12896002.348230338</v>
      </c>
    </row>
    <row r="96" spans="1:32" x14ac:dyDescent="0.35">
      <c r="A96" s="1">
        <v>43556</v>
      </c>
      <c r="B96" s="16"/>
      <c r="C96" s="17">
        <v>7542661.0687200008</v>
      </c>
      <c r="D96" s="17">
        <v>437408.40960481513</v>
      </c>
      <c r="E96" s="17">
        <v>1081805.80901</v>
      </c>
      <c r="F96" s="17">
        <v>116943.83427570362</v>
      </c>
      <c r="G96" s="17">
        <v>380216.39584205626</v>
      </c>
      <c r="H96" s="17">
        <v>48678.929408467557</v>
      </c>
      <c r="I96" s="17">
        <v>263535.37938794371</v>
      </c>
      <c r="J96" s="17">
        <v>45644.664881532444</v>
      </c>
      <c r="K96" s="17"/>
      <c r="L96" s="17"/>
      <c r="M96" s="17"/>
      <c r="N96" s="17"/>
      <c r="O96" s="17">
        <v>47794.940090000004</v>
      </c>
      <c r="P96" s="17">
        <v>217099.220625546</v>
      </c>
      <c r="Q96" s="17"/>
      <c r="R96" s="17"/>
      <c r="S96" s="17">
        <v>0</v>
      </c>
      <c r="T96" s="17">
        <v>1158.662</v>
      </c>
      <c r="U96" s="17">
        <v>0</v>
      </c>
      <c r="V96" s="17">
        <v>0</v>
      </c>
      <c r="W96" s="17">
        <v>-285327.28278000001</v>
      </c>
      <c r="X96" s="17">
        <v>-350075.53006999992</v>
      </c>
      <c r="Y96" s="17">
        <v>-13103.965102215254</v>
      </c>
      <c r="Z96" s="17">
        <v>1505262.2107262609</v>
      </c>
      <c r="AA96" s="17">
        <v>435988.47508462245</v>
      </c>
      <c r="AB96" s="17">
        <v>5061.8413237390705</v>
      </c>
      <c r="AC96" s="17">
        <v>81649.060860184007</v>
      </c>
      <c r="AD96" s="17">
        <f t="shared" si="2"/>
        <v>1379454.8100425913</v>
      </c>
      <c r="AE96" s="17">
        <v>1297210.5655526174</v>
      </c>
      <c r="AF96" s="18">
        <f t="shared" si="3"/>
        <v>12859612.689441275</v>
      </c>
    </row>
    <row r="97" spans="1:32" x14ac:dyDescent="0.35">
      <c r="A97" s="1">
        <v>43586</v>
      </c>
      <c r="B97" s="16"/>
      <c r="C97" s="17">
        <v>7558767.8327600006</v>
      </c>
      <c r="D97" s="17">
        <v>443957.25421269541</v>
      </c>
      <c r="E97" s="17">
        <v>1086352.64888</v>
      </c>
      <c r="F97" s="17">
        <v>112433.38319232481</v>
      </c>
      <c r="G97" s="17">
        <v>379942.49136400229</v>
      </c>
      <c r="H97" s="17">
        <v>50251.745053995401</v>
      </c>
      <c r="I97" s="17">
        <v>263841.3111659977</v>
      </c>
      <c r="J97" s="17">
        <v>43312.399956004614</v>
      </c>
      <c r="K97" s="17"/>
      <c r="L97" s="17"/>
      <c r="M97" s="17"/>
      <c r="N97" s="17"/>
      <c r="O97" s="17">
        <v>48104.159519999994</v>
      </c>
      <c r="P97" s="17">
        <v>219822.50324767089</v>
      </c>
      <c r="Q97" s="17"/>
      <c r="R97" s="17"/>
      <c r="S97" s="17">
        <v>0</v>
      </c>
      <c r="T97" s="17">
        <v>30.606999999999999</v>
      </c>
      <c r="U97" s="17">
        <v>0</v>
      </c>
      <c r="V97" s="17">
        <v>0</v>
      </c>
      <c r="W97" s="17">
        <v>-285383.52508000005</v>
      </c>
      <c r="X97" s="17">
        <v>-352368.35634</v>
      </c>
      <c r="Y97" s="17">
        <v>-1663.6897762897727</v>
      </c>
      <c r="Z97" s="17">
        <v>1505567.732415345</v>
      </c>
      <c r="AA97" s="17">
        <v>437853.89283898054</v>
      </c>
      <c r="AB97" s="17">
        <v>5058.9837480595806</v>
      </c>
      <c r="AC97" s="17">
        <v>82663.839490806786</v>
      </c>
      <c r="AD97" s="17">
        <f t="shared" si="2"/>
        <v>1391728.877296902</v>
      </c>
      <c r="AE97" s="17">
        <v>1311247.1490923828</v>
      </c>
      <c r="AF97" s="18">
        <f t="shared" si="3"/>
        <v>12909792.362741977</v>
      </c>
    </row>
    <row r="98" spans="1:32" x14ac:dyDescent="0.35">
      <c r="A98" s="1">
        <v>43617</v>
      </c>
      <c r="B98" s="16"/>
      <c r="C98" s="17">
        <v>7660111.5277500004</v>
      </c>
      <c r="D98" s="17">
        <v>438359.60226038861</v>
      </c>
      <c r="E98" s="17">
        <v>1076022.5120599999</v>
      </c>
      <c r="F98" s="17">
        <v>163529.73835869462</v>
      </c>
      <c r="G98" s="17">
        <v>376390.51247653319</v>
      </c>
      <c r="H98" s="17">
        <v>52920.605518794939</v>
      </c>
      <c r="I98" s="17">
        <v>202892.10617346683</v>
      </c>
      <c r="J98" s="17">
        <v>43381.086301205069</v>
      </c>
      <c r="K98" s="17"/>
      <c r="L98" s="17"/>
      <c r="M98" s="17"/>
      <c r="N98" s="17"/>
      <c r="O98" s="17">
        <v>46687.103909999998</v>
      </c>
      <c r="P98" s="17">
        <v>213673.30081196368</v>
      </c>
      <c r="Q98" s="17"/>
      <c r="R98" s="17"/>
      <c r="S98" s="17">
        <v>0</v>
      </c>
      <c r="T98" s="17">
        <v>0</v>
      </c>
      <c r="U98" s="17">
        <v>0</v>
      </c>
      <c r="V98" s="17">
        <v>0</v>
      </c>
      <c r="W98" s="17">
        <v>-277667.47143999999</v>
      </c>
      <c r="X98" s="17">
        <v>-354889.79441999999</v>
      </c>
      <c r="Y98" s="17">
        <v>-9590.6748521014051</v>
      </c>
      <c r="Z98" s="17">
        <v>1536108.6683497499</v>
      </c>
      <c r="AA98" s="17">
        <v>419505.65933620912</v>
      </c>
      <c r="AB98" s="17">
        <v>4793.1863424492694</v>
      </c>
      <c r="AC98" s="17">
        <v>85053.192239446915</v>
      </c>
      <c r="AD98" s="17">
        <f t="shared" si="2"/>
        <v>1403312.7655557538</v>
      </c>
      <c r="AE98" s="17">
        <v>1313151.7614093814</v>
      </c>
      <c r="AF98" s="18">
        <f t="shared" si="3"/>
        <v>12990432.622586183</v>
      </c>
    </row>
    <row r="99" spans="1:32" x14ac:dyDescent="0.35">
      <c r="A99" s="1">
        <v>43647</v>
      </c>
      <c r="B99" s="16"/>
      <c r="C99" s="17">
        <v>7579215.2796499999</v>
      </c>
      <c r="D99" s="17">
        <v>430021.03395147622</v>
      </c>
      <c r="E99" s="17">
        <v>1051989.3567599999</v>
      </c>
      <c r="F99" s="17">
        <v>119752.92274941961</v>
      </c>
      <c r="G99" s="17">
        <v>373633.23818894505</v>
      </c>
      <c r="H99" s="17">
        <v>52898.180107163716</v>
      </c>
      <c r="I99" s="17">
        <v>203454.27429105496</v>
      </c>
      <c r="J99" s="17">
        <v>43288.713902836287</v>
      </c>
      <c r="K99" s="17"/>
      <c r="L99" s="17"/>
      <c r="M99" s="17"/>
      <c r="N99" s="17"/>
      <c r="O99" s="17">
        <v>46697.340969999997</v>
      </c>
      <c r="P99" s="17">
        <v>216966.53035154557</v>
      </c>
      <c r="Q99" s="17"/>
      <c r="R99" s="17"/>
      <c r="S99" s="17">
        <v>0</v>
      </c>
      <c r="T99" s="17">
        <v>390.28024095000001</v>
      </c>
      <c r="U99" s="17">
        <v>0</v>
      </c>
      <c r="V99" s="17">
        <v>0</v>
      </c>
      <c r="W99" s="17">
        <v>-269112.55827000004</v>
      </c>
      <c r="X99" s="17">
        <v>-357264.80926000001</v>
      </c>
      <c r="Y99" s="17">
        <v>-14192.480960031811</v>
      </c>
      <c r="Z99" s="17">
        <v>1540190.862611257</v>
      </c>
      <c r="AA99" s="17">
        <v>393682.93313604867</v>
      </c>
      <c r="AB99" s="17">
        <v>4808.3351396009994</v>
      </c>
      <c r="AC99" s="17">
        <v>87054.151669966886</v>
      </c>
      <c r="AD99" s="17">
        <f t="shared" si="2"/>
        <v>1385166.4340668418</v>
      </c>
      <c r="AE99" s="17">
        <v>1340079.5398753204</v>
      </c>
      <c r="AF99" s="18">
        <f t="shared" si="3"/>
        <v>12843553.125105552</v>
      </c>
    </row>
    <row r="100" spans="1:32" x14ac:dyDescent="0.35">
      <c r="A100" s="1">
        <v>43678</v>
      </c>
      <c r="B100" s="16"/>
      <c r="C100" s="17">
        <v>7552082.5387899997</v>
      </c>
      <c r="D100" s="17">
        <v>431643.17825397529</v>
      </c>
      <c r="E100" s="17">
        <v>1106801.3208899999</v>
      </c>
      <c r="F100" s="17">
        <v>104755.46381352961</v>
      </c>
      <c r="G100" s="17">
        <v>381742.99500212504</v>
      </c>
      <c r="H100" s="17">
        <v>52653.450568129017</v>
      </c>
      <c r="I100" s="17">
        <v>203483.42679787497</v>
      </c>
      <c r="J100" s="17">
        <v>43322.079591870985</v>
      </c>
      <c r="K100" s="17"/>
      <c r="L100" s="17"/>
      <c r="M100" s="17"/>
      <c r="N100" s="17"/>
      <c r="O100" s="17">
        <v>46790.256270000005</v>
      </c>
      <c r="P100" s="17">
        <v>220092.51326362591</v>
      </c>
      <c r="Q100" s="17"/>
      <c r="R100" s="17"/>
      <c r="S100" s="17">
        <v>0</v>
      </c>
      <c r="T100" s="17">
        <v>912.98532</v>
      </c>
      <c r="U100" s="17">
        <v>0</v>
      </c>
      <c r="V100" s="17">
        <v>0</v>
      </c>
      <c r="W100" s="17">
        <v>-269362.59813</v>
      </c>
      <c r="X100" s="17">
        <v>-359732.83526999998</v>
      </c>
      <c r="Y100" s="17">
        <v>-14383.866268760232</v>
      </c>
      <c r="Z100" s="17">
        <v>1523269.647548032</v>
      </c>
      <c r="AA100" s="17">
        <v>433453.63855256321</v>
      </c>
      <c r="AB100" s="17">
        <v>4821.158050650396</v>
      </c>
      <c r="AC100" s="17">
        <v>88901.736388803401</v>
      </c>
      <c r="AD100" s="17">
        <f t="shared" si="2"/>
        <v>1406966.8808712889</v>
      </c>
      <c r="AE100" s="17">
        <v>1362378.0231398751</v>
      </c>
      <c r="AF100" s="18">
        <f t="shared" si="3"/>
        <v>12913625.112572294</v>
      </c>
    </row>
    <row r="101" spans="1:32" x14ac:dyDescent="0.35">
      <c r="A101" s="1">
        <v>43709</v>
      </c>
      <c r="B101" s="16"/>
      <c r="C101" s="17">
        <v>7534082.1470100004</v>
      </c>
      <c r="D101" s="17">
        <v>416737.22810935642</v>
      </c>
      <c r="E101" s="17">
        <v>1180698.36146</v>
      </c>
      <c r="F101" s="17">
        <v>129392.66057588479</v>
      </c>
      <c r="G101" s="17">
        <v>374094.68853919982</v>
      </c>
      <c r="H101" s="17">
        <v>53090.936690546187</v>
      </c>
      <c r="I101" s="17">
        <v>154241.51407080016</v>
      </c>
      <c r="J101" s="17">
        <v>43203.932299453816</v>
      </c>
      <c r="K101" s="17"/>
      <c r="L101" s="17"/>
      <c r="M101" s="17"/>
      <c r="N101" s="17"/>
      <c r="O101" s="17">
        <v>45320.397850000001</v>
      </c>
      <c r="P101" s="17">
        <v>221260.16746584501</v>
      </c>
      <c r="Q101" s="17"/>
      <c r="R101" s="17"/>
      <c r="S101" s="17">
        <v>0</v>
      </c>
      <c r="T101" s="17">
        <v>243.17871</v>
      </c>
      <c r="U101" s="17">
        <v>0</v>
      </c>
      <c r="V101" s="17">
        <v>0</v>
      </c>
      <c r="W101" s="17">
        <v>-263613.11618000007</v>
      </c>
      <c r="X101" s="17">
        <v>-362352.31313999998</v>
      </c>
      <c r="Y101" s="17">
        <v>-8662.2485078633435</v>
      </c>
      <c r="Z101" s="17">
        <v>1565069.1371842546</v>
      </c>
      <c r="AA101" s="17">
        <v>137152.05738448663</v>
      </c>
      <c r="AB101" s="17">
        <v>4905.2492492743613</v>
      </c>
      <c r="AC101" s="17">
        <v>90238.859611899607</v>
      </c>
      <c r="AD101" s="17">
        <f t="shared" si="2"/>
        <v>1162737.6256020516</v>
      </c>
      <c r="AE101" s="17">
        <v>1376439.1559451667</v>
      </c>
      <c r="AF101" s="18">
        <f t="shared" si="3"/>
        <v>12691541.994328305</v>
      </c>
    </row>
    <row r="102" spans="1:32" x14ac:dyDescent="0.35">
      <c r="A102" s="1">
        <v>43739</v>
      </c>
      <c r="B102" s="16"/>
      <c r="C102" s="17">
        <v>7506175.4983099997</v>
      </c>
      <c r="D102" s="17">
        <v>414573.03629364917</v>
      </c>
      <c r="E102" s="17">
        <v>1236521.0389</v>
      </c>
      <c r="F102" s="17">
        <v>134211.03159524279</v>
      </c>
      <c r="G102" s="17">
        <v>371939.48925998091</v>
      </c>
      <c r="H102" s="17">
        <v>53166.665956418612</v>
      </c>
      <c r="I102" s="17">
        <v>154073.46920001903</v>
      </c>
      <c r="J102" s="17">
        <v>43174.309833581399</v>
      </c>
      <c r="K102" s="17"/>
      <c r="L102" s="17"/>
      <c r="M102" s="17"/>
      <c r="N102" s="17"/>
      <c r="O102" s="17">
        <v>45457.562469999997</v>
      </c>
      <c r="P102" s="17">
        <v>219753.71017113171</v>
      </c>
      <c r="Q102" s="17"/>
      <c r="R102" s="17"/>
      <c r="S102" s="17">
        <v>0</v>
      </c>
      <c r="T102" s="17">
        <v>2317.2191699999998</v>
      </c>
      <c r="U102" s="17">
        <v>0</v>
      </c>
      <c r="V102" s="17">
        <v>0</v>
      </c>
      <c r="W102" s="17">
        <v>-243799.89954576665</v>
      </c>
      <c r="X102" s="17">
        <v>-364403.44841000001</v>
      </c>
      <c r="Y102" s="17">
        <v>-3204.4988036266991</v>
      </c>
      <c r="Z102" s="17">
        <v>1558989.1398880368</v>
      </c>
      <c r="AA102" s="17">
        <v>134728.79387212117</v>
      </c>
      <c r="AB102" s="17">
        <v>5196.5843353602977</v>
      </c>
      <c r="AC102" s="17">
        <v>85697.876320388008</v>
      </c>
      <c r="AD102" s="17">
        <f t="shared" si="2"/>
        <v>1173204.5476565128</v>
      </c>
      <c r="AE102" s="17">
        <v>1393870.6129110355</v>
      </c>
      <c r="AF102" s="18">
        <f t="shared" si="3"/>
        <v>12748438.191727573</v>
      </c>
    </row>
    <row r="103" spans="1:32" x14ac:dyDescent="0.35">
      <c r="A103" s="1">
        <v>43770</v>
      </c>
      <c r="B103" s="16"/>
      <c r="C103" s="17">
        <v>7562585.3688200004</v>
      </c>
      <c r="D103" s="17">
        <v>420761.36300846445</v>
      </c>
      <c r="E103" s="17">
        <v>1213786.7319299998</v>
      </c>
      <c r="F103" s="17">
        <v>127382.4683753428</v>
      </c>
      <c r="G103" s="17">
        <v>369067.70238242706</v>
      </c>
      <c r="H103" s="17">
        <v>54826.340704344882</v>
      </c>
      <c r="I103" s="17">
        <v>154064.32661757292</v>
      </c>
      <c r="J103" s="17">
        <v>1011.6193356551213</v>
      </c>
      <c r="K103" s="17"/>
      <c r="L103" s="17"/>
      <c r="M103" s="17"/>
      <c r="N103" s="17"/>
      <c r="O103" s="17">
        <v>45572.547599999998</v>
      </c>
      <c r="P103" s="17">
        <v>186339.47400000002</v>
      </c>
      <c r="Q103" s="17"/>
      <c r="R103" s="17"/>
      <c r="S103" s="17">
        <v>0</v>
      </c>
      <c r="T103" s="17">
        <v>2103.556</v>
      </c>
      <c r="U103" s="17">
        <v>0</v>
      </c>
      <c r="V103" s="17">
        <v>0</v>
      </c>
      <c r="W103" s="17">
        <v>-243240.11103</v>
      </c>
      <c r="X103" s="17">
        <v>-361057.25355000002</v>
      </c>
      <c r="Y103" s="17">
        <v>1034.3636834928895</v>
      </c>
      <c r="Z103" s="17">
        <v>1610570.0322499997</v>
      </c>
      <c r="AA103" s="17">
        <v>159159.76185599068</v>
      </c>
      <c r="AB103" s="17">
        <v>4752.6441699999987</v>
      </c>
      <c r="AC103" s="17">
        <v>87071.623573097997</v>
      </c>
      <c r="AD103" s="17">
        <f t="shared" si="2"/>
        <v>1258291.0609525812</v>
      </c>
      <c r="AE103" s="17">
        <v>1409571.2095434647</v>
      </c>
      <c r="AF103" s="18">
        <f t="shared" si="3"/>
        <v>12805363.76926985</v>
      </c>
    </row>
    <row r="104" spans="1:32" x14ac:dyDescent="0.35">
      <c r="A104" s="1">
        <v>43800</v>
      </c>
      <c r="B104" s="16"/>
      <c r="C104" s="17">
        <v>7617527.5320699997</v>
      </c>
      <c r="D104" s="17">
        <v>457569.49586422148</v>
      </c>
      <c r="E104" s="17">
        <v>1155700.9198</v>
      </c>
      <c r="F104" s="17">
        <v>160992.60440594921</v>
      </c>
      <c r="G104" s="17">
        <v>367304.54127471504</v>
      </c>
      <c r="H104" s="17">
        <v>42905.245824633777</v>
      </c>
      <c r="I104" s="17">
        <v>100449.089905285</v>
      </c>
      <c r="J104" s="17">
        <v>1241.5272253662222</v>
      </c>
      <c r="K104" s="17"/>
      <c r="L104" s="17"/>
      <c r="M104" s="17"/>
      <c r="N104" s="17"/>
      <c r="O104" s="17">
        <v>44450.475159999995</v>
      </c>
      <c r="P104" s="17">
        <v>182698.36736437649</v>
      </c>
      <c r="Q104" s="17"/>
      <c r="R104" s="17"/>
      <c r="S104" s="17">
        <v>0</v>
      </c>
      <c r="T104" s="17">
        <v>56.124000000000002</v>
      </c>
      <c r="U104" s="17">
        <v>0</v>
      </c>
      <c r="V104" s="17">
        <v>0</v>
      </c>
      <c r="W104" s="17">
        <v>-239598.85212000003</v>
      </c>
      <c r="X104" s="17">
        <v>-363966.88325000001</v>
      </c>
      <c r="Y104" s="17">
        <v>-119398.52622738932</v>
      </c>
      <c r="Z104" s="17">
        <v>1714999.4195694227</v>
      </c>
      <c r="AA104" s="17">
        <v>174703.38877959768</v>
      </c>
      <c r="AB104" s="17">
        <v>5007.2133203763588</v>
      </c>
      <c r="AC104" s="17">
        <v>88930.942390969605</v>
      </c>
      <c r="AD104" s="17">
        <f t="shared" si="2"/>
        <v>1260676.7024629768</v>
      </c>
      <c r="AE104" s="17">
        <v>1433312.833708558</v>
      </c>
      <c r="AF104" s="18">
        <f t="shared" si="3"/>
        <v>12824885.459066082</v>
      </c>
    </row>
    <row r="105" spans="1:32" x14ac:dyDescent="0.35">
      <c r="A105" s="1">
        <v>43861</v>
      </c>
      <c r="B105" s="16"/>
      <c r="C105" s="17">
        <v>7561876.3975</v>
      </c>
      <c r="D105" s="17">
        <v>500458.96569804533</v>
      </c>
      <c r="E105" s="17">
        <v>1202622.6719000002</v>
      </c>
      <c r="F105" s="17">
        <v>160342.01879124917</v>
      </c>
      <c r="G105" s="17">
        <v>367043.34313637187</v>
      </c>
      <c r="H105" s="17">
        <v>33747.908043790303</v>
      </c>
      <c r="I105" s="17">
        <v>99568.107023628196</v>
      </c>
      <c r="J105" s="17">
        <v>1233.9762062096972</v>
      </c>
      <c r="K105" s="17"/>
      <c r="L105" s="17"/>
      <c r="M105" s="17"/>
      <c r="N105" s="17"/>
      <c r="O105" s="17">
        <v>44418.881780000003</v>
      </c>
      <c r="P105" s="17">
        <v>122445.2765404206</v>
      </c>
      <c r="Q105" s="17"/>
      <c r="R105" s="17"/>
      <c r="S105" s="17">
        <v>0</v>
      </c>
      <c r="T105" s="17">
        <v>123.04403000000001</v>
      </c>
      <c r="U105" s="17">
        <v>0</v>
      </c>
      <c r="V105" s="17">
        <v>0</v>
      </c>
      <c r="W105" s="17">
        <v>-239052.15581999996</v>
      </c>
      <c r="X105" s="17">
        <v>-366680.51346961269</v>
      </c>
      <c r="Y105" s="17">
        <v>-144600.37757588757</v>
      </c>
      <c r="Z105" s="17">
        <v>1686643.1692832492</v>
      </c>
      <c r="AA105" s="17">
        <v>286827.23033816105</v>
      </c>
      <c r="AB105" s="17">
        <v>4978.2231802938422</v>
      </c>
      <c r="AC105" s="17">
        <v>90283.803535509709</v>
      </c>
      <c r="AD105" s="17">
        <f t="shared" si="2"/>
        <v>1318399.3794717134</v>
      </c>
      <c r="AE105" s="17">
        <v>1446428.3680755009</v>
      </c>
      <c r="AF105" s="18">
        <f t="shared" si="3"/>
        <v>12858708.338196931</v>
      </c>
    </row>
    <row r="106" spans="1:32" x14ac:dyDescent="0.35">
      <c r="A106" s="1">
        <v>43890</v>
      </c>
      <c r="B106" s="16"/>
      <c r="C106" s="17">
        <v>7746113.4887899999</v>
      </c>
      <c r="D106" s="17">
        <v>558231.68105701322</v>
      </c>
      <c r="E106" s="17">
        <v>1070966.53461</v>
      </c>
      <c r="F106" s="17">
        <v>158691.11481570918</v>
      </c>
      <c r="G106" s="17">
        <v>365916.10694962693</v>
      </c>
      <c r="H106" s="17">
        <v>33700.198785637083</v>
      </c>
      <c r="I106" s="17">
        <v>138914.82137037313</v>
      </c>
      <c r="J106" s="17">
        <v>1145.9296843629245</v>
      </c>
      <c r="K106" s="17"/>
      <c r="L106" s="17"/>
      <c r="M106" s="17"/>
      <c r="N106" s="17"/>
      <c r="O106" s="17">
        <v>44544.656139999999</v>
      </c>
      <c r="P106" s="17">
        <v>79920.621163624906</v>
      </c>
      <c r="Q106" s="17"/>
      <c r="R106" s="17"/>
      <c r="S106" s="17">
        <v>0</v>
      </c>
      <c r="T106" s="17">
        <v>105.343</v>
      </c>
      <c r="U106" s="17">
        <v>0</v>
      </c>
      <c r="V106" s="17">
        <v>0</v>
      </c>
      <c r="W106" s="17">
        <v>-239518.15997850773</v>
      </c>
      <c r="X106" s="17">
        <v>-369629.4453100001</v>
      </c>
      <c r="Y106" s="17">
        <v>-10866.61040488859</v>
      </c>
      <c r="Z106" s="17">
        <v>1742260.6386760236</v>
      </c>
      <c r="AA106" s="17">
        <v>230166.80692205793</v>
      </c>
      <c r="AB106" s="17">
        <v>4941.5621732099216</v>
      </c>
      <c r="AC106" s="17">
        <v>91426.458357040799</v>
      </c>
      <c r="AD106" s="17">
        <f t="shared" si="2"/>
        <v>1448781.2504349356</v>
      </c>
      <c r="AE106" s="17">
        <v>1370539.4668352793</v>
      </c>
      <c r="AF106" s="18">
        <f t="shared" si="3"/>
        <v>13017571.213636562</v>
      </c>
    </row>
    <row r="107" spans="1:32" x14ac:dyDescent="0.35">
      <c r="A107" s="1">
        <v>43921</v>
      </c>
      <c r="B107" s="16"/>
      <c r="C107" s="17">
        <v>7769073.1402000012</v>
      </c>
      <c r="D107" s="17">
        <v>621514.4521600001</v>
      </c>
      <c r="E107" s="17">
        <v>1091807.8962600003</v>
      </c>
      <c r="F107" s="17">
        <v>191044.05487000002</v>
      </c>
      <c r="G107" s="17">
        <v>363232.38109573803</v>
      </c>
      <c r="H107" s="17">
        <v>34889.76970156491</v>
      </c>
      <c r="I107" s="17">
        <v>97918.456736433887</v>
      </c>
      <c r="J107" s="17">
        <v>1148.7218084350923</v>
      </c>
      <c r="K107" s="17"/>
      <c r="L107" s="17"/>
      <c r="M107" s="17"/>
      <c r="N107" s="17"/>
      <c r="O107" s="17">
        <v>41875.473910000001</v>
      </c>
      <c r="P107" s="17">
        <v>85708.283459005514</v>
      </c>
      <c r="Q107" s="17"/>
      <c r="R107" s="17"/>
      <c r="S107" s="17">
        <v>0</v>
      </c>
      <c r="T107" s="17">
        <v>549.41399999999999</v>
      </c>
      <c r="U107" s="17">
        <v>0</v>
      </c>
      <c r="V107" s="17">
        <v>0</v>
      </c>
      <c r="W107" s="17">
        <v>-235955.36777999997</v>
      </c>
      <c r="X107" s="17">
        <v>-371773.63178000005</v>
      </c>
      <c r="Y107" s="17">
        <v>-18973.773202388507</v>
      </c>
      <c r="Z107" s="17">
        <v>1627579.1763952351</v>
      </c>
      <c r="AA107" s="17">
        <v>269544.06901784026</v>
      </c>
      <c r="AB107" s="17">
        <v>4944.423925464368</v>
      </c>
      <c r="AC107" s="17">
        <v>78338.940682588422</v>
      </c>
      <c r="AD107" s="17">
        <f t="shared" si="2"/>
        <v>1353703.8372587394</v>
      </c>
      <c r="AE107" s="17">
        <v>1411454.2143271852</v>
      </c>
      <c r="AF107" s="18">
        <f t="shared" si="3"/>
        <v>13063920.095787104</v>
      </c>
    </row>
    <row r="108" spans="1:32" x14ac:dyDescent="0.35">
      <c r="A108" s="1">
        <v>43951</v>
      </c>
      <c r="B108" s="16"/>
      <c r="C108" s="17">
        <v>7776887.3796300003</v>
      </c>
      <c r="D108" s="17">
        <v>611180.85158843978</v>
      </c>
      <c r="E108" s="17">
        <v>1101064.73658</v>
      </c>
      <c r="F108" s="17">
        <v>191106.151451212</v>
      </c>
      <c r="G108" s="17">
        <v>356060.93594490114</v>
      </c>
      <c r="H108" s="17">
        <v>36046.740644397694</v>
      </c>
      <c r="I108" s="17">
        <v>83568.833165098884</v>
      </c>
      <c r="J108" s="17">
        <v>1142.6618656023113</v>
      </c>
      <c r="K108" s="17"/>
      <c r="L108" s="17"/>
      <c r="M108" s="17"/>
      <c r="N108" s="17"/>
      <c r="O108" s="17">
        <v>41875.473910000001</v>
      </c>
      <c r="P108" s="17">
        <v>78298.337471284496</v>
      </c>
      <c r="Q108" s="17"/>
      <c r="R108" s="17"/>
      <c r="S108" s="17">
        <v>0</v>
      </c>
      <c r="T108" s="17">
        <v>1035.70895</v>
      </c>
      <c r="U108" s="17">
        <v>0</v>
      </c>
      <c r="V108" s="17">
        <v>0</v>
      </c>
      <c r="W108" s="17">
        <v>-282568.04914999998</v>
      </c>
      <c r="X108" s="17">
        <v>-368766.80644000001</v>
      </c>
      <c r="Y108" s="17">
        <v>-25599.217203247128</v>
      </c>
      <c r="Z108" s="17">
        <v>1750367.4304584742</v>
      </c>
      <c r="AA108" s="17">
        <v>286175.85739317792</v>
      </c>
      <c r="AB108" s="17">
        <v>4978.6037947472014</v>
      </c>
      <c r="AC108" s="17">
        <v>79974.611838392797</v>
      </c>
      <c r="AD108" s="17">
        <f t="shared" si="2"/>
        <v>1444562.4306915449</v>
      </c>
      <c r="AE108" s="17">
        <v>1422607.2677336149</v>
      </c>
      <c r="AF108" s="18">
        <f t="shared" si="3"/>
        <v>13145437.509626094</v>
      </c>
    </row>
    <row r="109" spans="1:32" x14ac:dyDescent="0.35">
      <c r="A109" s="1">
        <v>43982</v>
      </c>
      <c r="B109" s="16"/>
      <c r="C109" s="17">
        <v>7869172.2100799996</v>
      </c>
      <c r="D109" s="17">
        <v>608276.55447721051</v>
      </c>
      <c r="E109" s="17">
        <v>1123446.8725399999</v>
      </c>
      <c r="F109" s="17">
        <v>162260.60220651201</v>
      </c>
      <c r="G109" s="17">
        <v>341369.52983750054</v>
      </c>
      <c r="H109" s="17">
        <v>36150.348371877364</v>
      </c>
      <c r="I109" s="17">
        <v>83513.211492499468</v>
      </c>
      <c r="J109" s="17">
        <v>1153.2942681226364</v>
      </c>
      <c r="K109" s="17"/>
      <c r="L109" s="17"/>
      <c r="M109" s="17"/>
      <c r="N109" s="17"/>
      <c r="O109" s="17">
        <v>41875.473910000001</v>
      </c>
      <c r="P109" s="17">
        <v>74858.730156380509</v>
      </c>
      <c r="Q109" s="17"/>
      <c r="R109" s="17"/>
      <c r="S109" s="17">
        <v>0</v>
      </c>
      <c r="T109" s="17">
        <v>373.15899999999999</v>
      </c>
      <c r="U109" s="17">
        <v>0</v>
      </c>
      <c r="V109" s="17">
        <v>0</v>
      </c>
      <c r="W109" s="17">
        <v>-282657.37890999997</v>
      </c>
      <c r="X109" s="17">
        <v>-371312.70675000001</v>
      </c>
      <c r="Y109" s="17">
        <v>6855.1202299601991</v>
      </c>
      <c r="Z109" s="17">
        <v>1764845.1550169208</v>
      </c>
      <c r="AA109" s="17">
        <v>262271.81437189173</v>
      </c>
      <c r="AB109" s="17">
        <v>4955.2783175056729</v>
      </c>
      <c r="AC109" s="17">
        <v>81082.703907836505</v>
      </c>
      <c r="AD109" s="17">
        <f t="shared" si="2"/>
        <v>1466039.9861841151</v>
      </c>
      <c r="AE109" s="17">
        <v>1419378.2851734043</v>
      </c>
      <c r="AF109" s="18">
        <f t="shared" si="3"/>
        <v>13227868.257697621</v>
      </c>
    </row>
    <row r="110" spans="1:32" x14ac:dyDescent="0.35">
      <c r="A110" s="1">
        <v>44012</v>
      </c>
      <c r="B110" s="16"/>
      <c r="C110" s="17">
        <v>7950122.4554699995</v>
      </c>
      <c r="D110" s="17">
        <v>518118.94888442056</v>
      </c>
      <c r="E110" s="17">
        <v>1096302.4408800001</v>
      </c>
      <c r="F110" s="17">
        <v>271990.06016146077</v>
      </c>
      <c r="G110" s="17">
        <v>321057.84527867544</v>
      </c>
      <c r="H110" s="17">
        <v>36285.082905530369</v>
      </c>
      <c r="I110" s="17">
        <v>83093.202331287976</v>
      </c>
      <c r="J110" s="17">
        <v>1161.1406344696254</v>
      </c>
      <c r="K110" s="17"/>
      <c r="L110" s="17"/>
      <c r="M110" s="17"/>
      <c r="N110" s="17"/>
      <c r="O110" s="17">
        <v>40673.789080000002</v>
      </c>
      <c r="P110" s="17">
        <v>74266.4239555315</v>
      </c>
      <c r="Q110" s="17"/>
      <c r="R110" s="17"/>
      <c r="S110" s="17">
        <v>0</v>
      </c>
      <c r="T110" s="17">
        <v>240.209</v>
      </c>
      <c r="U110" s="17">
        <v>0</v>
      </c>
      <c r="V110" s="17">
        <v>0</v>
      </c>
      <c r="W110" s="17">
        <v>-279832.79855853232</v>
      </c>
      <c r="X110" s="17">
        <v>-373701.09047</v>
      </c>
      <c r="Y110" s="17">
        <v>-10354.15565573914</v>
      </c>
      <c r="Z110" s="17">
        <v>1761152.2003854518</v>
      </c>
      <c r="AA110" s="17">
        <v>170133.64438867569</v>
      </c>
      <c r="AB110" s="17">
        <v>4960.6957815506721</v>
      </c>
      <c r="AC110" s="17">
        <v>82598.571720988606</v>
      </c>
      <c r="AD110" s="17">
        <f t="shared" si="2"/>
        <v>1354957.0675923955</v>
      </c>
      <c r="AE110" s="17">
        <v>1394484.1562589835</v>
      </c>
      <c r="AF110" s="18">
        <f t="shared" si="3"/>
        <v>13142752.822432755</v>
      </c>
    </row>
    <row r="111" spans="1:32" x14ac:dyDescent="0.35">
      <c r="A111" s="1">
        <v>44043</v>
      </c>
      <c r="B111" s="16"/>
      <c r="C111" s="17">
        <v>8046066.44924</v>
      </c>
      <c r="D111" s="17">
        <v>509136.68218396039</v>
      </c>
      <c r="E111" s="17">
        <v>1003151.5224400001</v>
      </c>
      <c r="F111" s="17">
        <v>204214.39166676081</v>
      </c>
      <c r="G111" s="17">
        <v>321282.80840100622</v>
      </c>
      <c r="H111" s="17">
        <v>28936.260645537255</v>
      </c>
      <c r="I111" s="17">
        <v>85352.991058993794</v>
      </c>
      <c r="J111" s="17">
        <v>1187.6798344627462</v>
      </c>
      <c r="K111" s="17"/>
      <c r="L111" s="17"/>
      <c r="M111" s="17"/>
      <c r="N111" s="17"/>
      <c r="O111" s="17">
        <v>40673.789080000002</v>
      </c>
      <c r="P111" s="17">
        <v>78645.865475751503</v>
      </c>
      <c r="Q111" s="17"/>
      <c r="R111" s="17"/>
      <c r="S111" s="17">
        <v>0</v>
      </c>
      <c r="T111" s="17">
        <v>1397.0839800000001</v>
      </c>
      <c r="U111" s="17">
        <v>0</v>
      </c>
      <c r="V111" s="17">
        <v>0</v>
      </c>
      <c r="W111" s="17">
        <v>-277326.90887696575</v>
      </c>
      <c r="X111" s="17">
        <v>-377164.48566999997</v>
      </c>
      <c r="Y111" s="17">
        <v>-15046.624038663576</v>
      </c>
      <c r="Z111" s="17">
        <v>1746604.3010449319</v>
      </c>
      <c r="AA111" s="17">
        <v>163830.10460540265</v>
      </c>
      <c r="AB111" s="17">
        <v>4970.4368756206895</v>
      </c>
      <c r="AC111" s="17">
        <v>83528.228583427612</v>
      </c>
      <c r="AD111" s="17">
        <f t="shared" si="2"/>
        <v>1329395.0525237534</v>
      </c>
      <c r="AE111" s="17">
        <v>1411816.808485582</v>
      </c>
      <c r="AF111" s="18">
        <f t="shared" si="3"/>
        <v>13061257.385015804</v>
      </c>
    </row>
    <row r="112" spans="1:32" x14ac:dyDescent="0.35">
      <c r="A112" s="1">
        <v>44074</v>
      </c>
      <c r="B112" s="16"/>
      <c r="C112" s="17">
        <v>8188480.6763800001</v>
      </c>
      <c r="D112" s="17">
        <v>513096.02733000001</v>
      </c>
      <c r="E112" s="17">
        <v>1007992.1489799999</v>
      </c>
      <c r="F112" s="17">
        <v>163350.81129000001</v>
      </c>
      <c r="G112" s="17">
        <v>319681.98995224928</v>
      </c>
      <c r="H112" s="17">
        <v>28976.140183181873</v>
      </c>
      <c r="I112" s="17">
        <v>86267.053577750747</v>
      </c>
      <c r="J112" s="17">
        <v>1191.8477768181285</v>
      </c>
      <c r="K112" s="17"/>
      <c r="L112" s="17"/>
      <c r="M112" s="17"/>
      <c r="N112" s="17"/>
      <c r="O112" s="17">
        <v>40673.789080000002</v>
      </c>
      <c r="P112" s="17">
        <v>99526.049525419992</v>
      </c>
      <c r="Q112" s="17"/>
      <c r="R112" s="17"/>
      <c r="S112" s="17">
        <v>0</v>
      </c>
      <c r="T112" s="17">
        <v>0</v>
      </c>
      <c r="U112" s="17">
        <v>0</v>
      </c>
      <c r="V112" s="17">
        <v>0</v>
      </c>
      <c r="W112" s="17">
        <v>-277754.54733116558</v>
      </c>
      <c r="X112" s="17">
        <v>-380091.36370000005</v>
      </c>
      <c r="Y112" s="17">
        <v>22437.269310377087</v>
      </c>
      <c r="Z112" s="17">
        <v>1632482.6988581112</v>
      </c>
      <c r="AA112" s="17">
        <v>114050.2471101182</v>
      </c>
      <c r="AB112" s="17">
        <v>4992.8700099636599</v>
      </c>
      <c r="AC112" s="17">
        <v>84795.27097797551</v>
      </c>
      <c r="AD112" s="17">
        <f t="shared" si="2"/>
        <v>1200912.44523538</v>
      </c>
      <c r="AE112" s="17">
        <v>1424738.9641060294</v>
      </c>
      <c r="AF112" s="18">
        <f t="shared" si="3"/>
        <v>13074887.943416828</v>
      </c>
    </row>
    <row r="113" spans="1:32" x14ac:dyDescent="0.35">
      <c r="A113" s="1">
        <v>44104</v>
      </c>
      <c r="B113" s="16"/>
      <c r="C113" s="17">
        <v>8172545.5277899988</v>
      </c>
      <c r="D113" s="17">
        <v>482408.46788333071</v>
      </c>
      <c r="E113" s="17">
        <v>1007812.8497200002</v>
      </c>
      <c r="F113" s="17">
        <v>138456.27889327047</v>
      </c>
      <c r="G113" s="17">
        <v>317572.29454697151</v>
      </c>
      <c r="H113" s="17">
        <v>29001.289262906736</v>
      </c>
      <c r="I113" s="17">
        <v>86224.478913028492</v>
      </c>
      <c r="J113" s="17">
        <v>1296.7425070932652</v>
      </c>
      <c r="K113" s="17"/>
      <c r="L113" s="17"/>
      <c r="M113" s="17"/>
      <c r="N113" s="17"/>
      <c r="O113" s="17">
        <v>39508.557909999996</v>
      </c>
      <c r="P113" s="17">
        <v>110384.5430743825</v>
      </c>
      <c r="Q113" s="17"/>
      <c r="R113" s="17"/>
      <c r="S113" s="17">
        <v>0</v>
      </c>
      <c r="T113" s="17">
        <v>1749.2</v>
      </c>
      <c r="U113" s="17">
        <v>0</v>
      </c>
      <c r="V113" s="17">
        <v>0</v>
      </c>
      <c r="W113" s="17">
        <v>-272532.1859541806</v>
      </c>
      <c r="X113" s="17">
        <v>-379663.99685999996</v>
      </c>
      <c r="Y113" s="17">
        <v>-17422.441927342759</v>
      </c>
      <c r="Z113" s="17">
        <v>1675093.0440907632</v>
      </c>
      <c r="AA113" s="17">
        <v>94974.932251128645</v>
      </c>
      <c r="AB113" s="17">
        <v>4948.7807351736092</v>
      </c>
      <c r="AC113" s="17">
        <v>85919.620175666802</v>
      </c>
      <c r="AD113" s="17">
        <f t="shared" si="2"/>
        <v>1191317.7525112089</v>
      </c>
      <c r="AE113" s="17">
        <v>1435350.9617425969</v>
      </c>
      <c r="AF113" s="18">
        <f t="shared" si="3"/>
        <v>13013628.944754785</v>
      </c>
    </row>
    <row r="114" spans="1:32" x14ac:dyDescent="0.35">
      <c r="A114" s="1">
        <v>44135</v>
      </c>
      <c r="B114" s="16"/>
      <c r="C114" s="17">
        <v>8250902.0012600003</v>
      </c>
      <c r="D114" s="17">
        <v>474881.5196510774</v>
      </c>
      <c r="E114" s="17">
        <v>1030915.19841</v>
      </c>
      <c r="F114" s="17">
        <v>106203.5639360608</v>
      </c>
      <c r="G114" s="17">
        <v>315934.04309230269</v>
      </c>
      <c r="H114" s="17">
        <v>29033.346742191359</v>
      </c>
      <c r="I114" s="17">
        <v>86188.175457697289</v>
      </c>
      <c r="J114" s="17">
        <v>1294.7099078086369</v>
      </c>
      <c r="K114" s="17"/>
      <c r="L114" s="17"/>
      <c r="M114" s="17"/>
      <c r="N114" s="17"/>
      <c r="O114" s="17">
        <v>39508.557909999996</v>
      </c>
      <c r="P114" s="17">
        <v>108881.93909409901</v>
      </c>
      <c r="Q114" s="17"/>
      <c r="R114" s="17"/>
      <c r="S114" s="17">
        <v>0</v>
      </c>
      <c r="T114" s="17">
        <v>1813.5840000000001</v>
      </c>
      <c r="U114" s="17">
        <v>0</v>
      </c>
      <c r="V114" s="17">
        <v>0</v>
      </c>
      <c r="W114" s="17">
        <v>-278550.83553298115</v>
      </c>
      <c r="X114" s="17">
        <v>-381925.56434000004</v>
      </c>
      <c r="Y114" s="17">
        <v>-24939.968358090769</v>
      </c>
      <c r="Z114" s="17">
        <v>1651090.8049909612</v>
      </c>
      <c r="AA114" s="17">
        <v>91255.880589862412</v>
      </c>
      <c r="AB114" s="17">
        <v>4979.9232300744443</v>
      </c>
      <c r="AC114" s="17">
        <v>86557.707792777408</v>
      </c>
      <c r="AD114" s="17">
        <f t="shared" si="2"/>
        <v>1148467.9483726034</v>
      </c>
      <c r="AE114" s="17">
        <v>1452757.7189478904</v>
      </c>
      <c r="AF114" s="18">
        <f t="shared" si="3"/>
        <v>13046782.306781735</v>
      </c>
    </row>
    <row r="115" spans="1:32" x14ac:dyDescent="0.35">
      <c r="A115" s="1">
        <v>44165</v>
      </c>
      <c r="B115" s="16"/>
      <c r="C115" s="17">
        <v>8264238.2057400001</v>
      </c>
      <c r="D115" s="17">
        <v>486109.90917947405</v>
      </c>
      <c r="E115" s="17">
        <v>1038662.0008100002</v>
      </c>
      <c r="F115" s="17">
        <v>124760.18888748999</v>
      </c>
      <c r="G115" s="17">
        <v>314662.78266013606</v>
      </c>
      <c r="H115" s="17">
        <v>24738.779190673129</v>
      </c>
      <c r="I115" s="17">
        <v>86155.969409863974</v>
      </c>
      <c r="J115" s="17">
        <v>1260.1215793268734</v>
      </c>
      <c r="K115" s="17"/>
      <c r="L115" s="17"/>
      <c r="M115" s="17"/>
      <c r="N115" s="17"/>
      <c r="O115" s="17">
        <v>39508.557909999996</v>
      </c>
      <c r="P115" s="17">
        <v>93152.733616127502</v>
      </c>
      <c r="Q115" s="17"/>
      <c r="R115" s="17"/>
      <c r="S115" s="17">
        <v>0</v>
      </c>
      <c r="T115" s="17">
        <v>415.62926435000003</v>
      </c>
      <c r="U115" s="17">
        <v>0</v>
      </c>
      <c r="V115" s="17">
        <v>0</v>
      </c>
      <c r="W115" s="17">
        <v>-279483.20448294707</v>
      </c>
      <c r="X115" s="17">
        <v>-384715.02082999999</v>
      </c>
      <c r="Y115" s="17">
        <v>-7624.0336559184116</v>
      </c>
      <c r="Z115" s="17">
        <v>1669619.4461455995</v>
      </c>
      <c r="AA115" s="17">
        <v>82675.756672382413</v>
      </c>
      <c r="AB115" s="17">
        <v>4982.5415942213158</v>
      </c>
      <c r="AC115" s="17">
        <v>87109.858935931406</v>
      </c>
      <c r="AD115" s="17">
        <f t="shared" si="2"/>
        <v>1172565.3443792691</v>
      </c>
      <c r="AE115" s="17">
        <v>1465450.8455531879</v>
      </c>
      <c r="AF115" s="18">
        <f t="shared" si="3"/>
        <v>13111681.068179898</v>
      </c>
    </row>
    <row r="116" spans="1:32" x14ac:dyDescent="0.35">
      <c r="A116" s="1">
        <v>44196</v>
      </c>
      <c r="B116" s="16"/>
      <c r="C116" s="17">
        <v>8376472.1574600013</v>
      </c>
      <c r="D116" s="17">
        <v>512334.93783386331</v>
      </c>
      <c r="E116" s="17">
        <v>1020851.8313499999</v>
      </c>
      <c r="F116" s="17">
        <v>143524.57275863778</v>
      </c>
      <c r="G116" s="17">
        <v>318962.66007215355</v>
      </c>
      <c r="H116" s="17">
        <v>33873.682515923771</v>
      </c>
      <c r="I116" s="17">
        <v>79464.937437846384</v>
      </c>
      <c r="J116" s="17">
        <v>1278.38335407623</v>
      </c>
      <c r="K116" s="17"/>
      <c r="L116" s="17"/>
      <c r="M116" s="17"/>
      <c r="N116" s="17"/>
      <c r="O116" s="17">
        <v>38343.326740000004</v>
      </c>
      <c r="P116" s="17">
        <v>87383.324901482614</v>
      </c>
      <c r="Q116" s="17"/>
      <c r="R116" s="17"/>
      <c r="S116" s="17">
        <v>0</v>
      </c>
      <c r="T116" s="17">
        <v>609.51532250000002</v>
      </c>
      <c r="U116" s="17">
        <v>0</v>
      </c>
      <c r="V116" s="17">
        <v>0</v>
      </c>
      <c r="W116" s="17">
        <v>-267151.44951501966</v>
      </c>
      <c r="X116" s="17">
        <v>-387168.34248000005</v>
      </c>
      <c r="Y116" s="17">
        <v>-19179.503442987836</v>
      </c>
      <c r="Z116" s="17">
        <v>1633332.2515515487</v>
      </c>
      <c r="AA116" s="17">
        <v>85140.166996182059</v>
      </c>
      <c r="AB116" s="17">
        <v>4972.6906680724496</v>
      </c>
      <c r="AC116" s="17">
        <v>88342.191872718802</v>
      </c>
      <c r="AD116" s="17">
        <f t="shared" si="2"/>
        <v>1138288.0056505145</v>
      </c>
      <c r="AE116" s="17">
        <v>1472008.7909228478</v>
      </c>
      <c r="AF116" s="18">
        <f t="shared" si="3"/>
        <v>13223396.12631985</v>
      </c>
    </row>
    <row r="117" spans="1:32" x14ac:dyDescent="0.35">
      <c r="A117" s="1">
        <v>44227</v>
      </c>
      <c r="B117" s="16"/>
      <c r="C117" s="17">
        <v>8414857.5950499997</v>
      </c>
      <c r="D117" s="17">
        <v>513839.60578747996</v>
      </c>
      <c r="E117" s="17">
        <v>1046488.7387200001</v>
      </c>
      <c r="F117" s="17">
        <v>104563.79332512482</v>
      </c>
      <c r="G117" s="17">
        <v>318109.23243825935</v>
      </c>
      <c r="H117" s="17">
        <v>33713.751068954276</v>
      </c>
      <c r="I117" s="17">
        <v>79154.417931740638</v>
      </c>
      <c r="J117" s="17">
        <v>21348.983001045726</v>
      </c>
      <c r="K117" s="17"/>
      <c r="L117" s="17"/>
      <c r="M117" s="17"/>
      <c r="N117" s="17"/>
      <c r="O117" s="17">
        <v>38343.326740000004</v>
      </c>
      <c r="P117" s="17">
        <v>84439.223639999997</v>
      </c>
      <c r="Q117" s="17"/>
      <c r="R117" s="17"/>
      <c r="S117" s="17">
        <v>0</v>
      </c>
      <c r="T117" s="17">
        <v>6482.6332699999994</v>
      </c>
      <c r="U117" s="17">
        <v>0</v>
      </c>
      <c r="V117" s="17">
        <v>0</v>
      </c>
      <c r="W117" s="17">
        <v>-272620.42070000002</v>
      </c>
      <c r="X117" s="17">
        <v>-391016.48911999993</v>
      </c>
      <c r="Y117" s="17">
        <v>-34681.42462347867</v>
      </c>
      <c r="Z117" s="17">
        <v>1685607.6503686085</v>
      </c>
      <c r="AA117" s="17">
        <v>101225.81731734352</v>
      </c>
      <c r="AB117" s="17">
        <v>5007.1759806548453</v>
      </c>
      <c r="AC117" s="17">
        <v>89297.791714157007</v>
      </c>
      <c r="AD117" s="17">
        <f t="shared" si="2"/>
        <v>1182820.1009372852</v>
      </c>
      <c r="AE117" s="17">
        <v>1481035.2699791016</v>
      </c>
      <c r="AF117" s="18">
        <f t="shared" si="3"/>
        <v>13325196.671888988</v>
      </c>
    </row>
    <row r="118" spans="1:32" x14ac:dyDescent="0.35">
      <c r="A118" s="1">
        <v>44255</v>
      </c>
      <c r="B118" s="16"/>
      <c r="C118" s="17">
        <v>8523488.4592599999</v>
      </c>
      <c r="D118" s="17">
        <v>502046.70095406013</v>
      </c>
      <c r="E118" s="17">
        <v>1063901.8467300001</v>
      </c>
      <c r="F118" s="17">
        <v>148934.9308804248</v>
      </c>
      <c r="G118" s="17">
        <v>322111.20562595001</v>
      </c>
      <c r="H118" s="17">
        <v>33831.263170727892</v>
      </c>
      <c r="I118" s="17">
        <v>79174.109684050025</v>
      </c>
      <c r="J118" s="17">
        <v>1266.5317192721091</v>
      </c>
      <c r="K118" s="17"/>
      <c r="L118" s="17"/>
      <c r="M118" s="17"/>
      <c r="N118" s="17"/>
      <c r="O118" s="17">
        <v>38343.326740000004</v>
      </c>
      <c r="P118" s="17">
        <v>85661.936819999988</v>
      </c>
      <c r="Q118" s="17"/>
      <c r="R118" s="17"/>
      <c r="S118" s="17">
        <v>0</v>
      </c>
      <c r="T118" s="17">
        <v>397.24185975</v>
      </c>
      <c r="U118" s="17">
        <v>0</v>
      </c>
      <c r="V118" s="17">
        <v>0</v>
      </c>
      <c r="W118" s="17">
        <v>-271024.59768958599</v>
      </c>
      <c r="X118" s="17">
        <v>-393099.89295999997</v>
      </c>
      <c r="Y118" s="17">
        <v>-826.13798702422162</v>
      </c>
      <c r="Z118" s="17">
        <v>1634198.3671429756</v>
      </c>
      <c r="AA118" s="17">
        <v>89929.742036548501</v>
      </c>
      <c r="AB118" s="17">
        <v>5002.1122306499565</v>
      </c>
      <c r="AC118" s="17">
        <v>90487.070321738196</v>
      </c>
      <c r="AD118" s="17">
        <f t="shared" si="2"/>
        <v>1154666.6630953019</v>
      </c>
      <c r="AE118" s="17">
        <v>1481074.6674763665</v>
      </c>
      <c r="AF118" s="18">
        <f t="shared" si="3"/>
        <v>13434898.884015907</v>
      </c>
    </row>
    <row r="119" spans="1:32" x14ac:dyDescent="0.35">
      <c r="A119" s="1">
        <v>44286</v>
      </c>
      <c r="B119" s="16"/>
      <c r="C119" s="17">
        <v>8553105.7321600001</v>
      </c>
      <c r="D119" s="17">
        <v>492921.09884125617</v>
      </c>
      <c r="E119" s="17">
        <v>1066977.6409100001</v>
      </c>
      <c r="F119" s="17">
        <v>147791.86786172481</v>
      </c>
      <c r="G119" s="17">
        <v>321157.28167363378</v>
      </c>
      <c r="H119" s="17">
        <v>33858.264134697078</v>
      </c>
      <c r="I119" s="17">
        <v>79162.340736366226</v>
      </c>
      <c r="J119" s="17">
        <v>1245.1761953029213</v>
      </c>
      <c r="K119" s="17"/>
      <c r="L119" s="17"/>
      <c r="M119" s="17"/>
      <c r="N119" s="17"/>
      <c r="O119" s="17">
        <v>37178.095569999998</v>
      </c>
      <c r="P119" s="17">
        <v>87361.475230000011</v>
      </c>
      <c r="Q119" s="17"/>
      <c r="R119" s="17"/>
      <c r="S119" s="17">
        <v>0</v>
      </c>
      <c r="T119" s="17">
        <v>374.36713000000003</v>
      </c>
      <c r="U119" s="17">
        <v>0</v>
      </c>
      <c r="V119" s="17">
        <v>0</v>
      </c>
      <c r="W119" s="17">
        <v>-274092.33622</v>
      </c>
      <c r="X119" s="17">
        <v>-395756.16700000002</v>
      </c>
      <c r="Y119" s="17">
        <v>-7248.4834902438834</v>
      </c>
      <c r="Z119" s="17">
        <v>1640767.6074133005</v>
      </c>
      <c r="AA119" s="17">
        <v>93627.069136758073</v>
      </c>
      <c r="AB119" s="17">
        <v>4994.5377461079916</v>
      </c>
      <c r="AC119" s="17">
        <v>92498.420545114524</v>
      </c>
      <c r="AD119" s="17">
        <f t="shared" si="2"/>
        <v>1154790.6481310369</v>
      </c>
      <c r="AE119" s="17">
        <v>1426313.1215092221</v>
      </c>
      <c r="AF119" s="18">
        <f t="shared" si="3"/>
        <v>13402237.110083243</v>
      </c>
    </row>
    <row r="120" spans="1:32" x14ac:dyDescent="0.35">
      <c r="A120" s="1">
        <v>44316</v>
      </c>
      <c r="B120" s="16"/>
      <c r="C120" s="17">
        <v>8601492.6428200006</v>
      </c>
      <c r="D120" s="17">
        <v>527098.46407297521</v>
      </c>
      <c r="E120" s="17">
        <v>1089237.8710900003</v>
      </c>
      <c r="F120" s="17">
        <v>136361.10781852622</v>
      </c>
      <c r="G120" s="17">
        <v>320447.50863554806</v>
      </c>
      <c r="H120" s="17">
        <v>33894.320458335606</v>
      </c>
      <c r="I120" s="17">
        <v>79121.379944451968</v>
      </c>
      <c r="J120" s="17">
        <v>1265.6476216643957</v>
      </c>
      <c r="K120" s="17"/>
      <c r="L120" s="17"/>
      <c r="M120" s="17"/>
      <c r="N120" s="17"/>
      <c r="O120" s="17">
        <v>37178.095569999998</v>
      </c>
      <c r="P120" s="17">
        <v>99764.420450000005</v>
      </c>
      <c r="Q120" s="17"/>
      <c r="R120" s="17"/>
      <c r="S120" s="17">
        <v>0</v>
      </c>
      <c r="T120" s="17">
        <v>210.13660675</v>
      </c>
      <c r="U120" s="17">
        <v>0</v>
      </c>
      <c r="V120" s="17">
        <v>0</v>
      </c>
      <c r="W120" s="17">
        <v>-279186.5735873002</v>
      </c>
      <c r="X120" s="17">
        <v>-397429.52409999998</v>
      </c>
      <c r="Y120" s="17">
        <v>-19350.826981819922</v>
      </c>
      <c r="Z120" s="17">
        <v>1663958.2401375794</v>
      </c>
      <c r="AA120" s="17">
        <v>68498.555364221625</v>
      </c>
      <c r="AB120" s="17">
        <v>4961.727119557002</v>
      </c>
      <c r="AC120" s="17">
        <v>91017.243028109995</v>
      </c>
      <c r="AD120" s="17">
        <f t="shared" si="2"/>
        <v>1132468.8409803479</v>
      </c>
      <c r="AE120" s="17">
        <v>1414323.7124850452</v>
      </c>
      <c r="AF120" s="18">
        <f t="shared" si="3"/>
        <v>13472864.148553643</v>
      </c>
    </row>
    <row r="121" spans="1:32" x14ac:dyDescent="0.35">
      <c r="A121" s="1">
        <v>44347</v>
      </c>
      <c r="B121" s="16"/>
      <c r="C121" s="17">
        <v>8600087.907610001</v>
      </c>
      <c r="D121" s="17">
        <v>519458.99965821469</v>
      </c>
      <c r="E121" s="17">
        <v>1105394.5585</v>
      </c>
      <c r="F121" s="17">
        <v>146877.95273032482</v>
      </c>
      <c r="G121" s="17">
        <v>318120.22481761209</v>
      </c>
      <c r="H121" s="17">
        <v>33928.994865476525</v>
      </c>
      <c r="I121" s="17">
        <v>79288.654252387918</v>
      </c>
      <c r="J121" s="17">
        <v>1270.2510145234703</v>
      </c>
      <c r="K121" s="17"/>
      <c r="L121" s="17"/>
      <c r="M121" s="17"/>
      <c r="N121" s="17"/>
      <c r="O121" s="17">
        <v>37178.095569999998</v>
      </c>
      <c r="P121" s="17">
        <v>96701.76251</v>
      </c>
      <c r="Q121" s="17"/>
      <c r="R121" s="17"/>
      <c r="S121" s="17">
        <v>0</v>
      </c>
      <c r="T121" s="17">
        <v>378.3850740625</v>
      </c>
      <c r="U121" s="17">
        <v>0</v>
      </c>
      <c r="V121" s="17">
        <v>0</v>
      </c>
      <c r="W121" s="17">
        <v>-279237.95282999991</v>
      </c>
      <c r="X121" s="17">
        <v>-399738.28817999997</v>
      </c>
      <c r="Y121" s="17">
        <v>-11966.149880152569</v>
      </c>
      <c r="Z121" s="17">
        <v>1689069.2314857848</v>
      </c>
      <c r="AA121" s="17">
        <v>63861.358254524872</v>
      </c>
      <c r="AB121" s="17">
        <v>4954.0963377001926</v>
      </c>
      <c r="AC121" s="17">
        <v>92493.028290911709</v>
      </c>
      <c r="AD121" s="17">
        <f t="shared" si="2"/>
        <v>1159435.3234787693</v>
      </c>
      <c r="AE121" s="17">
        <v>1420674.717459322</v>
      </c>
      <c r="AF121" s="18">
        <f t="shared" si="3"/>
        <v>13518795.827540692</v>
      </c>
    </row>
  </sheetData>
  <mergeCells count="20">
    <mergeCell ref="B2:AF2"/>
    <mergeCell ref="Q5:R6"/>
    <mergeCell ref="S5:T6"/>
    <mergeCell ref="U5:V6"/>
    <mergeCell ref="W5:AA6"/>
    <mergeCell ref="AB5:AC6"/>
    <mergeCell ref="AD5:AD7"/>
    <mergeCell ref="AE5:AE7"/>
    <mergeCell ref="AF5:AF7"/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</mergeCells>
  <printOptions horizontalCentered="1"/>
  <pageMargins left="0.25" right="0.25" top="0.75" bottom="0.75" header="0.3" footer="0.3"/>
  <pageSetup scale="70" orientation="landscape" r:id="rId1"/>
  <ignoredErrors>
    <ignoredError sqref="AD9:AF1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BANKS - Assets</vt:lpstr>
      <vt:lpstr>BANKS - Liabilities</vt:lpstr>
      <vt:lpstr>'BANKS - Assets'!Print_Area</vt:lpstr>
      <vt:lpstr>'BANKS - Liabilities'!Print_Area</vt:lpstr>
      <vt:lpstr>'BANKS - Assets'!Print_Titles</vt:lpstr>
      <vt:lpstr>'BANKS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2019-06-11T21:17:02Z</dcterms:created>
  <dcterms:modified xsi:type="dcterms:W3CDTF">2021-07-13T12:58:08Z</dcterms:modified>
</cp:coreProperties>
</file>