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4_{16433528-0FB0-42BF-A474-CC25BEB50D05}" xr6:coauthVersionLast="36" xr6:coauthVersionMax="36" xr10:uidLastSave="{00000000-0000-0000-0000-000000000000}"/>
  <bookViews>
    <workbookView xWindow="360" yWindow="360" windowWidth="14904" windowHeight="9036" activeTab="2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DepositoryCorporations!$A$1:$Q$127</definedName>
    <definedName name="_xlnm.Print_Area" localSheetId="0">MonetaryAuthorities!$A$1:$N$184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I121" i="9" l="1"/>
  <c r="E121" i="9"/>
  <c r="I119" i="9"/>
  <c r="J118" i="9"/>
  <c r="J119" i="9"/>
  <c r="L178" i="5"/>
  <c r="L180" i="5" l="1"/>
  <c r="I120" i="9"/>
  <c r="E120" i="9"/>
  <c r="E118" i="9"/>
  <c r="L181" i="5"/>
  <c r="J121" i="9"/>
  <c r="J120" i="9"/>
  <c r="L179" i="5"/>
  <c r="I118" i="9"/>
  <c r="E119" i="9"/>
  <c r="H118" i="9"/>
  <c r="H120" i="9"/>
  <c r="K120" i="9" s="1"/>
  <c r="H119" i="9"/>
  <c r="K119" i="9" s="1"/>
  <c r="H121" i="9"/>
  <c r="K121" i="9" s="1"/>
  <c r="K118" i="9" l="1"/>
  <c r="G120" i="7"/>
  <c r="G118" i="7"/>
  <c r="C119" i="7" l="1"/>
  <c r="C121" i="7"/>
  <c r="C118" i="7"/>
  <c r="C120" i="7"/>
  <c r="N121" i="7"/>
  <c r="G121" i="7"/>
  <c r="F121" i="7" s="1"/>
  <c r="N120" i="7"/>
  <c r="F120" i="7"/>
  <c r="F118" i="7"/>
  <c r="N118" i="7"/>
  <c r="G119" i="7"/>
  <c r="F119" i="7" s="1"/>
  <c r="N119" i="7"/>
  <c r="E117" i="9"/>
  <c r="L177" i="5" l="1"/>
  <c r="J117" i="9"/>
  <c r="I117" i="9"/>
  <c r="C117" i="7"/>
  <c r="N117" i="7"/>
  <c r="G117" i="7"/>
  <c r="F117" i="7" s="1"/>
  <c r="H117" i="9"/>
  <c r="K117" i="9" s="1"/>
  <c r="H114" i="9" l="1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/>
  <c r="G58" i="7" l="1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<sst xmlns="http://schemas.openxmlformats.org/spreadsheetml/2006/main" count="474" uniqueCount="219">
  <si>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</si>
  <si>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</si>
  <si>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</si>
  <si>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</si>
  <si>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</si>
  <si>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</si>
  <si>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</si>
  <si>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</si>
  <si>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</si>
  <si>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</si>
  <si>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</si>
  <si>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</si>
  <si>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</si>
  <si>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</si>
  <si>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</si>
  <si>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</si>
  <si>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</si>
  <si>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</si>
  <si>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</si>
  <si>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</si>
  <si>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</si>
  <si>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</si>
  <si>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</si>
  <si>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</si>
  <si>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</si>
  <si>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</si>
  <si>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</si>
  <si>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</si>
  <si>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Other Depository Corporations (ODCs) relate to commercial banks, credit unions amd deposit-taking trust &amp; finance companies and merchant banks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</si>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</sst>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8"/>
  <sheetViews>
    <sheetView zoomScale="112" zoomScaleNormal="112" zoomScaleSheetLayoutView="100" workbookViewId="0">
      <pane xSplit="2" ySplit="8" topLeftCell="C174" activePane="bottomRight" state="frozen"/>
      <selection activeCell="C5" sqref="C5:E7"/>
      <selection pane="topRight" activeCell="C5" sqref="C5:E7"/>
      <selection pane="bottomLeft" activeCell="C5" sqref="C5:E7"/>
      <selection pane="bottomRight" activeCell="M185" sqref="M185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8.81640625" style="2" customWidth="1"/>
    <col min="16" max="16" width="5.81640625" style="7" bestFit="1" customWidth="1"/>
    <col min="17" max="17" width="8.81640625" style="8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O1" s="25"/>
      <c r="Q1" s="44"/>
    </row>
    <row r="2" spans="1:17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x14ac:dyDescent="0.3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7" x14ac:dyDescent="0.3">
      <c r="L4" s="5"/>
      <c r="M4" s="5"/>
      <c r="N4" s="5" t="s">
        <v>15</v>
      </c>
    </row>
    <row r="5" spans="1:17" s="36" customFormat="1" ht="21.75" customHeight="1" x14ac:dyDescent="0.25">
      <c r="A5" s="45"/>
      <c r="B5" s="34"/>
      <c r="C5" s="48" t="s">
        <v>26</v>
      </c>
      <c r="D5" s="48" t="s">
        <v>17</v>
      </c>
      <c r="E5" s="48" t="s">
        <v>18</v>
      </c>
      <c r="F5" s="51" t="s">
        <v>19</v>
      </c>
      <c r="G5" s="51"/>
      <c r="H5" s="51"/>
      <c r="I5" s="51"/>
      <c r="J5" s="51"/>
      <c r="K5" s="51"/>
      <c r="L5" s="56" t="s">
        <v>24</v>
      </c>
      <c r="M5" s="57"/>
      <c r="N5" s="58"/>
      <c r="O5" s="35"/>
      <c r="Q5" s="37"/>
    </row>
    <row r="6" spans="1:17" s="36" customFormat="1" ht="24.75" customHeight="1" x14ac:dyDescent="0.25">
      <c r="A6" s="46"/>
      <c r="B6" s="34"/>
      <c r="C6" s="52"/>
      <c r="D6" s="52"/>
      <c r="E6" s="52"/>
      <c r="F6" s="48" t="s">
        <v>20</v>
      </c>
      <c r="G6" s="53" t="s">
        <v>21</v>
      </c>
      <c r="H6" s="54"/>
      <c r="I6" s="50" t="s">
        <v>22</v>
      </c>
      <c r="J6" s="53" t="s">
        <v>23</v>
      </c>
      <c r="K6" s="59"/>
      <c r="L6" s="60" t="s">
        <v>20</v>
      </c>
      <c r="M6" s="61" t="s">
        <v>25</v>
      </c>
      <c r="N6" s="40"/>
      <c r="O6" s="35"/>
      <c r="P6" s="38"/>
      <c r="Q6" s="37"/>
    </row>
    <row r="7" spans="1:17" s="30" customFormat="1" ht="36.75" customHeight="1" x14ac:dyDescent="0.25">
      <c r="A7" s="47"/>
      <c r="B7" s="33" t="s">
        <v>44</v>
      </c>
      <c r="C7" s="49"/>
      <c r="D7" s="49"/>
      <c r="E7" s="49"/>
      <c r="F7" s="49"/>
      <c r="G7" s="9" t="s">
        <v>20</v>
      </c>
      <c r="H7" s="9" t="s">
        <v>7</v>
      </c>
      <c r="I7" s="51"/>
      <c r="J7" s="9" t="s">
        <v>20</v>
      </c>
      <c r="K7" s="9" t="s">
        <v>8</v>
      </c>
      <c r="L7" s="50"/>
      <c r="M7" s="62"/>
      <c r="N7" s="41" t="s">
        <v>9</v>
      </c>
      <c r="O7" s="29"/>
      <c r="P7" s="32"/>
      <c r="Q7" s="31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P8" s="13"/>
    </row>
    <row r="9" spans="1:17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P9" s="8"/>
    </row>
    <row r="10" spans="1:17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P10" s="8"/>
    </row>
    <row r="11" spans="1:17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P11" s="8"/>
    </row>
    <row r="12" spans="1:17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P12" s="8"/>
    </row>
    <row r="13" spans="1:17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P13" s="8"/>
    </row>
    <row r="14" spans="1:17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P14" s="8"/>
    </row>
    <row r="15" spans="1:17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P15" s="8"/>
    </row>
    <row r="16" spans="1:17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P16" s="8"/>
    </row>
    <row r="17" spans="1:16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P17" s="8"/>
    </row>
    <row r="18" spans="1:16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P18" s="8"/>
    </row>
    <row r="19" spans="1:16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P19" s="8"/>
    </row>
    <row r="20" spans="1:16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P20" s="8"/>
    </row>
    <row r="21" spans="1:16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P21" s="8"/>
    </row>
    <row r="22" spans="1:16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P22" s="8"/>
    </row>
    <row r="23" spans="1:16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P23" s="8"/>
    </row>
    <row r="24" spans="1:16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P24" s="8"/>
    </row>
    <row r="25" spans="1:16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P25" s="8"/>
    </row>
    <row r="26" spans="1:16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P26" s="8"/>
    </row>
    <row r="27" spans="1:16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P27" s="8"/>
    </row>
    <row r="28" spans="1:16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P28" s="8"/>
    </row>
    <row r="29" spans="1:16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P29" s="8"/>
    </row>
    <row r="30" spans="1:16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P30" s="8"/>
    </row>
    <row r="31" spans="1:16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P31" s="8"/>
    </row>
    <row r="32" spans="1:16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P32" s="8"/>
    </row>
    <row r="33" spans="1:16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P33" s="8"/>
    </row>
    <row r="34" spans="1:16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P34" s="8"/>
    </row>
    <row r="35" spans="1:16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P35" s="8"/>
    </row>
    <row r="36" spans="1:16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P36" s="8"/>
    </row>
    <row r="37" spans="1:16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P37" s="8"/>
    </row>
    <row r="38" spans="1:16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P38" s="8"/>
    </row>
    <row r="39" spans="1:16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P39" s="8"/>
    </row>
    <row r="40" spans="1:16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P40" s="8"/>
    </row>
    <row r="41" spans="1:16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P41" s="8"/>
    </row>
    <row r="42" spans="1:16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P42" s="8"/>
    </row>
    <row r="43" spans="1:16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P43" s="8"/>
    </row>
    <row r="44" spans="1:16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P44" s="8"/>
    </row>
    <row r="45" spans="1:16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P45" s="8"/>
    </row>
    <row r="46" spans="1:16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19"/>
      <c r="P46" s="8"/>
    </row>
    <row r="47" spans="1:16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19"/>
      <c r="P47" s="8"/>
    </row>
    <row r="48" spans="1:16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19"/>
      <c r="P48" s="8"/>
    </row>
    <row r="49" spans="1:16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19"/>
      <c r="P49" s="8"/>
    </row>
    <row r="50" spans="1:16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19"/>
      <c r="P50" s="8"/>
    </row>
    <row r="51" spans="1:16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19"/>
      <c r="P51" s="8"/>
    </row>
    <row r="52" spans="1:16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19"/>
      <c r="P52" s="8"/>
    </row>
    <row r="53" spans="1:16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19"/>
      <c r="P53" s="8"/>
    </row>
    <row r="54" spans="1:16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19"/>
      <c r="P54" s="8"/>
    </row>
    <row r="55" spans="1:16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19"/>
      <c r="P55" s="8"/>
    </row>
    <row r="56" spans="1:16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19"/>
      <c r="P56" s="8"/>
    </row>
    <row r="57" spans="1:16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19"/>
      <c r="P57" s="8"/>
    </row>
    <row r="58" spans="1:16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19"/>
      <c r="P58" s="8"/>
    </row>
    <row r="59" spans="1:16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19"/>
      <c r="P59" s="8"/>
    </row>
    <row r="60" spans="1:16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19"/>
      <c r="P60" s="8"/>
    </row>
    <row r="61" spans="1:16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19"/>
      <c r="P61" s="8"/>
    </row>
    <row r="62" spans="1:16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19"/>
      <c r="P62" s="8"/>
    </row>
    <row r="63" spans="1:16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19"/>
      <c r="P63" s="8"/>
    </row>
    <row r="64" spans="1:16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19"/>
      <c r="P64" s="8"/>
    </row>
    <row r="65" spans="1:16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19"/>
      <c r="P65" s="8"/>
    </row>
    <row r="66" spans="1:16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19"/>
      <c r="P66" s="8"/>
    </row>
    <row r="67" spans="1:16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19"/>
      <c r="P67" s="8"/>
    </row>
    <row r="68" spans="1:16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19"/>
      <c r="P68" s="8"/>
    </row>
    <row r="69" spans="1:16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19"/>
      <c r="P69" s="8"/>
    </row>
    <row r="70" spans="1:16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19"/>
      <c r="P70" s="8"/>
    </row>
    <row r="71" spans="1:16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19"/>
      <c r="P71" s="8"/>
    </row>
    <row r="72" spans="1:16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19"/>
      <c r="P72" s="8"/>
    </row>
    <row r="73" spans="1:16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19"/>
      <c r="P73" s="8"/>
    </row>
    <row r="74" spans="1:16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19"/>
      <c r="P74" s="8"/>
    </row>
    <row r="75" spans="1:16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19"/>
      <c r="P75" s="8"/>
    </row>
    <row r="76" spans="1:16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19"/>
      <c r="P76" s="8"/>
    </row>
    <row r="77" spans="1:16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P77" s="8"/>
    </row>
    <row r="78" spans="1:16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P78" s="8"/>
    </row>
    <row r="79" spans="1:16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P79" s="8"/>
    </row>
    <row r="80" spans="1:16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P80" s="8"/>
    </row>
    <row r="81" spans="1:16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P81" s="8"/>
    </row>
    <row r="82" spans="1:16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19"/>
      <c r="P82" s="8"/>
    </row>
    <row r="83" spans="1:16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19"/>
      <c r="P83" s="8"/>
    </row>
    <row r="84" spans="1:16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19"/>
      <c r="P84" s="8"/>
    </row>
    <row r="85" spans="1:16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19"/>
      <c r="P85" s="8"/>
    </row>
    <row r="86" spans="1:16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19"/>
      <c r="P86" s="8"/>
    </row>
    <row r="87" spans="1:16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19"/>
      <c r="P87" s="8"/>
    </row>
    <row r="88" spans="1:16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P88" s="8"/>
    </row>
    <row r="89" spans="1:16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19"/>
      <c r="P89" s="8"/>
    </row>
    <row r="90" spans="1:16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19"/>
      <c r="P90" s="8"/>
    </row>
    <row r="91" spans="1:16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19"/>
      <c r="P91" s="8"/>
    </row>
    <row r="92" spans="1:16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19"/>
      <c r="P92" s="8"/>
    </row>
    <row r="93" spans="1:16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19"/>
      <c r="P93" s="8"/>
    </row>
    <row r="94" spans="1:16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19"/>
      <c r="P94" s="8"/>
    </row>
    <row r="95" spans="1:16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19"/>
      <c r="P95" s="8"/>
    </row>
    <row r="96" spans="1:16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19"/>
      <c r="P96" s="8"/>
    </row>
    <row r="97" spans="1:16" x14ac:dyDescent="0.3">
      <c r="A97" s="15" t="s">
        <v>134</v>
      </c>
      <c r="B97" s="20" t="s">
        <v>45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19"/>
      <c r="P97" s="8"/>
    </row>
    <row r="98" spans="1:16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19"/>
      <c r="P98" s="8"/>
    </row>
    <row r="99" spans="1:16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19"/>
      <c r="P99" s="8"/>
    </row>
    <row r="100" spans="1:16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19"/>
      <c r="P100" s="8"/>
    </row>
    <row r="101" spans="1:16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19"/>
      <c r="P101" s="8"/>
    </row>
    <row r="102" spans="1:16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19"/>
      <c r="P102" s="8"/>
    </row>
    <row r="103" spans="1:16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19"/>
      <c r="P103" s="8"/>
    </row>
    <row r="104" spans="1:16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19"/>
      <c r="P104" s="8"/>
    </row>
    <row r="105" spans="1:16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19"/>
      <c r="P105" s="8"/>
    </row>
    <row r="106" spans="1:16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19"/>
      <c r="P106" s="8"/>
    </row>
    <row r="107" spans="1:16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19"/>
      <c r="P107" s="8"/>
    </row>
    <row r="108" spans="1:16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19"/>
      <c r="P108" s="8"/>
    </row>
    <row r="109" spans="1:16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19"/>
      <c r="P109" s="8"/>
    </row>
    <row r="110" spans="1:16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P110" s="8"/>
    </row>
    <row r="111" spans="1:16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P111" s="8"/>
    </row>
    <row r="112" spans="1:16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P112" s="8"/>
    </row>
    <row r="113" spans="1:16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P113" s="8"/>
    </row>
    <row r="114" spans="1:16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P114" s="8"/>
    </row>
    <row r="115" spans="1:16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P115" s="8"/>
    </row>
    <row r="116" spans="1:16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P116" s="8"/>
    </row>
    <row r="117" spans="1:16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P117" s="8"/>
    </row>
    <row r="118" spans="1:16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P118" s="8"/>
    </row>
    <row r="119" spans="1:16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P119" s="8"/>
    </row>
    <row r="120" spans="1:16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P120" s="8"/>
    </row>
    <row r="121" spans="1:16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P121" s="8"/>
    </row>
    <row r="122" spans="1:16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P122" s="8"/>
    </row>
    <row r="123" spans="1:16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P123" s="8"/>
    </row>
    <row r="124" spans="1:16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P124" s="8"/>
    </row>
    <row r="125" spans="1:16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P125" s="8"/>
    </row>
    <row r="126" spans="1:16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P126" s="8"/>
    </row>
    <row r="127" spans="1:16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P127" s="8"/>
    </row>
    <row r="128" spans="1:16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19"/>
      <c r="P128" s="8"/>
    </row>
    <row r="129" spans="1:16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P129" s="8"/>
    </row>
    <row r="130" spans="1:16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P130" s="8"/>
    </row>
    <row r="131" spans="1:16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P131" s="8"/>
    </row>
    <row r="132" spans="1:16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P132" s="8"/>
    </row>
    <row r="133" spans="1:16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P133" s="8"/>
    </row>
    <row r="134" spans="1:16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P134" s="8"/>
    </row>
    <row r="135" spans="1:16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P135" s="8"/>
    </row>
    <row r="136" spans="1:16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P136" s="8"/>
    </row>
    <row r="137" spans="1:16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P137" s="8"/>
    </row>
    <row r="138" spans="1:16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P138" s="8"/>
    </row>
    <row r="139" spans="1:16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P139" s="8"/>
    </row>
    <row r="140" spans="1:16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P140" s="8"/>
    </row>
    <row r="141" spans="1:16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P141" s="8"/>
    </row>
    <row r="142" spans="1:16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P142" s="8"/>
    </row>
    <row r="143" spans="1:16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P143" s="8"/>
    </row>
    <row r="144" spans="1:16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P144" s="8"/>
    </row>
    <row r="145" spans="1:17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P145" s="8"/>
    </row>
    <row r="146" spans="1:17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P146" s="8"/>
    </row>
    <row r="147" spans="1:17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P147" s="8"/>
    </row>
    <row r="148" spans="1:17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P148" s="8"/>
    </row>
    <row r="149" spans="1:17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P149" s="8"/>
    </row>
    <row r="150" spans="1:17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P150" s="8"/>
      <c r="Q150" s="7"/>
    </row>
    <row r="151" spans="1:17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P151" s="8"/>
      <c r="Q151" s="7"/>
    </row>
    <row r="152" spans="1:17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P152" s="8"/>
      <c r="Q152" s="7"/>
    </row>
    <row r="153" spans="1:17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P153" s="8"/>
      <c r="Q153" s="7"/>
    </row>
    <row r="154" spans="1:17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P154" s="8"/>
      <c r="Q154" s="7"/>
    </row>
    <row r="155" spans="1:17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P155" s="8"/>
      <c r="Q155" s="7"/>
    </row>
    <row r="156" spans="1:17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P156" s="8"/>
      <c r="Q156" s="7"/>
    </row>
    <row r="157" spans="1:17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P157" s="8"/>
      <c r="Q157" s="7"/>
    </row>
    <row r="158" spans="1:17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P158" s="8"/>
      <c r="Q158" s="7"/>
    </row>
    <row r="159" spans="1:17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P159" s="8"/>
      <c r="Q159" s="7"/>
    </row>
    <row r="160" spans="1:17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P160" s="8"/>
    </row>
    <row r="161" spans="1:16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P161" s="8"/>
    </row>
    <row r="162" spans="1:16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P162" s="8"/>
    </row>
    <row r="163" spans="1:16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P163" s="8"/>
    </row>
    <row r="164" spans="1:16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P164" s="8"/>
    </row>
    <row r="165" spans="1:16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P165" s="8"/>
    </row>
    <row r="166" spans="1:16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P166" s="8"/>
    </row>
    <row r="167" spans="1:16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P167" s="8"/>
    </row>
    <row r="168" spans="1:16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P168" s="8"/>
    </row>
    <row r="169" spans="1:16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P169" s="8"/>
    </row>
    <row r="170" spans="1:16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P170" s="8"/>
    </row>
    <row r="171" spans="1:16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P171" s="8"/>
    </row>
    <row r="172" spans="1:16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P172" s="8"/>
    </row>
    <row r="173" spans="1:16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P173" s="8"/>
    </row>
    <row r="174" spans="1:16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P174" s="8"/>
    </row>
    <row r="175" spans="1:16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P175" s="8"/>
    </row>
    <row r="176" spans="1:16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P176" s="8"/>
    </row>
    <row r="177" spans="1:16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P177" s="8"/>
    </row>
    <row r="178" spans="1:16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1" si="8">SUM(M178:N178)</f>
        <v>3840.6242368600006</v>
      </c>
      <c r="M178" s="23">
        <v>885.68499587999997</v>
      </c>
      <c r="N178" s="23">
        <v>2954.9392409800007</v>
      </c>
      <c r="P178" s="8"/>
    </row>
    <row r="179" spans="1:16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  <c r="P179" s="8"/>
    </row>
    <row r="180" spans="1:16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1506.1376928900008</v>
      </c>
      <c r="K180" s="23">
        <v>1603.10283175</v>
      </c>
      <c r="L180" s="22">
        <f t="shared" si="8"/>
        <v>4024.9600044500003</v>
      </c>
      <c r="M180" s="23">
        <v>869.31848443000001</v>
      </c>
      <c r="N180" s="23">
        <v>3155.6415200200004</v>
      </c>
      <c r="P180" s="8"/>
    </row>
    <row r="181" spans="1:16" x14ac:dyDescent="0.3">
      <c r="A181" s="21" t="s">
        <v>218</v>
      </c>
      <c r="C181" s="22">
        <v>2043.1975560200005</v>
      </c>
      <c r="D181" s="23">
        <v>2489.0242694100002</v>
      </c>
      <c r="E181" s="23">
        <v>2507.3516518700003</v>
      </c>
      <c r="F181" s="22">
        <v>1979.7486439300001</v>
      </c>
      <c r="G181" s="23">
        <v>646.38009890000001</v>
      </c>
      <c r="H181" s="23">
        <v>648.12867288999996</v>
      </c>
      <c r="I181" s="23">
        <v>0</v>
      </c>
      <c r="J181" s="23">
        <v>1510.2790260200002</v>
      </c>
      <c r="K181" s="23">
        <v>1627.0962901299999</v>
      </c>
      <c r="L181" s="22">
        <f t="shared" si="8"/>
        <v>4083.8805562300004</v>
      </c>
      <c r="M181" s="23">
        <v>865.81883538</v>
      </c>
      <c r="N181" s="23">
        <v>3218.0617208500003</v>
      </c>
      <c r="P181" s="8"/>
    </row>
    <row r="182" spans="1:16" x14ac:dyDescent="0.3">
      <c r="A182" s="21"/>
      <c r="C182" s="22"/>
      <c r="D182" s="23"/>
      <c r="E182" s="23"/>
      <c r="F182" s="22"/>
      <c r="G182" s="23"/>
      <c r="H182" s="23"/>
      <c r="I182" s="23"/>
      <c r="J182" s="23"/>
      <c r="K182" s="23"/>
      <c r="L182" s="22"/>
      <c r="M182" s="23"/>
      <c r="N182" s="23"/>
      <c r="P182" s="8"/>
    </row>
    <row r="183" spans="1:16" x14ac:dyDescent="0.3">
      <c r="A183" s="24" t="s">
        <v>27</v>
      </c>
      <c r="I183" s="6"/>
      <c r="J183" s="6"/>
      <c r="K183" s="6"/>
      <c r="P183" s="8"/>
    </row>
    <row r="184" spans="1:16" x14ac:dyDescent="0.3">
      <c r="A184" s="24" t="s">
        <v>28</v>
      </c>
      <c r="I184" s="6"/>
      <c r="J184" s="6"/>
      <c r="K184" s="6"/>
      <c r="P184" s="8"/>
    </row>
    <row r="185" spans="1:16" x14ac:dyDescent="0.3">
      <c r="A185" s="24" t="s">
        <v>31</v>
      </c>
      <c r="I185" s="6"/>
      <c r="J185" s="6"/>
      <c r="K185" s="6"/>
      <c r="P185" s="8"/>
    </row>
    <row r="186" spans="1:16" x14ac:dyDescent="0.3">
      <c r="I186" s="6"/>
      <c r="J186" s="6"/>
      <c r="K186" s="6"/>
      <c r="P186" s="8"/>
    </row>
    <row r="187" spans="1:16" x14ac:dyDescent="0.3">
      <c r="I187" s="6"/>
      <c r="J187" s="6"/>
      <c r="K187" s="6"/>
      <c r="P187" s="8"/>
    </row>
    <row r="188" spans="1:16" x14ac:dyDescent="0.3">
      <c r="I188" s="6"/>
      <c r="J188" s="6"/>
      <c r="K188" s="6"/>
      <c r="P188" s="8"/>
    </row>
    <row r="189" spans="1:16" x14ac:dyDescent="0.3">
      <c r="I189" s="6"/>
      <c r="J189" s="6"/>
      <c r="K189" s="6"/>
      <c r="P189" s="8"/>
    </row>
    <row r="190" spans="1:16" x14ac:dyDescent="0.3">
      <c r="I190" s="6"/>
      <c r="J190" s="6"/>
      <c r="K190" s="6"/>
      <c r="P190" s="8"/>
    </row>
    <row r="191" spans="1:16" x14ac:dyDescent="0.3">
      <c r="I191" s="6"/>
      <c r="J191" s="6"/>
      <c r="K191" s="6"/>
      <c r="P191" s="8"/>
    </row>
    <row r="192" spans="1:16" x14ac:dyDescent="0.3">
      <c r="I192" s="6"/>
      <c r="J192" s="6"/>
      <c r="K192" s="6"/>
      <c r="P192" s="8"/>
    </row>
    <row r="193" spans="9:16" x14ac:dyDescent="0.3">
      <c r="I193" s="6"/>
      <c r="J193" s="6"/>
      <c r="K193" s="6"/>
      <c r="P193" s="8"/>
    </row>
    <row r="194" spans="9:16" x14ac:dyDescent="0.3">
      <c r="I194" s="6"/>
      <c r="J194" s="6"/>
      <c r="K194" s="6"/>
      <c r="P194" s="8"/>
    </row>
    <row r="195" spans="9:16" x14ac:dyDescent="0.3">
      <c r="I195" s="6"/>
      <c r="J195" s="6"/>
      <c r="K195" s="6"/>
      <c r="P195" s="8"/>
    </row>
    <row r="196" spans="9:16" x14ac:dyDescent="0.3">
      <c r="I196" s="6"/>
      <c r="J196" s="6"/>
      <c r="K196" s="6"/>
      <c r="P196" s="8"/>
    </row>
    <row r="197" spans="9:16" x14ac:dyDescent="0.3">
      <c r="I197" s="6"/>
      <c r="J197" s="6"/>
      <c r="K197" s="6"/>
      <c r="P197" s="8"/>
    </row>
    <row r="198" spans="9:16" x14ac:dyDescent="0.3">
      <c r="I198" s="6"/>
      <c r="J198" s="6"/>
      <c r="K198" s="6"/>
      <c r="P198" s="8"/>
    </row>
    <row r="199" spans="9:16" x14ac:dyDescent="0.3">
      <c r="I199" s="6"/>
      <c r="J199" s="6"/>
      <c r="K199" s="6"/>
      <c r="P199" s="8"/>
    </row>
    <row r="200" spans="9:16" x14ac:dyDescent="0.3">
      <c r="I200" s="6"/>
      <c r="J200" s="6"/>
      <c r="K200" s="6"/>
      <c r="P200" s="8"/>
    </row>
    <row r="201" spans="9:16" x14ac:dyDescent="0.3">
      <c r="I201" s="6"/>
      <c r="J201" s="6"/>
      <c r="K201" s="6"/>
      <c r="P201" s="8"/>
    </row>
    <row r="202" spans="9:16" x14ac:dyDescent="0.3">
      <c r="I202" s="6"/>
      <c r="J202" s="6"/>
      <c r="K202" s="6"/>
      <c r="P202" s="8"/>
    </row>
    <row r="203" spans="9:16" x14ac:dyDescent="0.3">
      <c r="I203" s="6"/>
      <c r="J203" s="6"/>
      <c r="K203" s="6"/>
      <c r="P203" s="8"/>
    </row>
    <row r="204" spans="9:16" x14ac:dyDescent="0.3">
      <c r="I204" s="6"/>
      <c r="J204" s="6"/>
      <c r="K204" s="6"/>
      <c r="P204" s="8"/>
    </row>
    <row r="205" spans="9:16" x14ac:dyDescent="0.3">
      <c r="I205" s="6"/>
      <c r="J205" s="6"/>
      <c r="K205" s="6"/>
      <c r="P205" s="8"/>
    </row>
    <row r="206" spans="9:16" x14ac:dyDescent="0.3">
      <c r="I206" s="6"/>
      <c r="J206" s="6"/>
      <c r="K206" s="6"/>
      <c r="P206" s="8"/>
    </row>
    <row r="207" spans="9:16" x14ac:dyDescent="0.3">
      <c r="I207" s="26"/>
      <c r="J207" s="26"/>
      <c r="K207" s="26"/>
    </row>
    <row r="208" spans="9:16" x14ac:dyDescent="0.3">
      <c r="I208" s="26"/>
      <c r="J208" s="26"/>
      <c r="K208" s="26"/>
    </row>
    <row r="209" spans="9:11" x14ac:dyDescent="0.3">
      <c r="I209" s="26"/>
      <c r="J209" s="26"/>
      <c r="K209" s="26"/>
    </row>
    <row r="210" spans="9:11" x14ac:dyDescent="0.3">
      <c r="I210" s="26"/>
      <c r="J210" s="26"/>
      <c r="K210" s="26"/>
    </row>
    <row r="211" spans="9:11" x14ac:dyDescent="0.3">
      <c r="I211" s="26"/>
      <c r="J211" s="26"/>
      <c r="K211" s="26"/>
    </row>
    <row r="212" spans="9:11" x14ac:dyDescent="0.3">
      <c r="I212" s="26"/>
      <c r="J212" s="26"/>
      <c r="K212" s="26"/>
    </row>
    <row r="213" spans="9:11" x14ac:dyDescent="0.3">
      <c r="I213" s="26"/>
      <c r="J213" s="26"/>
      <c r="K213" s="2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  <c r="L245" s="27"/>
      <c r="M245" s="26"/>
    </row>
    <row r="246" spans="9:13" x14ac:dyDescent="0.3">
      <c r="I246" s="26"/>
      <c r="J246" s="26"/>
      <c r="K246" s="26"/>
      <c r="L246" s="27"/>
      <c r="M246" s="26"/>
    </row>
    <row r="247" spans="9:13" x14ac:dyDescent="0.3">
      <c r="I247" s="26"/>
      <c r="J247" s="26"/>
      <c r="K247" s="26"/>
      <c r="L247" s="27"/>
      <c r="M247" s="26"/>
    </row>
    <row r="248" spans="9:13" x14ac:dyDescent="0.3">
      <c r="I248" s="26"/>
      <c r="J248" s="26"/>
      <c r="K248" s="26"/>
      <c r="L248" s="27"/>
      <c r="M248" s="26"/>
    </row>
    <row r="249" spans="9:13" x14ac:dyDescent="0.3">
      <c r="I249" s="26"/>
      <c r="J249" s="26"/>
      <c r="K249" s="26"/>
      <c r="L249" s="27"/>
      <c r="M249" s="26"/>
    </row>
    <row r="250" spans="9:13" x14ac:dyDescent="0.3">
      <c r="I250" s="26"/>
      <c r="J250" s="26"/>
      <c r="K250" s="26"/>
      <c r="L250" s="27"/>
      <c r="M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zoomScale="95" zoomScaleNormal="95" zoomScaleSheetLayoutView="100" workbookViewId="0">
      <pane xSplit="2" ySplit="8" topLeftCell="C110" activePane="bottomRight" state="frozen"/>
      <selection activeCell="C5" sqref="C5:E7"/>
      <selection pane="topRight" activeCell="C5" sqref="C5:E7"/>
      <selection pane="bottomLeft" activeCell="C5" sqref="C5:E7"/>
      <selection pane="bottomRight" activeCell="D124" sqref="D124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2" customWidth="1"/>
    <col min="19" max="19" width="8.81640625" style="8"/>
    <col min="20" max="16384" width="9.26953125" style="7"/>
  </cols>
  <sheetData>
    <row r="1" spans="1:19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36</v>
      </c>
      <c r="R1" s="25"/>
      <c r="S1" s="44"/>
    </row>
    <row r="2" spans="1:19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9" x14ac:dyDescent="0.3"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9" x14ac:dyDescent="0.3">
      <c r="Q4" s="5" t="s">
        <v>15</v>
      </c>
    </row>
    <row r="5" spans="1:19" s="36" customFormat="1" x14ac:dyDescent="0.25">
      <c r="A5" s="45"/>
      <c r="B5" s="34"/>
      <c r="C5" s="64" t="s">
        <v>2</v>
      </c>
      <c r="D5" s="64"/>
      <c r="E5" s="64"/>
      <c r="F5" s="51" t="s">
        <v>19</v>
      </c>
      <c r="G5" s="51"/>
      <c r="H5" s="51"/>
      <c r="I5" s="51"/>
      <c r="J5" s="51"/>
      <c r="K5" s="51"/>
      <c r="L5" s="51"/>
      <c r="M5" s="51"/>
      <c r="N5" s="56" t="s">
        <v>35</v>
      </c>
      <c r="O5" s="57"/>
      <c r="P5" s="57"/>
      <c r="Q5" s="57"/>
      <c r="R5" s="35"/>
      <c r="S5" s="37"/>
    </row>
    <row r="6" spans="1:19" s="36" customFormat="1" x14ac:dyDescent="0.25">
      <c r="A6" s="46"/>
      <c r="B6" s="34"/>
      <c r="C6" s="48" t="s">
        <v>20</v>
      </c>
      <c r="D6" s="48" t="s">
        <v>10</v>
      </c>
      <c r="E6" s="48" t="s">
        <v>11</v>
      </c>
      <c r="F6" s="48" t="s">
        <v>20</v>
      </c>
      <c r="G6" s="53" t="s">
        <v>3</v>
      </c>
      <c r="H6" s="59"/>
      <c r="I6" s="54"/>
      <c r="J6" s="56" t="s">
        <v>4</v>
      </c>
      <c r="K6" s="58"/>
      <c r="L6" s="51" t="s">
        <v>33</v>
      </c>
      <c r="M6" s="51"/>
      <c r="N6" s="60" t="s">
        <v>20</v>
      </c>
      <c r="O6" s="63" t="s">
        <v>13</v>
      </c>
      <c r="P6" s="63" t="s">
        <v>1</v>
      </c>
      <c r="Q6" s="61" t="s">
        <v>0</v>
      </c>
      <c r="R6" s="35"/>
      <c r="S6" s="37"/>
    </row>
    <row r="7" spans="1:19" s="30" customFormat="1" ht="52.8" x14ac:dyDescent="0.25">
      <c r="A7" s="47"/>
      <c r="B7" s="33" t="s">
        <v>44</v>
      </c>
      <c r="C7" s="49"/>
      <c r="D7" s="49"/>
      <c r="E7" s="49"/>
      <c r="F7" s="49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34</v>
      </c>
      <c r="N7" s="50"/>
      <c r="O7" s="63"/>
      <c r="P7" s="63"/>
      <c r="Q7" s="62"/>
      <c r="R7" s="29"/>
      <c r="S7" s="31"/>
    </row>
    <row r="8" spans="1:19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9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  <c r="R9" s="8"/>
    </row>
    <row r="10" spans="1:19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  <c r="R10" s="8"/>
    </row>
    <row r="11" spans="1:19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  <c r="R11" s="8"/>
    </row>
    <row r="12" spans="1:19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  <c r="R12" s="8"/>
    </row>
    <row r="13" spans="1:19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  <c r="R13" s="8"/>
    </row>
    <row r="14" spans="1:19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  <c r="R14" s="8"/>
    </row>
    <row r="15" spans="1:19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  <c r="R15" s="8"/>
    </row>
    <row r="16" spans="1:19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  <c r="R16" s="8"/>
    </row>
    <row r="17" spans="1:18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  <c r="R17" s="8"/>
    </row>
    <row r="18" spans="1:18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  <c r="R18" s="8"/>
    </row>
    <row r="19" spans="1:18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  <c r="R19" s="8"/>
    </row>
    <row r="20" spans="1:18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  <c r="R20" s="8"/>
    </row>
    <row r="21" spans="1:18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  <c r="R21" s="8"/>
    </row>
    <row r="22" spans="1:18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  <c r="R22" s="8"/>
    </row>
    <row r="23" spans="1:18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  <c r="R23" s="8"/>
    </row>
    <row r="24" spans="1:18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  <c r="R24" s="8"/>
    </row>
    <row r="25" spans="1:18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  <c r="R25" s="8"/>
    </row>
    <row r="26" spans="1:18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  <c r="R26" s="8"/>
    </row>
    <row r="27" spans="1:18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  <c r="R27" s="8"/>
    </row>
    <row r="28" spans="1:18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  <c r="R28" s="8"/>
    </row>
    <row r="29" spans="1:18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  <c r="R29" s="8"/>
    </row>
    <row r="30" spans="1:18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  <c r="R30" s="8"/>
    </row>
    <row r="31" spans="1:18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  <c r="R31" s="8"/>
    </row>
    <row r="32" spans="1:18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  <c r="R32" s="8"/>
    </row>
    <row r="33" spans="1:18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  <c r="R33" s="8"/>
    </row>
    <row r="34" spans="1:18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  <c r="R34" s="8"/>
    </row>
    <row r="35" spans="1:18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  <c r="R35" s="8"/>
    </row>
    <row r="36" spans="1:18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  <c r="R36" s="8"/>
    </row>
    <row r="37" spans="1:18" x14ac:dyDescent="0.3">
      <c r="A37" s="15" t="s">
        <v>134</v>
      </c>
      <c r="B37" s="20" t="s">
        <v>45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  <c r="R37" s="8"/>
    </row>
    <row r="38" spans="1:18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  <c r="R38" s="8"/>
    </row>
    <row r="39" spans="1:18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  <c r="R39" s="8"/>
    </row>
    <row r="40" spans="1:18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  <c r="R40" s="8"/>
    </row>
    <row r="41" spans="1:18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  <c r="R41" s="8"/>
    </row>
    <row r="42" spans="1:18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  <c r="R42" s="8"/>
    </row>
    <row r="43" spans="1:18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  <c r="R43" s="8"/>
    </row>
    <row r="44" spans="1:18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  <c r="R44" s="8"/>
    </row>
    <row r="45" spans="1:18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  <c r="R45" s="8"/>
    </row>
    <row r="46" spans="1:18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  <c r="R46" s="8"/>
    </row>
    <row r="47" spans="1:18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  <c r="R47" s="8"/>
    </row>
    <row r="48" spans="1:18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  <c r="R48" s="8"/>
    </row>
    <row r="49" spans="1:18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  <c r="R49" s="8"/>
    </row>
    <row r="50" spans="1:18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  <c r="R50" s="8"/>
    </row>
    <row r="51" spans="1:18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  <c r="R51" s="8"/>
    </row>
    <row r="52" spans="1:18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  <c r="R52" s="8"/>
    </row>
    <row r="53" spans="1:18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  <c r="R53" s="8"/>
    </row>
    <row r="54" spans="1:18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  <c r="R54" s="8"/>
    </row>
    <row r="55" spans="1:18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  <c r="R55" s="8"/>
    </row>
    <row r="56" spans="1:18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  <c r="R56" s="8"/>
    </row>
    <row r="57" spans="1:18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  <c r="R57" s="8"/>
    </row>
    <row r="58" spans="1:18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  <c r="R58" s="8"/>
    </row>
    <row r="59" spans="1:18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  <c r="R59" s="8"/>
    </row>
    <row r="60" spans="1:18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  <c r="R60" s="8"/>
    </row>
    <row r="61" spans="1:18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  <c r="R61" s="8"/>
    </row>
    <row r="62" spans="1:18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  <c r="R62" s="8"/>
    </row>
    <row r="63" spans="1:18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  <c r="R63" s="8"/>
    </row>
    <row r="64" spans="1:18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  <c r="R64" s="8"/>
    </row>
    <row r="65" spans="1:18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  <c r="R65" s="8"/>
    </row>
    <row r="66" spans="1:18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  <c r="R66" s="8"/>
    </row>
    <row r="67" spans="1:18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  <c r="R67" s="8"/>
    </row>
    <row r="68" spans="1:18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  <c r="R68" s="19"/>
    </row>
    <row r="69" spans="1:18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  <c r="R69" s="8"/>
    </row>
    <row r="70" spans="1:18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  <c r="R70" s="8"/>
    </row>
    <row r="71" spans="1:18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  <c r="R71" s="8"/>
    </row>
    <row r="72" spans="1:18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8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8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8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8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8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8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8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8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-83.834953084928884</v>
      </c>
      <c r="M117" s="23">
        <v>-64.587686685364929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1" si="20">SUM(D118:E118)</f>
        <v>2030.8285451488196</v>
      </c>
      <c r="D118" s="23">
        <v>1420.6113891017003</v>
      </c>
      <c r="E118" s="23">
        <v>610.21715604711926</v>
      </c>
      <c r="F118" s="22">
        <f t="shared" ref="F118:F121" si="21">G118+J118+L118</f>
        <v>10670.830937987343</v>
      </c>
      <c r="G118" s="23">
        <f t="shared" ref="G118:G121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-249.71670156647403</v>
      </c>
      <c r="M118" s="23">
        <v>-153.75787822594378</v>
      </c>
      <c r="N118" s="22">
        <f t="shared" ref="N118:N121" si="23">SUM(O118:Q118)</f>
        <v>12645.928167696744</v>
      </c>
      <c r="O118" s="23">
        <v>250.29441994000004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10778.97344451879</v>
      </c>
      <c r="G119" s="23">
        <f t="shared" si="22"/>
        <v>2435.4496300252204</v>
      </c>
      <c r="H119" s="23">
        <v>368.22150307000027</v>
      </c>
      <c r="I119" s="23">
        <v>2067.22812695522</v>
      </c>
      <c r="J119" s="23">
        <v>8488.4865128334623</v>
      </c>
      <c r="K119" s="23">
        <v>8138.9419041006449</v>
      </c>
      <c r="L119" s="23">
        <v>-144.96269833989183</v>
      </c>
      <c r="M119" s="23">
        <v>-5.6630143734037413</v>
      </c>
      <c r="N119" s="22">
        <f t="shared" si="23"/>
        <v>12654.868754977893</v>
      </c>
      <c r="O119" s="23">
        <v>234.1763002200002</v>
      </c>
      <c r="P119" s="23">
        <v>10743.044011465481</v>
      </c>
      <c r="Q119" s="23">
        <v>1677.6484432924115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10886.627432303454</v>
      </c>
      <c r="G120" s="23">
        <f t="shared" si="22"/>
        <v>2590.517169229518</v>
      </c>
      <c r="H120" s="23">
        <v>530.47246367000002</v>
      </c>
      <c r="I120" s="23">
        <v>2060.0447055595182</v>
      </c>
      <c r="J120" s="23">
        <v>8467.4032125291724</v>
      </c>
      <c r="K120" s="23">
        <v>8125.4074063430371</v>
      </c>
      <c r="L120" s="23">
        <v>-171.29294945523486</v>
      </c>
      <c r="M120" s="23">
        <v>-60.485421978037806</v>
      </c>
      <c r="N120" s="22">
        <f t="shared" si="23"/>
        <v>12747.378819013131</v>
      </c>
      <c r="O120" s="23">
        <v>247.92578910000006</v>
      </c>
      <c r="P120" s="23">
        <v>10825.415060393725</v>
      </c>
      <c r="Q120" s="23">
        <v>1674.0379695194051</v>
      </c>
    </row>
    <row r="121" spans="1:17" x14ac:dyDescent="0.3">
      <c r="A121" s="21" t="s">
        <v>218</v>
      </c>
      <c r="C121" s="22">
        <f t="shared" si="20"/>
        <v>1841.3048667775861</v>
      </c>
      <c r="D121" s="23">
        <v>1308.7037412368404</v>
      </c>
      <c r="E121" s="23">
        <v>532.60112554074567</v>
      </c>
      <c r="F121" s="22">
        <f t="shared" si="21"/>
        <v>10946.928678749962</v>
      </c>
      <c r="G121" s="23">
        <f t="shared" si="22"/>
        <v>2689.5121152769052</v>
      </c>
      <c r="H121" s="23">
        <v>633.18486264000023</v>
      </c>
      <c r="I121" s="23">
        <v>2056.3272526369051</v>
      </c>
      <c r="J121" s="23">
        <v>8463.0882843017826</v>
      </c>
      <c r="K121" s="23">
        <v>8114.1538365072911</v>
      </c>
      <c r="L121" s="23">
        <v>-205.67172082872565</v>
      </c>
      <c r="M121" s="23">
        <v>-62.705033271301538</v>
      </c>
      <c r="N121" s="22">
        <f t="shared" si="23"/>
        <v>12730.247479100119</v>
      </c>
      <c r="O121" s="23">
        <v>241.53247421000012</v>
      </c>
      <c r="P121" s="23">
        <v>10819.345865828414</v>
      </c>
      <c r="Q121" s="23">
        <v>1669.3691390617046</v>
      </c>
    </row>
    <row r="122" spans="1:17" x14ac:dyDescent="0.3">
      <c r="A122" s="21"/>
      <c r="C122" s="22"/>
      <c r="D122" s="23"/>
      <c r="E122" s="23"/>
      <c r="F122" s="22"/>
      <c r="G122" s="23"/>
      <c r="H122" s="23"/>
      <c r="I122" s="23"/>
      <c r="J122" s="23"/>
      <c r="K122" s="23"/>
      <c r="L122" s="23"/>
      <c r="M122" s="23"/>
      <c r="N122" s="22"/>
      <c r="O122" s="23"/>
      <c r="P122" s="23"/>
      <c r="Q122" s="23"/>
    </row>
    <row r="123" spans="1:17" x14ac:dyDescent="0.3">
      <c r="A123" s="24" t="s">
        <v>28</v>
      </c>
      <c r="J123" s="6"/>
      <c r="K123" s="6"/>
      <c r="L123" s="6"/>
      <c r="M123" s="6"/>
      <c r="N123" s="5"/>
      <c r="O123" s="6"/>
      <c r="P123" s="6"/>
      <c r="Q123" s="6"/>
    </row>
    <row r="124" spans="1:17" x14ac:dyDescent="0.3">
      <c r="A124" s="24" t="s">
        <v>29</v>
      </c>
      <c r="J124" s="6"/>
      <c r="K124" s="6"/>
      <c r="L124" s="6"/>
      <c r="M124" s="6"/>
      <c r="N124" s="5"/>
      <c r="O124" s="6"/>
      <c r="P124" s="6"/>
      <c r="Q124" s="6"/>
    </row>
    <row r="125" spans="1:17" x14ac:dyDescent="0.3">
      <c r="A125" s="24" t="s">
        <v>30</v>
      </c>
      <c r="J125" s="6"/>
      <c r="K125" s="6"/>
      <c r="L125" s="6"/>
      <c r="M125" s="6"/>
      <c r="N125" s="5"/>
      <c r="O125" s="6"/>
      <c r="P125" s="6"/>
      <c r="Q125" s="6"/>
    </row>
    <row r="126" spans="1:17" x14ac:dyDescent="0.3">
      <c r="A126" s="24" t="s">
        <v>32</v>
      </c>
      <c r="J126" s="6"/>
      <c r="K126" s="6"/>
      <c r="L126" s="6"/>
      <c r="M126" s="6"/>
      <c r="N126" s="5"/>
      <c r="O126" s="6"/>
      <c r="P126" s="6"/>
      <c r="Q126" s="6"/>
    </row>
    <row r="127" spans="1:17" x14ac:dyDescent="0.3">
      <c r="A127" s="24"/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J128" s="6"/>
      <c r="K128" s="6"/>
      <c r="L128" s="6"/>
      <c r="M128" s="6"/>
      <c r="N128" s="5"/>
      <c r="O128" s="6"/>
      <c r="P128" s="6"/>
      <c r="Q128" s="6"/>
    </row>
    <row r="129" spans="10:17" x14ac:dyDescent="0.3">
      <c r="J129" s="6"/>
      <c r="K129" s="6"/>
      <c r="L129" s="6"/>
      <c r="M129" s="6"/>
      <c r="N129" s="5"/>
      <c r="O129" s="6"/>
      <c r="P129" s="6"/>
      <c r="Q129" s="6"/>
    </row>
    <row r="130" spans="10:17" x14ac:dyDescent="0.3">
      <c r="J130" s="6"/>
      <c r="K130" s="6"/>
      <c r="L130" s="6"/>
      <c r="M130" s="6"/>
      <c r="N130" s="5"/>
      <c r="O130" s="6"/>
      <c r="P130" s="6"/>
      <c r="Q130" s="6"/>
    </row>
    <row r="131" spans="10:17" x14ac:dyDescent="0.3">
      <c r="J131" s="6"/>
      <c r="K131" s="6"/>
      <c r="L131" s="6"/>
      <c r="M131" s="6"/>
      <c r="N131" s="5"/>
      <c r="O131" s="6"/>
      <c r="P131" s="6"/>
      <c r="Q131" s="6"/>
    </row>
    <row r="132" spans="10:17" x14ac:dyDescent="0.3">
      <c r="J132" s="6"/>
      <c r="K132" s="6"/>
      <c r="L132" s="6"/>
      <c r="M132" s="6"/>
      <c r="N132" s="5"/>
      <c r="O132" s="6"/>
      <c r="P132" s="6"/>
      <c r="Q132" s="6"/>
    </row>
    <row r="133" spans="10:17" x14ac:dyDescent="0.3">
      <c r="J133" s="6"/>
      <c r="K133" s="6"/>
      <c r="L133" s="6"/>
      <c r="M133" s="6"/>
      <c r="N133" s="5"/>
      <c r="O133" s="6"/>
      <c r="P133" s="6"/>
      <c r="Q133" s="6"/>
    </row>
    <row r="134" spans="10:17" x14ac:dyDescent="0.3">
      <c r="J134" s="6"/>
      <c r="K134" s="6"/>
      <c r="L134" s="6"/>
      <c r="M134" s="6"/>
      <c r="N134" s="5"/>
      <c r="O134" s="6"/>
      <c r="P134" s="6"/>
      <c r="Q134" s="6"/>
    </row>
    <row r="135" spans="10:17" x14ac:dyDescent="0.3">
      <c r="J135" s="6"/>
      <c r="K135" s="6"/>
      <c r="L135" s="6"/>
      <c r="M135" s="6"/>
      <c r="N135" s="5"/>
      <c r="O135" s="6"/>
      <c r="P135" s="6"/>
      <c r="Q135" s="6"/>
    </row>
    <row r="136" spans="10:17" x14ac:dyDescent="0.3">
      <c r="J136" s="6"/>
      <c r="K136" s="6"/>
      <c r="L136" s="6"/>
      <c r="M136" s="6"/>
      <c r="N136" s="5"/>
      <c r="O136" s="6"/>
      <c r="P136" s="6"/>
      <c r="Q136" s="6"/>
    </row>
    <row r="137" spans="10:17" x14ac:dyDescent="0.3">
      <c r="J137" s="6"/>
      <c r="K137" s="6"/>
      <c r="L137" s="6"/>
      <c r="M137" s="6"/>
      <c r="N137" s="5"/>
      <c r="O137" s="6"/>
      <c r="P137" s="6"/>
      <c r="Q137" s="6"/>
    </row>
    <row r="138" spans="10:17" x14ac:dyDescent="0.3">
      <c r="J138" s="6"/>
      <c r="K138" s="6"/>
      <c r="L138" s="6"/>
      <c r="M138" s="6"/>
      <c r="N138" s="5"/>
      <c r="O138" s="6"/>
      <c r="P138" s="6"/>
      <c r="Q138" s="6"/>
    </row>
    <row r="139" spans="10:17" x14ac:dyDescent="0.3">
      <c r="J139" s="6"/>
      <c r="K139" s="6"/>
      <c r="L139" s="6"/>
      <c r="M139" s="6"/>
      <c r="N139" s="5"/>
      <c r="O139" s="6"/>
      <c r="P139" s="6"/>
      <c r="Q139" s="6"/>
    </row>
    <row r="140" spans="10:17" x14ac:dyDescent="0.3">
      <c r="J140" s="6"/>
      <c r="K140" s="6"/>
      <c r="L140" s="6"/>
      <c r="M140" s="6"/>
      <c r="N140" s="5"/>
      <c r="O140" s="6"/>
      <c r="P140" s="6"/>
      <c r="Q140" s="6"/>
    </row>
    <row r="141" spans="10:17" x14ac:dyDescent="0.3">
      <c r="J141" s="6"/>
      <c r="K141" s="6"/>
      <c r="L141" s="6"/>
      <c r="M141" s="6"/>
      <c r="N141" s="5"/>
      <c r="O141" s="6"/>
      <c r="P141" s="6"/>
      <c r="Q141" s="6"/>
    </row>
    <row r="142" spans="10:17" x14ac:dyDescent="0.3">
      <c r="J142" s="6"/>
      <c r="K142" s="6"/>
      <c r="L142" s="6"/>
      <c r="M142" s="6"/>
      <c r="N142" s="5"/>
      <c r="O142" s="6"/>
      <c r="P142" s="6"/>
      <c r="Q142" s="6"/>
    </row>
    <row r="143" spans="10:17" x14ac:dyDescent="0.3">
      <c r="J143" s="6"/>
      <c r="K143" s="6"/>
      <c r="L143" s="6"/>
      <c r="M143" s="6"/>
      <c r="N143" s="5"/>
      <c r="O143" s="6"/>
      <c r="P143" s="6"/>
      <c r="Q143" s="6"/>
    </row>
    <row r="144" spans="10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26"/>
      <c r="K146" s="26"/>
      <c r="L146" s="26"/>
      <c r="M146" s="26"/>
      <c r="N146" s="27"/>
      <c r="O146" s="26"/>
      <c r="P146" s="26"/>
      <c r="Q146" s="26"/>
    </row>
    <row r="147" spans="10:17" x14ac:dyDescent="0.3">
      <c r="J147" s="26"/>
      <c r="K147" s="26"/>
      <c r="L147" s="26"/>
      <c r="M147" s="26"/>
      <c r="N147" s="27"/>
      <c r="O147" s="26"/>
      <c r="P147" s="26"/>
      <c r="Q147" s="26"/>
    </row>
    <row r="148" spans="10:17" x14ac:dyDescent="0.3">
      <c r="J148" s="26"/>
      <c r="K148" s="26"/>
      <c r="L148" s="26"/>
      <c r="M148" s="26"/>
      <c r="N148" s="27"/>
      <c r="O148" s="26"/>
      <c r="P148" s="26"/>
      <c r="Q148" s="26"/>
    </row>
    <row r="149" spans="10:17" x14ac:dyDescent="0.3">
      <c r="J149" s="26"/>
      <c r="K149" s="26"/>
      <c r="L149" s="26"/>
      <c r="M149" s="26"/>
      <c r="N149" s="27"/>
      <c r="O149" s="26"/>
      <c r="P149" s="26"/>
      <c r="Q149" s="2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</sheetData>
  <mergeCells count="17"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  <mergeCell ref="B2:Q2"/>
    <mergeCell ref="C3:Q3"/>
  </mergeCells>
  <pageMargins left="0.7" right="0.7" top="0.75" bottom="0.75" header="0.3" footer="0.3"/>
  <pageSetup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2"/>
  <sheetViews>
    <sheetView tabSelected="1" zoomScale="119" zoomScaleNormal="119" workbookViewId="0">
      <pane xSplit="2" ySplit="8" topLeftCell="C113" activePane="bottomRight" state="frozen"/>
      <selection activeCell="C5" sqref="C5:E7"/>
      <selection pane="topRight" activeCell="C5" sqref="C5:E7"/>
      <selection pane="bottomLeft" activeCell="C5" sqref="C5:E7"/>
      <selection pane="bottomRight" activeCell="E123" sqref="E123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37</v>
      </c>
      <c r="L1" s="25"/>
      <c r="M1" s="25"/>
      <c r="N1" s="25"/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3">
      <c r="C3" s="55" t="s">
        <v>43</v>
      </c>
      <c r="D3" s="55"/>
      <c r="E3" s="55"/>
      <c r="F3" s="55"/>
      <c r="G3" s="55"/>
      <c r="H3" s="55"/>
      <c r="I3" s="55"/>
      <c r="J3" s="55"/>
      <c r="K3" s="55"/>
    </row>
    <row r="4" spans="1:16" x14ac:dyDescent="0.3">
      <c r="K4" s="5" t="s">
        <v>15</v>
      </c>
    </row>
    <row r="5" spans="1:16" s="36" customFormat="1" x14ac:dyDescent="0.25">
      <c r="A5" s="45"/>
      <c r="B5" s="34"/>
      <c r="C5" s="56" t="s">
        <v>38</v>
      </c>
      <c r="D5" s="57"/>
      <c r="E5" s="58"/>
      <c r="F5" s="56" t="s">
        <v>41</v>
      </c>
      <c r="G5" s="57"/>
      <c r="H5" s="58"/>
      <c r="I5" s="56" t="s">
        <v>42</v>
      </c>
      <c r="J5" s="57"/>
      <c r="K5" s="58"/>
      <c r="L5" s="35"/>
      <c r="M5" s="35"/>
      <c r="N5" s="35"/>
      <c r="P5" s="37"/>
    </row>
    <row r="6" spans="1:16" s="36" customFormat="1" x14ac:dyDescent="0.25">
      <c r="A6" s="46"/>
      <c r="B6" s="34"/>
      <c r="C6" s="48" t="s">
        <v>20</v>
      </c>
      <c r="D6" s="61" t="s">
        <v>40</v>
      </c>
      <c r="E6" s="61" t="s">
        <v>39</v>
      </c>
      <c r="F6" s="48" t="s">
        <v>20</v>
      </c>
      <c r="G6" s="61" t="s">
        <v>40</v>
      </c>
      <c r="H6" s="61" t="s">
        <v>39</v>
      </c>
      <c r="I6" s="48" t="s">
        <v>20</v>
      </c>
      <c r="J6" s="61" t="s">
        <v>40</v>
      </c>
      <c r="K6" s="61" t="s">
        <v>39</v>
      </c>
      <c r="L6" s="35"/>
      <c r="M6" s="35"/>
      <c r="N6" s="35"/>
      <c r="O6" s="38"/>
      <c r="P6" s="37"/>
    </row>
    <row r="7" spans="1:16" s="30" customFormat="1" ht="26.4" x14ac:dyDescent="0.25">
      <c r="A7" s="47"/>
      <c r="B7" s="33" t="s">
        <v>44</v>
      </c>
      <c r="C7" s="49"/>
      <c r="D7" s="62"/>
      <c r="E7" s="62"/>
      <c r="F7" s="49"/>
      <c r="G7" s="62"/>
      <c r="H7" s="62"/>
      <c r="I7" s="49"/>
      <c r="J7" s="62"/>
      <c r="K7" s="62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45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1" si="22">C118-D118</f>
        <v>684.73248776928813</v>
      </c>
      <c r="F118" s="23">
        <v>8537.6984522677685</v>
      </c>
      <c r="G118" s="23">
        <v>8432.4360315800004</v>
      </c>
      <c r="H118" s="23">
        <f t="shared" ref="H118:H121" si="23">F118-G118</f>
        <v>105.2624206877681</v>
      </c>
      <c r="I118" s="23">
        <f t="shared" ref="I118:I121" si="24">F118/C118*100</f>
        <v>65.101352320668866</v>
      </c>
      <c r="J118" s="23">
        <f t="shared" ref="J118:J121" si="25">G118/D118*100</f>
        <v>67.840811948316627</v>
      </c>
      <c r="K118" s="23">
        <f t="shared" ref="K118:K121" si="26">H118/E118*100</f>
        <v>15.372780256226855</v>
      </c>
      <c r="O118" s="8"/>
    </row>
    <row r="119" spans="1:15" x14ac:dyDescent="0.3">
      <c r="A119" s="21" t="s">
        <v>216</v>
      </c>
      <c r="C119" s="23">
        <v>13108.562537490952</v>
      </c>
      <c r="D119" s="23">
        <v>12445.896896293247</v>
      </c>
      <c r="E119" s="23">
        <f t="shared" si="22"/>
        <v>662.66564119770555</v>
      </c>
      <c r="F119" s="23">
        <v>8470.8289289100321</v>
      </c>
      <c r="G119" s="23">
        <v>8366.0583915922634</v>
      </c>
      <c r="H119" s="23">
        <f t="shared" si="23"/>
        <v>104.77053731776869</v>
      </c>
      <c r="I119" s="23">
        <f t="shared" si="24"/>
        <v>64.620578379079802</v>
      </c>
      <c r="J119" s="23">
        <f t="shared" si="25"/>
        <v>67.219409427085324</v>
      </c>
      <c r="K119" s="23">
        <f t="shared" si="26"/>
        <v>15.810467723723512</v>
      </c>
      <c r="O119" s="8"/>
    </row>
    <row r="120" spans="1:15" x14ac:dyDescent="0.3">
      <c r="A120" s="21" t="s">
        <v>217</v>
      </c>
      <c r="C120" s="23">
        <v>13206.388446710695</v>
      </c>
      <c r="D120" s="23">
        <v>12499.116586829743</v>
      </c>
      <c r="E120" s="23">
        <f t="shared" si="22"/>
        <v>707.27185988095152</v>
      </c>
      <c r="F120" s="23">
        <v>8450.9238305002564</v>
      </c>
      <c r="G120" s="23">
        <v>8346.4918394624874</v>
      </c>
      <c r="H120" s="23">
        <f t="shared" si="23"/>
        <v>104.43199103776897</v>
      </c>
      <c r="I120" s="23">
        <f t="shared" si="24"/>
        <v>63.991180212521485</v>
      </c>
      <c r="J120" s="23">
        <f t="shared" si="25"/>
        <v>66.77665402575046</v>
      </c>
      <c r="K120" s="23">
        <f t="shared" si="26"/>
        <v>14.765466712523672</v>
      </c>
      <c r="O120" s="8"/>
    </row>
    <row r="121" spans="1:15" x14ac:dyDescent="0.3">
      <c r="A121" s="21" t="s">
        <v>218</v>
      </c>
      <c r="C121" s="23">
        <v>13207.339262645766</v>
      </c>
      <c r="D121" s="23">
        <v>12494.203766208326</v>
      </c>
      <c r="E121" s="23">
        <f t="shared" si="22"/>
        <v>713.13549643744045</v>
      </c>
      <c r="F121" s="23">
        <v>8443.6503276581989</v>
      </c>
      <c r="G121" s="23">
        <v>8341.2290322104309</v>
      </c>
      <c r="H121" s="23">
        <f t="shared" si="23"/>
        <v>102.42129544776799</v>
      </c>
      <c r="I121" s="23">
        <f t="shared" si="24"/>
        <v>63.931501718437126</v>
      </c>
      <c r="J121" s="23">
        <f t="shared" si="25"/>
        <v>66.760789149045408</v>
      </c>
      <c r="K121" s="23">
        <f t="shared" si="26"/>
        <v>14.362108738020568</v>
      </c>
      <c r="O121" s="8"/>
    </row>
    <row r="122" spans="1:15" x14ac:dyDescent="0.3">
      <c r="A122" s="28"/>
      <c r="F122" s="26"/>
      <c r="G122" s="26"/>
      <c r="I122" s="26"/>
      <c r="J122" s="27"/>
      <c r="K122" s="26"/>
    </row>
    <row r="123" spans="1:15" x14ac:dyDescent="0.3">
      <c r="A123" s="28" t="s">
        <v>28</v>
      </c>
      <c r="F123" s="26"/>
      <c r="G123" s="26"/>
      <c r="I123" s="26"/>
      <c r="J123" s="27"/>
      <c r="K123" s="26"/>
    </row>
    <row r="124" spans="1:15" x14ac:dyDescent="0.3">
      <c r="A124" s="28"/>
      <c r="F124" s="26"/>
      <c r="G124" s="26"/>
      <c r="I124" s="26"/>
      <c r="J124" s="27"/>
      <c r="K124" s="26"/>
    </row>
    <row r="125" spans="1:15" x14ac:dyDescent="0.3">
      <c r="A125" s="28"/>
      <c r="F125" s="26"/>
      <c r="G125" s="26"/>
      <c r="I125" s="26"/>
      <c r="J125" s="27"/>
      <c r="K125" s="26"/>
    </row>
    <row r="126" spans="1:15" x14ac:dyDescent="0.3">
      <c r="A126" s="28"/>
      <c r="F126" s="26"/>
      <c r="G126" s="26"/>
      <c r="I126" s="26"/>
      <c r="J126" s="27"/>
      <c r="K126" s="26"/>
    </row>
    <row r="127" spans="1:15" x14ac:dyDescent="0.3">
      <c r="A127" s="28"/>
      <c r="F127" s="26"/>
      <c r="G127" s="26"/>
      <c r="I127" s="26"/>
      <c r="J127" s="27"/>
      <c r="K127" s="26"/>
    </row>
    <row r="128" spans="1:15" x14ac:dyDescent="0.3">
      <c r="F128" s="26"/>
      <c r="G128" s="26"/>
      <c r="I128" s="26"/>
      <c r="J128" s="27"/>
      <c r="K128" s="26"/>
    </row>
    <row r="129" spans="6:11" x14ac:dyDescent="0.3">
      <c r="F129" s="26"/>
      <c r="G129" s="26"/>
      <c r="I129" s="26"/>
      <c r="J129" s="27"/>
      <c r="K129" s="26"/>
    </row>
    <row r="130" spans="6:11" x14ac:dyDescent="0.3">
      <c r="F130" s="26"/>
      <c r="G130" s="26"/>
      <c r="I130" s="26"/>
      <c r="J130" s="27"/>
      <c r="K130" s="26"/>
    </row>
    <row r="131" spans="6:11" x14ac:dyDescent="0.3">
      <c r="F131" s="26"/>
      <c r="G131" s="26"/>
      <c r="I131" s="26"/>
      <c r="J131" s="27"/>
      <c r="K131" s="26"/>
    </row>
    <row r="132" spans="6:11" x14ac:dyDescent="0.3">
      <c r="F132" s="26"/>
      <c r="G132" s="26"/>
      <c r="I132" s="26"/>
      <c r="J132" s="27"/>
      <c r="K132" s="26"/>
    </row>
    <row r="133" spans="6:11" x14ac:dyDescent="0.3">
      <c r="F133" s="26"/>
      <c r="G133" s="26"/>
      <c r="I133" s="26"/>
      <c r="J133" s="27"/>
      <c r="K133" s="26"/>
    </row>
    <row r="134" spans="6:11" x14ac:dyDescent="0.3">
      <c r="F134" s="26"/>
      <c r="G134" s="26"/>
      <c r="I134" s="26"/>
      <c r="J134" s="27"/>
      <c r="K134" s="26"/>
    </row>
    <row r="135" spans="6:11" x14ac:dyDescent="0.3">
      <c r="F135" s="26"/>
      <c r="G135" s="26"/>
      <c r="I135" s="26"/>
      <c r="J135" s="27"/>
      <c r="K135" s="26"/>
    </row>
    <row r="136" spans="6:11" x14ac:dyDescent="0.3">
      <c r="F136" s="26"/>
      <c r="G136" s="26"/>
      <c r="I136" s="26"/>
      <c r="J136" s="27"/>
      <c r="K136" s="26"/>
    </row>
    <row r="137" spans="6:11" x14ac:dyDescent="0.3">
      <c r="F137" s="26"/>
      <c r="G137" s="26"/>
      <c r="I137" s="26"/>
      <c r="J137" s="27"/>
      <c r="K137" s="26"/>
    </row>
    <row r="138" spans="6:11" x14ac:dyDescent="0.3">
      <c r="F138" s="26"/>
      <c r="G138" s="26"/>
      <c r="I138" s="26"/>
      <c r="J138" s="27"/>
      <c r="K138" s="26"/>
    </row>
    <row r="139" spans="6:11" x14ac:dyDescent="0.3">
      <c r="F139" s="26"/>
      <c r="G139" s="26"/>
      <c r="I139" s="26"/>
      <c r="J139" s="27"/>
      <c r="K139" s="26"/>
    </row>
    <row r="140" spans="6:11" x14ac:dyDescent="0.3">
      <c r="F140" s="26"/>
      <c r="G140" s="26"/>
      <c r="I140" s="26"/>
      <c r="J140" s="27"/>
      <c r="K140" s="26"/>
    </row>
    <row r="141" spans="6:11" x14ac:dyDescent="0.3">
      <c r="F141" s="26"/>
      <c r="G141" s="26"/>
      <c r="I141" s="26"/>
      <c r="J141" s="27"/>
      <c r="K141" s="26"/>
    </row>
    <row r="142" spans="6:11" x14ac:dyDescent="0.3">
      <c r="F142" s="26"/>
      <c r="G142" s="26"/>
      <c r="I142" s="26"/>
      <c r="J142" s="27"/>
      <c r="K142" s="26"/>
    </row>
    <row r="143" spans="6:11" x14ac:dyDescent="0.3">
      <c r="F143" s="26"/>
      <c r="G143" s="26"/>
      <c r="I143" s="26"/>
      <c r="J143" s="27"/>
      <c r="K143" s="26"/>
    </row>
    <row r="144" spans="6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2021-07-30T15:34:51Z</dcterms:modified>
</cp:coreProperties>
</file>