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7E58E53B-62C9-401F-9599-412DACE38FF1}" xr6:coauthVersionLast="36" xr6:coauthVersionMax="36" xr10:uidLastSave="{00000000-0000-0000-0000-000000000000}"/>
  <bookViews>
    <workbookView xWindow="0" yWindow="0" windowWidth="28800" windowHeight="12230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3" i="1" l="1"/>
  <c r="E180" i="2" l="1"/>
  <c r="I180" i="2" s="1"/>
  <c r="I181" i="1"/>
  <c r="E181" i="1" s="1"/>
  <c r="D181" i="1" s="1"/>
  <c r="C181" i="1" s="1"/>
  <c r="K183" i="2"/>
  <c r="T183" i="2" s="1"/>
  <c r="J183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I182" i="1"/>
  <c r="E182" i="1" s="1"/>
  <c r="D182" i="1" s="1"/>
  <c r="C182" i="1" s="1"/>
  <c r="K179" i="2"/>
  <c r="T179" i="2" s="1"/>
  <c r="J179" i="2" s="1"/>
  <c r="E181" i="2"/>
  <c r="I181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79" i="1"/>
  <c r="D179" i="1" s="1"/>
  <c r="C179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73" i="2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I123" i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T139" i="2" s="1"/>
  <c r="J139" i="2" s="1"/>
  <c r="I160" i="1"/>
  <c r="E160" i="1" s="1"/>
  <c r="D160" i="1" s="1"/>
  <c r="C160" i="1" s="1"/>
  <c r="E15" i="2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I74" i="2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I15" i="2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E89" i="1"/>
  <c r="D89" i="1" s="1"/>
  <c r="C89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I24" i="2"/>
  <c r="E136" i="2"/>
  <c r="I136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E80" i="1"/>
  <c r="D80" i="1" s="1"/>
  <c r="C80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E115" i="1"/>
  <c r="D115" i="1" s="1"/>
  <c r="C115" i="1" s="1"/>
  <c r="E56" i="1"/>
  <c r="D56" i="1" s="1"/>
  <c r="C56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23" i="1"/>
  <c r="D123" i="1" s="1"/>
  <c r="C123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<sst xmlns="http://schemas.openxmlformats.org/spreadsheetml/2006/main" count="56" uniqueCount="52">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</sst>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8"/>
  <sheetViews>
    <sheetView tabSelected="1" zoomScaleNormal="100" workbookViewId="0">
      <pane xSplit="2" ySplit="7" topLeftCell="C173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C183" sqref="C183"/>
    </sheetView>
  </sheetViews>
  <sheetFormatPr defaultColWidth="8.81640625" defaultRowHeight="14" x14ac:dyDescent="0.3"/>
  <cols>
    <col min="1" max="1" width="14.6328125" style="1" bestFit="1" customWidth="1"/>
    <col min="2" max="2" width="3.90625" style="2" hidden="1" customWidth="1"/>
    <col min="3" max="3" width="12.90625" style="3" customWidth="1"/>
    <col min="4" max="4" width="12.36328125" style="4" customWidth="1"/>
    <col min="5" max="5" width="11.90625" style="4" customWidth="1"/>
    <col min="6" max="6" width="11.90625" style="2" customWidth="1"/>
    <col min="7" max="7" width="10.6328125" style="2" customWidth="1"/>
    <col min="8" max="8" width="11.36328125" style="2" customWidth="1"/>
    <col min="9" max="9" width="10.453125" style="2" customWidth="1"/>
    <col min="10" max="10" width="11.54296875" style="2" customWidth="1"/>
    <col min="11" max="11" width="9.81640625" style="2" customWidth="1"/>
    <col min="12" max="12" width="12.08984375" style="2" customWidth="1"/>
    <col min="13" max="14" width="13.453125" style="2" customWidth="1"/>
    <col min="15" max="15" width="15.08984375" style="2" customWidth="1"/>
    <col min="16" max="16" width="12.36328125" style="2" customWidth="1"/>
    <col min="17" max="17" width="12.08984375" style="2" customWidth="1"/>
    <col min="18" max="18" width="14.08984375" style="2" customWidth="1"/>
    <col min="19" max="19" width="10.08984375" style="2" customWidth="1"/>
    <col min="20" max="20" width="9.90625" style="2" customWidth="1"/>
    <col min="21" max="28" width="9.08984375" style="2" customWidth="1"/>
    <col min="29" max="16384" width="8.81640625" style="5"/>
  </cols>
  <sheetData>
    <row r="1" spans="1:28" s="35" customFormat="1" x14ac:dyDescent="0.35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5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5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5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5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5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3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3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3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3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3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3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3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3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3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3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3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3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3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3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3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3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3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3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3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3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3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3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3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3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3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3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3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3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3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3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3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3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3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3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3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3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3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3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3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3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3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3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3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3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3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3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3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3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3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3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3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3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3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3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3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3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3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3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3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3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3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3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3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3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3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3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3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3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3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3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3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3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3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3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3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3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3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3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3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3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3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3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3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3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3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3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3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3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3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3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3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3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3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3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3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3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3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3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3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3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3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3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3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3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3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3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3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3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3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3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3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3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3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3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3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3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3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3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3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3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3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3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3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3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3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3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3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3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3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3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3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3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3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3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3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3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3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3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3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3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3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3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3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3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3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3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3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3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3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3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3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3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3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3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3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3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3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3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3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3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3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3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3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3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3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3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3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3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3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3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3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3">
      <c r="A178" s="20">
        <v>44228</v>
      </c>
      <c r="B178" s="21"/>
      <c r="C178" s="22">
        <f t="shared" ref="C178:C183" si="24">D178-SUM(P178:S178)</f>
        <v>2119876.6764500001</v>
      </c>
      <c r="D178" s="23">
        <f t="shared" ref="D178:D183" si="25">E178-O178</f>
        <v>2565884.7722200002</v>
      </c>
      <c r="E178" s="23">
        <f t="shared" ref="E178:E183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3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3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3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3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3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3">
      <c r="A183" s="20">
        <v>44378</v>
      </c>
      <c r="B183" s="21"/>
      <c r="C183" s="22">
        <f t="shared" si="24"/>
        <v>2255979.9231800004</v>
      </c>
      <c r="D183" s="23">
        <f t="shared" si="25"/>
        <v>2707734.1416900004</v>
      </c>
      <c r="E183" s="23">
        <f t="shared" si="26"/>
        <v>2726459.8579000006</v>
      </c>
      <c r="F183" s="24">
        <v>0</v>
      </c>
      <c r="G183" s="24">
        <v>5890.0921600000001</v>
      </c>
      <c r="H183" s="24">
        <v>707642.43807000003</v>
      </c>
      <c r="I183" s="24">
        <f t="shared" si="27"/>
        <v>1942334.7629700005</v>
      </c>
      <c r="J183" s="24">
        <v>0</v>
      </c>
      <c r="K183" s="24">
        <v>563682.39728000003</v>
      </c>
      <c r="L183" s="24">
        <v>1378652.3656900004</v>
      </c>
      <c r="M183" s="24">
        <v>36572.903299999998</v>
      </c>
      <c r="N183" s="24">
        <v>15293.94519</v>
      </c>
      <c r="O183" s="24">
        <v>18725.716210000002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x14ac:dyDescent="0.3">
      <c r="A184" s="27"/>
      <c r="D184" s="15"/>
      <c r="E184" s="15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AB184" s="19"/>
    </row>
    <row r="185" spans="1:28" x14ac:dyDescent="0.3">
      <c r="A185" s="27"/>
      <c r="D185" s="15"/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AB185" s="19"/>
    </row>
    <row r="186" spans="1:28" x14ac:dyDescent="0.3">
      <c r="A186" s="27"/>
      <c r="D186" s="15"/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AB186" s="19"/>
    </row>
    <row r="187" spans="1:28" x14ac:dyDescent="0.3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3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3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3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3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3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3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3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3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3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3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3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3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3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3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3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3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3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3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3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3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3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3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3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3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3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3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3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3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3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3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3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3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3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3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3">
      <c r="AB222" s="19"/>
    </row>
    <row r="223" spans="1:28" x14ac:dyDescent="0.3">
      <c r="AB223" s="19"/>
    </row>
    <row r="224" spans="1:28" x14ac:dyDescent="0.3">
      <c r="AB224" s="19"/>
    </row>
    <row r="225" spans="1:28" x14ac:dyDescent="0.3">
      <c r="AB225" s="19"/>
    </row>
    <row r="226" spans="1:28" x14ac:dyDescent="0.3">
      <c r="AB226" s="19"/>
    </row>
    <row r="227" spans="1:28" x14ac:dyDescent="0.3">
      <c r="AB227" s="19"/>
    </row>
    <row r="228" spans="1:28" x14ac:dyDescent="0.3">
      <c r="AB228" s="19"/>
    </row>
    <row r="229" spans="1:28" x14ac:dyDescent="0.3">
      <c r="AB229" s="19"/>
    </row>
    <row r="230" spans="1:28" x14ac:dyDescent="0.3">
      <c r="AB230" s="19"/>
    </row>
    <row r="231" spans="1:28" x14ac:dyDescent="0.3">
      <c r="AB231" s="19"/>
    </row>
    <row r="232" spans="1:28" x14ac:dyDescent="0.3">
      <c r="AB232" s="19"/>
    </row>
    <row r="233" spans="1:28" x14ac:dyDescent="0.3">
      <c r="AB233" s="19"/>
    </row>
    <row r="234" spans="1:28" x14ac:dyDescent="0.3">
      <c r="AB234" s="19"/>
    </row>
    <row r="235" spans="1:28" x14ac:dyDescent="0.3">
      <c r="AB235" s="19"/>
    </row>
    <row r="236" spans="1:28" x14ac:dyDescent="0.3">
      <c r="AB236" s="19"/>
    </row>
    <row r="237" spans="1:28" x14ac:dyDescent="0.3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3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3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3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3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3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3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3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3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3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3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3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3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3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3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3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3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3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3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3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3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3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3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3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3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3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3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3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3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3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3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3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3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3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3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3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3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3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3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3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3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3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3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3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3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3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3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3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3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3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3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3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3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3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3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3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3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3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3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3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3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3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3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3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3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3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3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3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3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3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3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3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3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3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3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3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3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3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3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3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3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3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3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3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3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3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3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3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3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3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3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3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3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3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3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3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3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3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3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3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3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3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3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3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3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3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3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3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3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3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3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3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3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3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3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3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3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3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3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3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3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3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3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3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3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3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3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3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3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3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3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3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3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3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3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3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3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3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3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3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3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3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I9:I183 E9:E183 C9:C1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8"/>
  <sheetViews>
    <sheetView zoomScale="90" zoomScaleNormal="90" workbookViewId="0">
      <pane xSplit="2" ySplit="7" topLeftCell="C172" activePane="bottomRight" state="frozen"/>
      <selection activeCell="K173" sqref="K173"/>
      <selection pane="topRight" activeCell="K173" sqref="K173"/>
      <selection pane="bottomLeft" activeCell="K173" sqref="K173"/>
      <selection pane="bottomRight" activeCell="C184" sqref="C184"/>
    </sheetView>
  </sheetViews>
  <sheetFormatPr defaultColWidth="8.81640625" defaultRowHeight="14" x14ac:dyDescent="0.3"/>
  <cols>
    <col min="1" max="1" width="15.90625" style="2" bestFit="1" customWidth="1"/>
    <col min="2" max="2" width="5.54296875" style="2" hidden="1" customWidth="1"/>
    <col min="3" max="3" width="12.90625" style="3" customWidth="1"/>
    <col min="4" max="4" width="11.90625" style="4" customWidth="1"/>
    <col min="5" max="5" width="10.6328125" style="2" customWidth="1"/>
    <col min="6" max="6" width="16.36328125" style="2" customWidth="1"/>
    <col min="7" max="7" width="13" style="2" customWidth="1"/>
    <col min="8" max="8" width="13.453125" style="2" customWidth="1"/>
    <col min="9" max="9" width="11.453125" style="4" customWidth="1"/>
    <col min="10" max="10" width="10.453125" style="4" customWidth="1"/>
    <col min="11" max="11" width="9.81640625" style="2" customWidth="1"/>
    <col min="12" max="15" width="12.36328125" style="2" customWidth="1"/>
    <col min="16" max="16" width="11.36328125" style="2" customWidth="1"/>
    <col min="17" max="17" width="9.54296875" style="2" bestFit="1" customWidth="1"/>
    <col min="18" max="18" width="14.54296875" style="4" customWidth="1"/>
    <col min="19" max="19" width="12.36328125" style="2" customWidth="1"/>
    <col min="20" max="20" width="10" style="4" customWidth="1"/>
    <col min="21" max="21" width="11.36328125" style="4" customWidth="1"/>
    <col min="22" max="22" width="12.36328125" style="4" customWidth="1"/>
    <col min="23" max="23" width="13.6328125" style="2" customWidth="1"/>
    <col min="24" max="24" width="13.453125" style="2" customWidth="1"/>
    <col min="25" max="25" width="12.453125" style="2" customWidth="1"/>
    <col min="26" max="26" width="9.90625" style="2" bestFit="1" customWidth="1"/>
    <col min="27" max="34" width="9.08984375" style="2" customWidth="1"/>
    <col min="35" max="16384" width="8.81640625" style="5"/>
  </cols>
  <sheetData>
    <row r="1" spans="1:34" s="35" customFormat="1" x14ac:dyDescent="0.35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5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5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5">
      <c r="A4" s="53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5">
      <c r="A5" s="54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6" t="s">
        <v>13</v>
      </c>
      <c r="L5" s="56"/>
      <c r="M5" s="56"/>
      <c r="N5" s="56"/>
      <c r="O5" s="56"/>
      <c r="P5" s="56"/>
      <c r="Q5" s="56"/>
      <c r="R5" s="56"/>
      <c r="S5" s="56"/>
      <c r="T5" s="56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5">
      <c r="A6" s="54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0" t="s">
        <v>24</v>
      </c>
      <c r="L6" s="51"/>
      <c r="M6" s="51"/>
      <c r="N6" s="51"/>
      <c r="O6" s="51"/>
      <c r="P6" s="51"/>
      <c r="Q6" s="52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5">
      <c r="A7" s="55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3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3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3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3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3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3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3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3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3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3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3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3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3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3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3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3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3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3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3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3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3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3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3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3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3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3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3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3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3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3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3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3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3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3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3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3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3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3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3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3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3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3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3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3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3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3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3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3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3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3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3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3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3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3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3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3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3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3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3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3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3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3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3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3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3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3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3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3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3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3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3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3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3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3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3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3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3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3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3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3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3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3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3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3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3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3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3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3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3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3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3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3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3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3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3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3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3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3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3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3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3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3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3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3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3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3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3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3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3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3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3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3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3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3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3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3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3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3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3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3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3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3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3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3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3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3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3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3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3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3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3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3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3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3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3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3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3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3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3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3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3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3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3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3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3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3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3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3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3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3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3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3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3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3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3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3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3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3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3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3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3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3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3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3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3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3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3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3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3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3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1605000.7716599999</v>
      </c>
      <c r="Z177" s="24">
        <v>-111513.25924999952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3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3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3" si="31">SUM(D178:E178)</f>
        <v>3840624.2368600005</v>
      </c>
      <c r="J178" s="23">
        <f t="shared" ref="J178:J183" si="32">SUM(T178:Z178)</f>
        <v>1659991.2874700008</v>
      </c>
      <c r="K178" s="24">
        <f t="shared" ref="K178:K183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3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1604129.25557</v>
      </c>
      <c r="Z178" s="24">
        <v>-97069.77523999929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3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1718313.7132400007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1603545.33403</v>
      </c>
      <c r="Z179" s="24">
        <v>-94821.150629999407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3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3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3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1699789.5320599996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1624546.6667200001</v>
      </c>
      <c r="Z182" s="24">
        <v>-115774.82266000056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3">
      <c r="A183" s="20">
        <v>44378</v>
      </c>
      <c r="B183" s="21"/>
      <c r="C183" s="23">
        <v>2255979.9231800004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1756976.7514899997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1622428.3303099999</v>
      </c>
      <c r="Z183" s="24">
        <v>-110353.33242000008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x14ac:dyDescent="0.3">
      <c r="A184" s="7"/>
      <c r="C184" s="15"/>
      <c r="D184" s="15"/>
      <c r="E184" s="7"/>
      <c r="F184" s="7"/>
      <c r="G184" s="7"/>
      <c r="H184" s="7"/>
      <c r="I184" s="15"/>
      <c r="J184" s="15"/>
      <c r="K184" s="7"/>
      <c r="L184" s="7"/>
      <c r="M184" s="7"/>
      <c r="N184" s="7"/>
      <c r="O184" s="7"/>
      <c r="P184" s="7"/>
      <c r="Q184" s="7"/>
      <c r="R184" s="15"/>
      <c r="S184" s="7"/>
      <c r="T184" s="15"/>
      <c r="U184" s="15"/>
      <c r="V184" s="15"/>
      <c r="W184" s="7"/>
      <c r="X184" s="7"/>
      <c r="Y184" s="7"/>
      <c r="Z184" s="7"/>
      <c r="AH184" s="19"/>
    </row>
    <row r="185" spans="1:34" x14ac:dyDescent="0.3">
      <c r="A185" s="7"/>
      <c r="C185" s="15"/>
      <c r="D185" s="15"/>
      <c r="E185" s="7"/>
      <c r="F185" s="7"/>
      <c r="G185" s="7"/>
      <c r="H185" s="7"/>
      <c r="I185" s="15"/>
      <c r="J185" s="15"/>
      <c r="K185" s="7"/>
      <c r="L185" s="7"/>
      <c r="M185" s="7"/>
      <c r="N185" s="7"/>
      <c r="O185" s="7"/>
      <c r="P185" s="7"/>
      <c r="Q185" s="7"/>
      <c r="R185" s="15"/>
      <c r="S185" s="7"/>
      <c r="T185" s="15"/>
      <c r="U185" s="15"/>
      <c r="V185" s="15"/>
      <c r="W185" s="7"/>
      <c r="X185" s="7"/>
      <c r="Y185" s="7"/>
      <c r="Z185" s="7"/>
      <c r="AH185" s="19"/>
    </row>
    <row r="186" spans="1:34" x14ac:dyDescent="0.3">
      <c r="A186" s="7"/>
      <c r="C186" s="15"/>
      <c r="D186" s="15"/>
      <c r="E186" s="7"/>
      <c r="F186" s="7"/>
      <c r="G186" s="7"/>
      <c r="H186" s="7"/>
      <c r="I186" s="15"/>
      <c r="J186" s="15"/>
      <c r="K186" s="7"/>
      <c r="L186" s="7"/>
      <c r="M186" s="7"/>
      <c r="N186" s="7"/>
      <c r="O186" s="7"/>
      <c r="P186" s="7"/>
      <c r="Q186" s="7"/>
      <c r="R186" s="15"/>
      <c r="S186" s="7"/>
      <c r="T186" s="15"/>
      <c r="U186" s="15"/>
      <c r="V186" s="15"/>
      <c r="W186" s="7"/>
      <c r="X186" s="7"/>
      <c r="Y186" s="7"/>
      <c r="Z186" s="7"/>
      <c r="AH186" s="19"/>
    </row>
    <row r="187" spans="1:34" x14ac:dyDescent="0.3">
      <c r="A187" s="7"/>
      <c r="C187" s="15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3">
      <c r="A188" s="7"/>
      <c r="C188" s="15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3">
      <c r="A189" s="7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3">
      <c r="A190" s="7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3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3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3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3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3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3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3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3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3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3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3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3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3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3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3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3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3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3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3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3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3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3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3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3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3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3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3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3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3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3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H220" s="19"/>
    </row>
    <row r="221" spans="1:34" x14ac:dyDescent="0.3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H221" s="19"/>
    </row>
    <row r="222" spans="1:34" x14ac:dyDescent="0.3">
      <c r="AH222" s="19"/>
    </row>
    <row r="223" spans="1:34" x14ac:dyDescent="0.3">
      <c r="AH223" s="19"/>
    </row>
    <row r="224" spans="1:34" x14ac:dyDescent="0.3">
      <c r="AH224" s="19"/>
    </row>
    <row r="225" spans="1:34" x14ac:dyDescent="0.3">
      <c r="AH225" s="19"/>
    </row>
    <row r="226" spans="1:34" x14ac:dyDescent="0.3">
      <c r="AH226" s="19"/>
    </row>
    <row r="227" spans="1:34" x14ac:dyDescent="0.3">
      <c r="AH227" s="19"/>
    </row>
    <row r="228" spans="1:34" x14ac:dyDescent="0.3">
      <c r="AH228" s="19"/>
    </row>
    <row r="229" spans="1:34" x14ac:dyDescent="0.3">
      <c r="AH229" s="19"/>
    </row>
    <row r="230" spans="1:34" x14ac:dyDescent="0.3">
      <c r="AH230" s="19"/>
    </row>
    <row r="231" spans="1:34" x14ac:dyDescent="0.3">
      <c r="AH231" s="19"/>
    </row>
    <row r="232" spans="1:34" x14ac:dyDescent="0.3">
      <c r="AH232" s="19"/>
    </row>
    <row r="233" spans="1:34" x14ac:dyDescent="0.3">
      <c r="AH233" s="19"/>
    </row>
    <row r="234" spans="1:34" x14ac:dyDescent="0.3">
      <c r="AH234" s="19"/>
    </row>
    <row r="235" spans="1:34" x14ac:dyDescent="0.3">
      <c r="AH235" s="19"/>
    </row>
    <row r="236" spans="1:34" x14ac:dyDescent="0.3">
      <c r="AH236" s="19"/>
    </row>
    <row r="237" spans="1:34" x14ac:dyDescent="0.3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9"/>
    </row>
    <row r="238" spans="1:34" x14ac:dyDescent="0.3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3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3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3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3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3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3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3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3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3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3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3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3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3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3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3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3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3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3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3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3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3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3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3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3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3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3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3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3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3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3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3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3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3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3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3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3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3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3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3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3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3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3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3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3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3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3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3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3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3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3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3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3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3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3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3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3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3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3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3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3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3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3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3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3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3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3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3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3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3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3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3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3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3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3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3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3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3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3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3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3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3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3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3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3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3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3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3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3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3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3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3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3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3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3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3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3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3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3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3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3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3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3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3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3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3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3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3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3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3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3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3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3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3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3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3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3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3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3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3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3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3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3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3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3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3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3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3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3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3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3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3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3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3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3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3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3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3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3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  <row r="377" spans="1:34" x14ac:dyDescent="0.3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9"/>
    </row>
    <row r="378" spans="1:34" x14ac:dyDescent="0.3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9"/>
    </row>
  </sheetData>
  <mergeCells count="24"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  <mergeCell ref="S6:S7"/>
    <mergeCell ref="T6:T7"/>
    <mergeCell ref="E6:E7"/>
    <mergeCell ref="F6:F7"/>
    <mergeCell ref="G6:G7"/>
    <mergeCell ref="H6:H7"/>
    <mergeCell ref="K6:Q6"/>
    <mergeCell ref="R6:R7"/>
  </mergeCells>
  <pageMargins left="0.25" right="0.25" top="0.75" bottom="0.75" header="0.3" footer="0.3"/>
  <pageSetup paperSize="5" scale="54" orientation="landscape" r:id="rId1"/>
  <ignoredErrors>
    <ignoredError sqref="K9:K1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2021-08-13T21:34:11Z</dcterms:modified>
</cp:coreProperties>
</file>