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301D017D-7292-4D58-AE7A-759541C8E157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DepositoryCorporations!$A$1:$Q$129</definedName>
    <definedName name="_xlnm.Print_Area" localSheetId="0">MonetaryAuthorities!$A$1:$N$189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H123" i="9" l="1"/>
  <c r="H122" i="9"/>
  <c r="I122" i="9"/>
  <c r="J118" i="9"/>
  <c r="E118" i="9"/>
  <c r="J119" i="9"/>
  <c r="L180" i="5"/>
  <c r="L178" i="5"/>
  <c r="I119" i="9" l="1"/>
  <c r="J122" i="9"/>
  <c r="E121" i="9"/>
  <c r="E120" i="9"/>
  <c r="I121" i="9"/>
  <c r="L182" i="5"/>
  <c r="I120" i="9"/>
  <c r="L181" i="5"/>
  <c r="E123" i="9"/>
  <c r="K123" i="9" s="1"/>
  <c r="J121" i="9"/>
  <c r="J120" i="9"/>
  <c r="L179" i="5"/>
  <c r="L183" i="5"/>
  <c r="I118" i="9"/>
  <c r="E119" i="9"/>
  <c r="E122" i="9"/>
  <c r="K122" i="9" s="1"/>
  <c r="I123" i="9"/>
  <c r="H118" i="9"/>
  <c r="K118" i="9" s="1"/>
  <c r="H120" i="9"/>
  <c r="K120" i="9" s="1"/>
  <c r="J123" i="9"/>
  <c r="H119" i="9"/>
  <c r="H121" i="9"/>
  <c r="K121" i="9" s="1"/>
  <c r="K119" i="9" l="1"/>
  <c r="G120" i="7"/>
  <c r="G118" i="7"/>
  <c r="C119" i="7" l="1"/>
  <c r="C121" i="7"/>
  <c r="C123" i="7"/>
  <c r="C118" i="7"/>
  <c r="C120" i="7"/>
  <c r="C122" i="7"/>
  <c r="G122" i="7"/>
  <c r="F122" i="7" s="1"/>
  <c r="N121" i="7"/>
  <c r="G121" i="7"/>
  <c r="F121" i="7" s="1"/>
  <c r="N120" i="7"/>
  <c r="N122" i="7"/>
  <c r="G123" i="7"/>
  <c r="F123" i="7" s="1"/>
  <c r="F120" i="7"/>
  <c r="F118" i="7"/>
  <c r="N123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<sst xmlns="http://schemas.openxmlformats.org/spreadsheetml/2006/main" count="480" uniqueCount="221">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</sst>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3"/>
  <sheetViews>
    <sheetView tabSelected="1" zoomScale="90" zoomScaleNormal="90" zoomScaleSheetLayoutView="100" workbookViewId="0">
      <pane xSplit="2" ySplit="8" topLeftCell="C170" activePane="bottomRight" state="frozen"/>
      <selection activeCell="C5" sqref="C5:E7"/>
      <selection pane="topRight" activeCell="C5" sqref="C5:E7"/>
      <selection pane="bottomLeft" activeCell="C5" sqref="C5:E7"/>
      <selection pane="bottomRight" activeCell="A183" sqref="A183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8.81640625" style="8"/>
    <col min="16" max="16384" width="9.26953125" style="7"/>
  </cols>
  <sheetData>
    <row r="1" spans="1:15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O1" s="44"/>
    </row>
    <row r="2" spans="1:15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x14ac:dyDescent="0.3">
      <c r="C3" s="55" t="s">
        <v>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x14ac:dyDescent="0.3">
      <c r="L4" s="5"/>
      <c r="M4" s="5"/>
      <c r="N4" s="5" t="s">
        <v>15</v>
      </c>
    </row>
    <row r="5" spans="1:15" s="36" customFormat="1" ht="21.75" customHeight="1" x14ac:dyDescent="0.25">
      <c r="A5" s="45"/>
      <c r="B5" s="34"/>
      <c r="C5" s="48" t="s">
        <v>26</v>
      </c>
      <c r="D5" s="48" t="s">
        <v>17</v>
      </c>
      <c r="E5" s="48" t="s">
        <v>18</v>
      </c>
      <c r="F5" s="51" t="s">
        <v>19</v>
      </c>
      <c r="G5" s="51"/>
      <c r="H5" s="51"/>
      <c r="I5" s="51"/>
      <c r="J5" s="51"/>
      <c r="K5" s="51"/>
      <c r="L5" s="56" t="s">
        <v>24</v>
      </c>
      <c r="M5" s="57"/>
      <c r="N5" s="58"/>
      <c r="O5" s="37"/>
    </row>
    <row r="6" spans="1:15" s="36" customFormat="1" ht="24.75" customHeight="1" x14ac:dyDescent="0.25">
      <c r="A6" s="46"/>
      <c r="B6" s="34"/>
      <c r="C6" s="52"/>
      <c r="D6" s="52"/>
      <c r="E6" s="52"/>
      <c r="F6" s="48" t="s">
        <v>20</v>
      </c>
      <c r="G6" s="53" t="s">
        <v>21</v>
      </c>
      <c r="H6" s="54"/>
      <c r="I6" s="50" t="s">
        <v>22</v>
      </c>
      <c r="J6" s="53" t="s">
        <v>23</v>
      </c>
      <c r="K6" s="59"/>
      <c r="L6" s="60" t="s">
        <v>20</v>
      </c>
      <c r="M6" s="61" t="s">
        <v>25</v>
      </c>
      <c r="N6" s="40"/>
      <c r="O6" s="37"/>
    </row>
    <row r="7" spans="1:15" s="30" customFormat="1" ht="36.75" customHeight="1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7</v>
      </c>
      <c r="I7" s="51"/>
      <c r="J7" s="9" t="s">
        <v>20</v>
      </c>
      <c r="K7" s="9" t="s">
        <v>8</v>
      </c>
      <c r="L7" s="50"/>
      <c r="M7" s="62"/>
      <c r="N7" s="41" t="s">
        <v>9</v>
      </c>
      <c r="O7" s="31"/>
    </row>
    <row r="8" spans="1:15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5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5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5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5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5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5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5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5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5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5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5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5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5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5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7"/>
    </row>
    <row r="151" spans="1:15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7"/>
    </row>
    <row r="152" spans="1:15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7"/>
    </row>
    <row r="153" spans="1:15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7"/>
    </row>
    <row r="154" spans="1:15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7"/>
    </row>
    <row r="155" spans="1:15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7"/>
    </row>
    <row r="156" spans="1:15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7"/>
    </row>
    <row r="157" spans="1:15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7"/>
    </row>
    <row r="158" spans="1:15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7"/>
    </row>
    <row r="159" spans="1:15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7"/>
    </row>
    <row r="160" spans="1:15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3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</row>
    <row r="182" spans="1:14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</row>
    <row r="183" spans="1:14" x14ac:dyDescent="0.3">
      <c r="A183" s="21" t="s">
        <v>220</v>
      </c>
      <c r="C183" s="22">
        <v>2264.6018140800011</v>
      </c>
      <c r="D183" s="23">
        <v>2716.3560325900007</v>
      </c>
      <c r="E183" s="23">
        <v>2735.0813784300008</v>
      </c>
      <c r="F183" s="22">
        <v>1748.3548605899991</v>
      </c>
      <c r="G183" s="23">
        <v>424.53970226999996</v>
      </c>
      <c r="H183" s="23">
        <v>428.04060686999998</v>
      </c>
      <c r="I183" s="23">
        <v>0</v>
      </c>
      <c r="J183" s="23">
        <v>1500.7256393099992</v>
      </c>
      <c r="K183" s="23">
        <v>1622.8387553</v>
      </c>
      <c r="L183" s="22">
        <f t="shared" si="8"/>
        <v>4079.8244236700002</v>
      </c>
      <c r="M183" s="23">
        <v>883.98375298999997</v>
      </c>
      <c r="N183" s="23">
        <v>3195.8406706800001</v>
      </c>
    </row>
    <row r="184" spans="1:14" x14ac:dyDescent="0.3">
      <c r="A184" s="21"/>
      <c r="C184" s="22"/>
      <c r="D184" s="23"/>
      <c r="E184" s="23"/>
      <c r="F184" s="22"/>
      <c r="G184" s="23"/>
      <c r="H184" s="23"/>
      <c r="I184" s="23"/>
      <c r="J184" s="23"/>
      <c r="K184" s="23"/>
      <c r="L184" s="22"/>
      <c r="M184" s="23"/>
      <c r="N184" s="23"/>
    </row>
    <row r="185" spans="1:14" x14ac:dyDescent="0.3">
      <c r="A185" s="21"/>
      <c r="C185" s="22"/>
      <c r="D185" s="23"/>
      <c r="E185" s="23"/>
      <c r="F185" s="22"/>
      <c r="G185" s="23"/>
      <c r="H185" s="23"/>
      <c r="I185" s="23"/>
      <c r="J185" s="23"/>
      <c r="K185" s="23"/>
      <c r="L185" s="22"/>
      <c r="M185" s="23"/>
      <c r="N185" s="23"/>
    </row>
    <row r="186" spans="1:14" x14ac:dyDescent="0.3">
      <c r="A186" s="21"/>
      <c r="C186" s="22"/>
      <c r="D186" s="23"/>
      <c r="E186" s="23"/>
      <c r="F186" s="22"/>
      <c r="G186" s="23"/>
      <c r="H186" s="23"/>
      <c r="I186" s="23"/>
      <c r="J186" s="23"/>
      <c r="K186" s="23"/>
      <c r="L186" s="22"/>
      <c r="M186" s="23"/>
      <c r="N186" s="23"/>
    </row>
    <row r="187" spans="1:14" x14ac:dyDescent="0.3">
      <c r="A187" s="21"/>
      <c r="C187" s="22"/>
      <c r="D187" s="23"/>
      <c r="E187" s="23"/>
      <c r="F187" s="22"/>
      <c r="G187" s="23"/>
      <c r="H187" s="23"/>
      <c r="I187" s="23"/>
      <c r="J187" s="23"/>
      <c r="K187" s="23"/>
      <c r="L187" s="22"/>
      <c r="M187" s="23"/>
      <c r="N187" s="23"/>
    </row>
    <row r="188" spans="1:14" x14ac:dyDescent="0.3">
      <c r="A188" s="24" t="s">
        <v>27</v>
      </c>
      <c r="I188" s="6"/>
      <c r="J188" s="6"/>
      <c r="K188" s="6"/>
    </row>
    <row r="189" spans="1:14" x14ac:dyDescent="0.3">
      <c r="A189" s="24" t="s">
        <v>45</v>
      </c>
      <c r="I189" s="6"/>
      <c r="J189" s="6"/>
      <c r="K189" s="6"/>
    </row>
    <row r="190" spans="1:14" x14ac:dyDescent="0.3">
      <c r="A190" s="24" t="s">
        <v>30</v>
      </c>
      <c r="I190" s="6"/>
      <c r="J190" s="6"/>
      <c r="K190" s="6"/>
    </row>
    <row r="191" spans="1:14" x14ac:dyDescent="0.3">
      <c r="I191" s="6"/>
      <c r="J191" s="6"/>
      <c r="K191" s="6"/>
    </row>
    <row r="192" spans="1:14" x14ac:dyDescent="0.3">
      <c r="I192" s="6"/>
      <c r="J192" s="6"/>
      <c r="K192" s="6"/>
    </row>
    <row r="193" spans="9:11" x14ac:dyDescent="0.3">
      <c r="I193" s="6"/>
      <c r="J193" s="6"/>
      <c r="K193" s="6"/>
    </row>
    <row r="194" spans="9:11" x14ac:dyDescent="0.3">
      <c r="I194" s="6"/>
      <c r="J194" s="6"/>
      <c r="K194" s="6"/>
    </row>
    <row r="195" spans="9:11" x14ac:dyDescent="0.3">
      <c r="I195" s="6"/>
      <c r="J195" s="6"/>
      <c r="K195" s="6"/>
    </row>
    <row r="196" spans="9:11" x14ac:dyDescent="0.3">
      <c r="I196" s="6"/>
      <c r="J196" s="6"/>
      <c r="K196" s="6"/>
    </row>
    <row r="197" spans="9:11" x14ac:dyDescent="0.3">
      <c r="I197" s="6"/>
      <c r="J197" s="6"/>
      <c r="K197" s="6"/>
    </row>
    <row r="198" spans="9:11" x14ac:dyDescent="0.3">
      <c r="I198" s="6"/>
      <c r="J198" s="6"/>
      <c r="K198" s="6"/>
    </row>
    <row r="199" spans="9:11" x14ac:dyDescent="0.3">
      <c r="I199" s="6"/>
      <c r="J199" s="6"/>
      <c r="K199" s="6"/>
    </row>
    <row r="200" spans="9:11" x14ac:dyDescent="0.3">
      <c r="I200" s="6"/>
      <c r="J200" s="6"/>
      <c r="K200" s="6"/>
    </row>
    <row r="201" spans="9:11" x14ac:dyDescent="0.3">
      <c r="I201" s="6"/>
      <c r="J201" s="6"/>
      <c r="K201" s="6"/>
    </row>
    <row r="202" spans="9:11" x14ac:dyDescent="0.3">
      <c r="I202" s="6"/>
      <c r="J202" s="6"/>
      <c r="K202" s="6"/>
    </row>
    <row r="203" spans="9:11" x14ac:dyDescent="0.3">
      <c r="I203" s="6"/>
      <c r="J203" s="6"/>
      <c r="K203" s="6"/>
    </row>
    <row r="204" spans="9:11" x14ac:dyDescent="0.3">
      <c r="I204" s="6"/>
      <c r="J204" s="6"/>
      <c r="K204" s="6"/>
    </row>
    <row r="205" spans="9:11" x14ac:dyDescent="0.3">
      <c r="I205" s="6"/>
      <c r="J205" s="6"/>
      <c r="K205" s="6"/>
    </row>
    <row r="206" spans="9:11" x14ac:dyDescent="0.3">
      <c r="I206" s="6"/>
      <c r="J206" s="6"/>
      <c r="K206" s="6"/>
    </row>
    <row r="207" spans="9:11" x14ac:dyDescent="0.3">
      <c r="I207" s="6"/>
      <c r="J207" s="6"/>
      <c r="K207" s="6"/>
    </row>
    <row r="208" spans="9:11" x14ac:dyDescent="0.3">
      <c r="I208" s="6"/>
      <c r="J208" s="6"/>
      <c r="K208" s="6"/>
    </row>
    <row r="209" spans="9:11" x14ac:dyDescent="0.3">
      <c r="I209" s="6"/>
      <c r="J209" s="6"/>
      <c r="K209" s="6"/>
    </row>
    <row r="210" spans="9:11" x14ac:dyDescent="0.3">
      <c r="I210" s="6"/>
      <c r="J210" s="6"/>
      <c r="K210" s="6"/>
    </row>
    <row r="211" spans="9:11" x14ac:dyDescent="0.3">
      <c r="I211" s="6"/>
      <c r="J211" s="6"/>
      <c r="K211" s="6"/>
    </row>
    <row r="212" spans="9:11" x14ac:dyDescent="0.3">
      <c r="I212" s="26"/>
      <c r="J212" s="26"/>
      <c r="K212" s="26"/>
    </row>
    <row r="213" spans="9:11" x14ac:dyDescent="0.3">
      <c r="I213" s="26"/>
      <c r="J213" s="26"/>
      <c r="K213" s="26"/>
    </row>
    <row r="214" spans="9:11" x14ac:dyDescent="0.3">
      <c r="I214" s="26"/>
      <c r="J214" s="26"/>
      <c r="K214" s="2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  <c r="L250" s="27"/>
      <c r="M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9"/>
  <sheetViews>
    <sheetView zoomScale="80" zoomScaleNormal="80" zoomScaleSheetLayoutView="100" workbookViewId="0">
      <pane xSplit="2" ySplit="8" topLeftCell="C108" activePane="bottomRight" state="frozen"/>
      <selection activeCell="C5" sqref="C5:E7"/>
      <selection pane="topRight" activeCell="C5" sqref="C5:E7"/>
      <selection pane="bottomLeft" activeCell="C5" sqref="C5:E7"/>
      <selection pane="bottomRight" activeCell="C123" sqref="C123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x14ac:dyDescent="0.3">
      <c r="C3" s="55" t="s">
        <v>5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x14ac:dyDescent="0.3">
      <c r="Q4" s="5" t="s">
        <v>15</v>
      </c>
    </row>
    <row r="5" spans="1:17" s="36" customFormat="1" x14ac:dyDescent="0.25">
      <c r="A5" s="45"/>
      <c r="B5" s="34"/>
      <c r="C5" s="64" t="s">
        <v>2</v>
      </c>
      <c r="D5" s="64"/>
      <c r="E5" s="64"/>
      <c r="F5" s="51" t="s">
        <v>19</v>
      </c>
      <c r="G5" s="51"/>
      <c r="H5" s="51"/>
      <c r="I5" s="51"/>
      <c r="J5" s="51"/>
      <c r="K5" s="51"/>
      <c r="L5" s="51"/>
      <c r="M5" s="51"/>
      <c r="N5" s="56" t="s">
        <v>34</v>
      </c>
      <c r="O5" s="57"/>
      <c r="P5" s="57"/>
      <c r="Q5" s="57"/>
    </row>
    <row r="6" spans="1:17" s="36" customFormat="1" x14ac:dyDescent="0.25">
      <c r="A6" s="46"/>
      <c r="B6" s="34"/>
      <c r="C6" s="48" t="s">
        <v>20</v>
      </c>
      <c r="D6" s="48" t="s">
        <v>10</v>
      </c>
      <c r="E6" s="48" t="s">
        <v>11</v>
      </c>
      <c r="F6" s="48" t="s">
        <v>20</v>
      </c>
      <c r="G6" s="53" t="s">
        <v>3</v>
      </c>
      <c r="H6" s="59"/>
      <c r="I6" s="54"/>
      <c r="J6" s="56" t="s">
        <v>4</v>
      </c>
      <c r="K6" s="58"/>
      <c r="L6" s="51" t="s">
        <v>32</v>
      </c>
      <c r="M6" s="51"/>
      <c r="N6" s="60" t="s">
        <v>20</v>
      </c>
      <c r="O6" s="63" t="s">
        <v>13</v>
      </c>
      <c r="P6" s="63" t="s">
        <v>1</v>
      </c>
      <c r="Q6" s="61" t="s">
        <v>0</v>
      </c>
    </row>
    <row r="7" spans="1:17" s="30" customFormat="1" ht="52.8" x14ac:dyDescent="0.25">
      <c r="A7" s="47"/>
      <c r="B7" s="33" t="s">
        <v>43</v>
      </c>
      <c r="C7" s="49"/>
      <c r="D7" s="49"/>
      <c r="E7" s="49"/>
      <c r="F7" s="49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0"/>
      <c r="O7" s="63"/>
      <c r="P7" s="63"/>
      <c r="Q7" s="62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3" si="20">SUM(D118:E118)</f>
        <v>2030.8285451488196</v>
      </c>
      <c r="D118" s="23">
        <v>1420.6113891017003</v>
      </c>
      <c r="E118" s="23">
        <v>610.21715604711926</v>
      </c>
      <c r="F118" s="22">
        <f t="shared" ref="F118:F123" si="21">G118+J118+L118</f>
        <v>10670.821470077342</v>
      </c>
      <c r="G118" s="23">
        <f t="shared" ref="G118:G123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3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10735.590127671836</v>
      </c>
      <c r="G122" s="23">
        <f t="shared" si="22"/>
        <v>2416.2978861188476</v>
      </c>
      <c r="H122" s="23">
        <v>357.36861849000013</v>
      </c>
      <c r="I122" s="23">
        <v>2058.9292676288474</v>
      </c>
      <c r="J122" s="23">
        <v>8457.4121781506146</v>
      </c>
      <c r="K122" s="23">
        <v>8113.0119183419019</v>
      </c>
      <c r="L122" s="23">
        <v>-138.11993659762547</v>
      </c>
      <c r="M122" s="23">
        <v>-55.511251241680704</v>
      </c>
      <c r="N122" s="22">
        <f t="shared" si="23"/>
        <v>12875.847912519075</v>
      </c>
      <c r="O122" s="23">
        <v>192.87685381000023</v>
      </c>
      <c r="P122" s="23">
        <v>10978.416584466187</v>
      </c>
      <c r="Q122" s="23">
        <v>1704.5544742428879</v>
      </c>
    </row>
    <row r="123" spans="1:17" x14ac:dyDescent="0.3">
      <c r="A123" s="21" t="s">
        <v>220</v>
      </c>
      <c r="C123" s="22">
        <f t="shared" si="20"/>
        <v>2235.7093438535976</v>
      </c>
      <c r="D123" s="23">
        <v>1545.0917056097003</v>
      </c>
      <c r="E123" s="23">
        <v>690.61763824389709</v>
      </c>
      <c r="F123" s="22">
        <f t="shared" si="21"/>
        <v>10718.511005998496</v>
      </c>
      <c r="G123" s="23">
        <f t="shared" si="22"/>
        <v>2469.7853772151443</v>
      </c>
      <c r="H123" s="23">
        <v>410.36598296999989</v>
      </c>
      <c r="I123" s="23">
        <v>2059.4193942451443</v>
      </c>
      <c r="J123" s="23">
        <v>8439.721071173728</v>
      </c>
      <c r="K123" s="23">
        <v>8103.0175356659629</v>
      </c>
      <c r="L123" s="23">
        <v>-190.99544239037647</v>
      </c>
      <c r="M123" s="23">
        <v>-153.05363056095854</v>
      </c>
      <c r="N123" s="22">
        <f t="shared" si="23"/>
        <v>12896.471569892494</v>
      </c>
      <c r="O123" s="23">
        <v>206.6983922900001</v>
      </c>
      <c r="P123" s="23">
        <v>10989.988561214212</v>
      </c>
      <c r="Q123" s="23">
        <v>1699.7846163882828</v>
      </c>
    </row>
    <row r="124" spans="1:17" x14ac:dyDescent="0.3">
      <c r="A124" s="21"/>
      <c r="C124" s="22"/>
      <c r="D124" s="23"/>
      <c r="E124" s="23"/>
      <c r="F124" s="22"/>
      <c r="G124" s="23"/>
      <c r="H124" s="23"/>
      <c r="I124" s="23"/>
      <c r="J124" s="23"/>
      <c r="K124" s="23"/>
      <c r="L124" s="23"/>
      <c r="M124" s="23"/>
      <c r="N124" s="22"/>
      <c r="O124" s="23"/>
      <c r="P124" s="23"/>
      <c r="Q124" s="23"/>
    </row>
    <row r="125" spans="1:17" x14ac:dyDescent="0.3">
      <c r="A125" s="24" t="s">
        <v>45</v>
      </c>
      <c r="J125" s="6"/>
      <c r="K125" s="6"/>
      <c r="L125" s="6"/>
      <c r="M125" s="6"/>
      <c r="N125" s="5"/>
      <c r="O125" s="6"/>
      <c r="P125" s="6"/>
      <c r="Q125" s="6"/>
    </row>
    <row r="126" spans="1:17" x14ac:dyDescent="0.3">
      <c r="A126" s="24" t="s">
        <v>28</v>
      </c>
      <c r="J126" s="6"/>
      <c r="K126" s="6"/>
      <c r="L126" s="6"/>
      <c r="M126" s="6"/>
      <c r="N126" s="5"/>
      <c r="O126" s="6"/>
      <c r="P126" s="6"/>
      <c r="Q126" s="6"/>
    </row>
    <row r="127" spans="1:17" x14ac:dyDescent="0.3">
      <c r="A127" s="24" t="s">
        <v>29</v>
      </c>
      <c r="J127" s="6"/>
      <c r="K127" s="6"/>
      <c r="L127" s="6"/>
      <c r="M127" s="6"/>
      <c r="N127" s="5"/>
      <c r="O127" s="6"/>
      <c r="P127" s="6"/>
      <c r="Q127" s="6"/>
    </row>
    <row r="128" spans="1:17" x14ac:dyDescent="0.3">
      <c r="A128" s="24" t="s">
        <v>31</v>
      </c>
      <c r="J128" s="6"/>
      <c r="K128" s="6"/>
      <c r="L128" s="6"/>
      <c r="M128" s="6"/>
      <c r="N128" s="5"/>
      <c r="O128" s="6"/>
      <c r="P128" s="6"/>
      <c r="Q128" s="6"/>
    </row>
    <row r="129" spans="1:17" x14ac:dyDescent="0.3">
      <c r="A129" s="24"/>
      <c r="J129" s="6"/>
      <c r="K129" s="6"/>
      <c r="L129" s="6"/>
      <c r="M129" s="6"/>
      <c r="N129" s="5"/>
      <c r="O129" s="6"/>
      <c r="P129" s="6"/>
      <c r="Q129" s="6"/>
    </row>
    <row r="130" spans="1:17" x14ac:dyDescent="0.3">
      <c r="J130" s="6"/>
      <c r="K130" s="6"/>
      <c r="L130" s="6"/>
      <c r="M130" s="6"/>
      <c r="N130" s="5"/>
      <c r="O130" s="6"/>
      <c r="P130" s="6"/>
      <c r="Q130" s="6"/>
    </row>
    <row r="131" spans="1:17" x14ac:dyDescent="0.3">
      <c r="J131" s="6"/>
      <c r="K131" s="6"/>
      <c r="L131" s="6"/>
      <c r="M131" s="6"/>
      <c r="N131" s="5"/>
      <c r="O131" s="6"/>
      <c r="P131" s="6"/>
      <c r="Q131" s="6"/>
    </row>
    <row r="132" spans="1:17" x14ac:dyDescent="0.3">
      <c r="J132" s="6"/>
      <c r="K132" s="6"/>
      <c r="L132" s="6"/>
      <c r="M132" s="6"/>
      <c r="N132" s="5"/>
      <c r="O132" s="6"/>
      <c r="P132" s="6"/>
      <c r="Q132" s="6"/>
    </row>
    <row r="133" spans="1:17" x14ac:dyDescent="0.3"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26"/>
      <c r="K148" s="26"/>
      <c r="L148" s="26"/>
      <c r="M148" s="26"/>
      <c r="N148" s="27"/>
      <c r="O148" s="26"/>
      <c r="P148" s="26"/>
      <c r="Q148" s="26"/>
    </row>
    <row r="149" spans="10:17" x14ac:dyDescent="0.3">
      <c r="J149" s="26"/>
      <c r="K149" s="26"/>
      <c r="L149" s="26"/>
      <c r="M149" s="26"/>
      <c r="N149" s="27"/>
      <c r="O149" s="26"/>
      <c r="P149" s="26"/>
      <c r="Q149" s="26"/>
    </row>
    <row r="150" spans="10:17" x14ac:dyDescent="0.3">
      <c r="J150" s="26"/>
      <c r="K150" s="26"/>
      <c r="L150" s="26"/>
      <c r="M150" s="26"/>
      <c r="N150" s="27"/>
      <c r="O150" s="26"/>
      <c r="P150" s="26"/>
      <c r="Q150" s="2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</sheetData>
  <mergeCells count="17"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</mergeCells>
  <pageMargins left="0.7" right="0.7" top="0.75" bottom="0.75" header="0.3" footer="0.3"/>
  <pageSetup scale="26" orientation="landscape" r:id="rId1"/>
  <ignoredErrors>
    <ignoredError sqref="G9:G1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4"/>
  <sheetViews>
    <sheetView zoomScale="80" zoomScaleNormal="80" workbookViewId="0">
      <pane xSplit="2" ySplit="8" topLeftCell="C106" activePane="bottomRight" state="frozen"/>
      <selection activeCell="C5" sqref="C5:E7"/>
      <selection pane="topRight" activeCell="C5" sqref="C5:E7"/>
      <selection pane="bottomLeft" activeCell="C5" sqref="C5:E7"/>
      <selection pane="bottomRight" activeCell="I134" sqref="I134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55" t="s">
        <v>14</v>
      </c>
      <c r="C2" s="55"/>
      <c r="D2" s="55"/>
      <c r="E2" s="55"/>
      <c r="F2" s="55"/>
      <c r="G2" s="55"/>
      <c r="H2" s="55"/>
      <c r="I2" s="55"/>
      <c r="J2" s="55"/>
      <c r="K2" s="55"/>
    </row>
    <row r="3" spans="1:16" x14ac:dyDescent="0.3">
      <c r="C3" s="55" t="s">
        <v>42</v>
      </c>
      <c r="D3" s="55"/>
      <c r="E3" s="55"/>
      <c r="F3" s="55"/>
      <c r="G3" s="55"/>
      <c r="H3" s="55"/>
      <c r="I3" s="55"/>
      <c r="J3" s="55"/>
      <c r="K3" s="55"/>
    </row>
    <row r="4" spans="1:16" x14ac:dyDescent="0.3">
      <c r="K4" s="5" t="s">
        <v>15</v>
      </c>
    </row>
    <row r="5" spans="1:16" s="36" customFormat="1" x14ac:dyDescent="0.25">
      <c r="A5" s="45"/>
      <c r="B5" s="34"/>
      <c r="C5" s="56" t="s">
        <v>37</v>
      </c>
      <c r="D5" s="57"/>
      <c r="E5" s="58"/>
      <c r="F5" s="56" t="s">
        <v>40</v>
      </c>
      <c r="G5" s="57"/>
      <c r="H5" s="58"/>
      <c r="I5" s="56" t="s">
        <v>41</v>
      </c>
      <c r="J5" s="57"/>
      <c r="K5" s="58"/>
      <c r="L5" s="35"/>
      <c r="M5" s="35"/>
      <c r="N5" s="35"/>
      <c r="P5" s="37"/>
    </row>
    <row r="6" spans="1:16" s="36" customFormat="1" x14ac:dyDescent="0.25">
      <c r="A6" s="46"/>
      <c r="B6" s="34"/>
      <c r="C6" s="48" t="s">
        <v>20</v>
      </c>
      <c r="D6" s="61" t="s">
        <v>39</v>
      </c>
      <c r="E6" s="61" t="s">
        <v>38</v>
      </c>
      <c r="F6" s="48" t="s">
        <v>20</v>
      </c>
      <c r="G6" s="61" t="s">
        <v>39</v>
      </c>
      <c r="H6" s="61" t="s">
        <v>38</v>
      </c>
      <c r="I6" s="48" t="s">
        <v>20</v>
      </c>
      <c r="J6" s="61" t="s">
        <v>39</v>
      </c>
      <c r="K6" s="61" t="s">
        <v>38</v>
      </c>
      <c r="L6" s="35"/>
      <c r="M6" s="35"/>
      <c r="N6" s="35"/>
      <c r="O6" s="38"/>
      <c r="P6" s="37"/>
    </row>
    <row r="7" spans="1:16" s="30" customFormat="1" ht="26.4" x14ac:dyDescent="0.25">
      <c r="A7" s="47"/>
      <c r="B7" s="33" t="s">
        <v>43</v>
      </c>
      <c r="C7" s="49"/>
      <c r="D7" s="62"/>
      <c r="E7" s="62"/>
      <c r="F7" s="49"/>
      <c r="G7" s="62"/>
      <c r="H7" s="62"/>
      <c r="I7" s="49"/>
      <c r="J7" s="62"/>
      <c r="K7" s="62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3" si="22">C118-D118</f>
        <v>684.73248776928813</v>
      </c>
      <c r="F118" s="23">
        <v>8537.6984522677685</v>
      </c>
      <c r="G118" s="23">
        <v>8432.4360315800004</v>
      </c>
      <c r="H118" s="23">
        <f t="shared" ref="H118:H123" si="23">F118-G118</f>
        <v>105.2624206877681</v>
      </c>
      <c r="I118" s="23">
        <f t="shared" ref="I118:I123" si="24">F118/C118*100</f>
        <v>65.101352320668866</v>
      </c>
      <c r="J118" s="23">
        <f t="shared" ref="J118:J123" si="25">G118/D118*100</f>
        <v>67.840811948316627</v>
      </c>
      <c r="K118" s="23">
        <f t="shared" ref="K118:K123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13406.546627070496</v>
      </c>
      <c r="D122" s="23">
        <v>12577.254190557744</v>
      </c>
      <c r="E122" s="23">
        <f t="shared" si="22"/>
        <v>829.29243651275283</v>
      </c>
      <c r="F122" s="23">
        <v>8435.7099711556493</v>
      </c>
      <c r="G122" s="23">
        <v>8332.0582509378801</v>
      </c>
      <c r="H122" s="23">
        <f t="shared" si="23"/>
        <v>103.65172021776925</v>
      </c>
      <c r="I122" s="23">
        <f t="shared" si="24"/>
        <v>62.922318519537804</v>
      </c>
      <c r="J122" s="23">
        <f t="shared" si="25"/>
        <v>66.247037109205394</v>
      </c>
      <c r="K122" s="23">
        <f t="shared" si="26"/>
        <v>12.498814128057624</v>
      </c>
      <c r="O122" s="8"/>
    </row>
    <row r="123" spans="1:15" x14ac:dyDescent="0.3">
      <c r="A123" s="21" t="s">
        <v>220</v>
      </c>
      <c r="C123" s="23">
        <v>13439.4206507364</v>
      </c>
      <c r="D123" s="23">
        <v>12601.386367979809</v>
      </c>
      <c r="E123" s="23">
        <f t="shared" si="22"/>
        <v>838.03428275659098</v>
      </c>
      <c r="F123" s="23">
        <v>8416.7527411049996</v>
      </c>
      <c r="G123" s="23">
        <v>8313.8660805349991</v>
      </c>
      <c r="H123" s="23">
        <f t="shared" si="23"/>
        <v>102.88666057000046</v>
      </c>
      <c r="I123" s="23">
        <f t="shared" si="24"/>
        <v>62.627348007325089</v>
      </c>
      <c r="J123" s="23">
        <f t="shared" si="25"/>
        <v>65.975804865888236</v>
      </c>
      <c r="K123" s="23">
        <f t="shared" si="26"/>
        <v>12.277142198952752</v>
      </c>
      <c r="O123" s="8"/>
    </row>
    <row r="124" spans="1:15" x14ac:dyDescent="0.3">
      <c r="A124" s="28"/>
      <c r="F124" s="26"/>
      <c r="G124" s="26"/>
      <c r="I124" s="26"/>
      <c r="J124" s="27"/>
      <c r="K124" s="26"/>
    </row>
    <row r="125" spans="1:15" x14ac:dyDescent="0.3">
      <c r="A125" s="28" t="s">
        <v>45</v>
      </c>
      <c r="F125" s="26"/>
      <c r="G125" s="26"/>
      <c r="I125" s="26"/>
      <c r="J125" s="27"/>
      <c r="K125" s="26"/>
    </row>
    <row r="126" spans="1:15" x14ac:dyDescent="0.3">
      <c r="A126" s="28"/>
      <c r="F126" s="26"/>
      <c r="G126" s="26"/>
      <c r="I126" s="26"/>
      <c r="J126" s="27"/>
      <c r="K126" s="26"/>
    </row>
    <row r="127" spans="1:15" x14ac:dyDescent="0.3">
      <c r="A127" s="28"/>
      <c r="F127" s="26"/>
      <c r="G127" s="26"/>
      <c r="I127" s="26"/>
      <c r="J127" s="27"/>
      <c r="K127" s="26"/>
    </row>
    <row r="128" spans="1:15" x14ac:dyDescent="0.3">
      <c r="A128" s="28"/>
      <c r="F128" s="26"/>
      <c r="G128" s="26"/>
      <c r="I128" s="26"/>
      <c r="J128" s="27"/>
      <c r="K128" s="26"/>
    </row>
    <row r="129" spans="1:11" x14ac:dyDescent="0.3">
      <c r="A129" s="28"/>
      <c r="F129" s="26"/>
      <c r="G129" s="26"/>
      <c r="I129" s="26"/>
      <c r="J129" s="27"/>
      <c r="K129" s="26"/>
    </row>
    <row r="130" spans="1:11" x14ac:dyDescent="0.3">
      <c r="F130" s="26"/>
      <c r="G130" s="26"/>
      <c r="I130" s="26"/>
      <c r="J130" s="27"/>
      <c r="K130" s="26"/>
    </row>
    <row r="131" spans="1:11" x14ac:dyDescent="0.3">
      <c r="F131" s="26"/>
      <c r="G131" s="26"/>
      <c r="I131" s="26"/>
      <c r="J131" s="27"/>
      <c r="K131" s="26"/>
    </row>
    <row r="132" spans="1:11" x14ac:dyDescent="0.3">
      <c r="F132" s="26"/>
      <c r="G132" s="26"/>
      <c r="I132" s="26"/>
      <c r="J132" s="27"/>
      <c r="K132" s="26"/>
    </row>
    <row r="133" spans="1:11" x14ac:dyDescent="0.3">
      <c r="F133" s="26"/>
      <c r="G133" s="26"/>
      <c r="I133" s="26"/>
      <c r="J133" s="27"/>
      <c r="K133" s="26"/>
    </row>
    <row r="134" spans="1:11" x14ac:dyDescent="0.3">
      <c r="F134" s="26"/>
      <c r="G134" s="26"/>
      <c r="I134" s="26"/>
      <c r="J134" s="27"/>
      <c r="K134" s="26"/>
    </row>
    <row r="135" spans="1:11" x14ac:dyDescent="0.3">
      <c r="F135" s="26"/>
      <c r="G135" s="26"/>
      <c r="I135" s="26"/>
      <c r="J135" s="27"/>
      <c r="K135" s="26"/>
    </row>
    <row r="136" spans="1:11" x14ac:dyDescent="0.3">
      <c r="F136" s="26"/>
      <c r="G136" s="26"/>
      <c r="I136" s="26"/>
      <c r="J136" s="27"/>
      <c r="K136" s="26"/>
    </row>
    <row r="137" spans="1:11" x14ac:dyDescent="0.3">
      <c r="F137" s="26"/>
      <c r="G137" s="26"/>
      <c r="I137" s="26"/>
      <c r="J137" s="27"/>
      <c r="K137" s="26"/>
    </row>
    <row r="138" spans="1:11" x14ac:dyDescent="0.3">
      <c r="F138" s="26"/>
      <c r="G138" s="26"/>
      <c r="I138" s="26"/>
      <c r="J138" s="27"/>
      <c r="K138" s="26"/>
    </row>
    <row r="139" spans="1:11" x14ac:dyDescent="0.3">
      <c r="F139" s="26"/>
      <c r="G139" s="26"/>
      <c r="I139" s="26"/>
      <c r="J139" s="27"/>
      <c r="K139" s="26"/>
    </row>
    <row r="140" spans="1:11" x14ac:dyDescent="0.3">
      <c r="F140" s="26"/>
      <c r="G140" s="26"/>
      <c r="I140" s="26"/>
      <c r="J140" s="27"/>
      <c r="K140" s="26"/>
    </row>
    <row r="141" spans="1:11" x14ac:dyDescent="0.3">
      <c r="F141" s="26"/>
      <c r="G141" s="26"/>
      <c r="I141" s="26"/>
      <c r="J141" s="27"/>
      <c r="K141" s="26"/>
    </row>
    <row r="142" spans="1:11" x14ac:dyDescent="0.3">
      <c r="F142" s="26"/>
      <c r="G142" s="26"/>
      <c r="I142" s="26"/>
      <c r="J142" s="27"/>
      <c r="K142" s="26"/>
    </row>
    <row r="143" spans="1:11" x14ac:dyDescent="0.3">
      <c r="F143" s="26"/>
      <c r="G143" s="26"/>
      <c r="I143" s="26"/>
      <c r="J143" s="27"/>
      <c r="K143" s="26"/>
    </row>
    <row r="144" spans="1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2021-09-14T04:02:42Z</dcterms:modified>
</cp:coreProperties>
</file>