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81A20FEF-C046-43E4-BEB9-A578867D50CB}" xr6:coauthVersionLast="36" xr6:coauthVersionMax="36" xr10:uidLastSave="{00000000-0000-0000-0000-000000000000}"/>
  <bookViews>
    <workbookView xWindow="0" yWindow="0" windowWidth="28800" windowHeight="12228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<sst xmlns="http://schemas.openxmlformats.org/spreadsheetml/2006/main" count="237" uniqueCount="137">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</sst>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5"/>
  <sheetViews>
    <sheetView zoomScale="88" zoomScaleNormal="88" zoomScaleSheetLayoutView="90" workbookViewId="0">
      <pane xSplit="2" ySplit="8" topLeftCell="C107" activePane="bottomRight" state="frozen"/>
      <selection activeCell="K7" sqref="K7"/>
      <selection pane="topRight" activeCell="K7" sqref="K7"/>
      <selection pane="bottomLeft" activeCell="K7" sqref="K7"/>
      <selection pane="bottomRight" activeCell="S131" sqref="S131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7"/>
      <c r="B5" s="28"/>
      <c r="C5" s="35" t="s">
        <v>3</v>
      </c>
      <c r="D5" s="35"/>
      <c r="E5" s="35"/>
      <c r="F5" s="35" t="s">
        <v>4</v>
      </c>
      <c r="G5" s="35"/>
      <c r="H5" s="35"/>
      <c r="I5" s="35" t="s">
        <v>5</v>
      </c>
      <c r="J5" s="35"/>
      <c r="K5" s="35"/>
      <c r="L5" s="35"/>
      <c r="M5" s="35"/>
      <c r="N5" s="40" t="s">
        <v>6</v>
      </c>
      <c r="O5" s="40" t="s">
        <v>7</v>
      </c>
      <c r="P5" s="40" t="s">
        <v>8</v>
      </c>
      <c r="Q5" s="40" t="s">
        <v>9</v>
      </c>
      <c r="R5" s="40" t="s">
        <v>10</v>
      </c>
      <c r="S5" s="40" t="s">
        <v>11</v>
      </c>
      <c r="T5" s="40" t="s">
        <v>12</v>
      </c>
    </row>
    <row r="6" spans="1:20" s="31" customFormat="1" ht="24.75" customHeight="1" x14ac:dyDescent="0.3">
      <c r="A6" s="38"/>
      <c r="B6" s="30"/>
      <c r="C6" s="43" t="s">
        <v>13</v>
      </c>
      <c r="D6" s="43" t="s">
        <v>14</v>
      </c>
      <c r="E6" s="35" t="s">
        <v>15</v>
      </c>
      <c r="F6" s="35" t="s">
        <v>16</v>
      </c>
      <c r="G6" s="35" t="s">
        <v>17</v>
      </c>
      <c r="H6" s="35" t="s">
        <v>18</v>
      </c>
      <c r="I6" s="35" t="s">
        <v>19</v>
      </c>
      <c r="J6" s="33" t="s">
        <v>20</v>
      </c>
      <c r="K6" s="34"/>
      <c r="L6" s="35" t="s">
        <v>21</v>
      </c>
      <c r="M6" s="35" t="s">
        <v>22</v>
      </c>
      <c r="N6" s="41"/>
      <c r="O6" s="41"/>
      <c r="P6" s="41"/>
      <c r="Q6" s="41"/>
      <c r="R6" s="41"/>
      <c r="S6" s="41"/>
      <c r="T6" s="41"/>
    </row>
    <row r="7" spans="1:20" s="31" customFormat="1" ht="36.75" customHeight="1" x14ac:dyDescent="0.3">
      <c r="A7" s="39"/>
      <c r="B7" s="32" t="s">
        <v>37</v>
      </c>
      <c r="C7" s="43"/>
      <c r="D7" s="43"/>
      <c r="E7" s="35"/>
      <c r="F7" s="35"/>
      <c r="G7" s="35"/>
      <c r="H7" s="35"/>
      <c r="I7" s="35"/>
      <c r="J7" s="21" t="s">
        <v>23</v>
      </c>
      <c r="K7" s="21" t="s">
        <v>24</v>
      </c>
      <c r="L7" s="35"/>
      <c r="M7" s="35"/>
      <c r="N7" s="42"/>
      <c r="O7" s="42"/>
      <c r="P7" s="42"/>
      <c r="Q7" s="42"/>
      <c r="R7" s="42"/>
      <c r="S7" s="42"/>
      <c r="T7" s="42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4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4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4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2416297.8861188474</v>
      </c>
      <c r="G122" s="13">
        <v>8457412.1781506147</v>
      </c>
      <c r="H122" s="14">
        <f t="shared" si="11"/>
        <v>10873710.064269463</v>
      </c>
      <c r="I122" s="13">
        <v>192876.85381000023</v>
      </c>
      <c r="J122" s="13">
        <v>10978416.584466187</v>
      </c>
      <c r="K122" s="13">
        <v>1704554.4742428879</v>
      </c>
      <c r="L122" s="13">
        <v>0</v>
      </c>
      <c r="M122" s="14">
        <f t="shared" si="12"/>
        <v>12875847.912519075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55511.2512416807</v>
      </c>
      <c r="T122" s="13">
        <v>46966.736775944766</v>
      </c>
    </row>
    <row r="123" spans="1:20" x14ac:dyDescent="0.3">
      <c r="A123" s="11">
        <v>44378</v>
      </c>
      <c r="B123" s="15"/>
      <c r="C123" s="13">
        <v>4003293.3714422537</v>
      </c>
      <c r="D123" s="13">
        <v>1767584.0275886562</v>
      </c>
      <c r="E123" s="14">
        <f t="shared" si="10"/>
        <v>2235709.3438535975</v>
      </c>
      <c r="F123" s="13">
        <v>2469785.3772151438</v>
      </c>
      <c r="G123" s="13">
        <v>8439721.0711737275</v>
      </c>
      <c r="H123" s="14">
        <f t="shared" si="11"/>
        <v>10909506.448388871</v>
      </c>
      <c r="I123" s="13">
        <v>206698.39229000011</v>
      </c>
      <c r="J123" s="13">
        <v>10989988.561214212</v>
      </c>
      <c r="K123" s="13">
        <v>1699784.6163882827</v>
      </c>
      <c r="L123" s="13">
        <v>0</v>
      </c>
      <c r="M123" s="14">
        <f t="shared" si="12"/>
        <v>12896471.569892496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153053.63056095853</v>
      </c>
      <c r="T123" s="13">
        <v>2334.2070694179274</v>
      </c>
    </row>
    <row r="124" spans="1:20" x14ac:dyDescent="0.3">
      <c r="A124" s="11">
        <v>44409</v>
      </c>
      <c r="B124" s="15"/>
      <c r="C124" s="13">
        <v>4256450.2563198088</v>
      </c>
      <c r="D124" s="13">
        <v>2002304.6948785754</v>
      </c>
      <c r="E124" s="14">
        <f t="shared" si="10"/>
        <v>2254145.5614412334</v>
      </c>
      <c r="F124" s="13">
        <v>2534728.901303241</v>
      </c>
      <c r="G124" s="13">
        <v>8473538.9907143936</v>
      </c>
      <c r="H124" s="14">
        <f t="shared" si="11"/>
        <v>11008267.892017635</v>
      </c>
      <c r="I124" s="13">
        <v>206823.15469999996</v>
      </c>
      <c r="J124" s="13">
        <v>11030886.823540607</v>
      </c>
      <c r="K124" s="13">
        <v>1691273.0037529392</v>
      </c>
      <c r="L124" s="13">
        <v>0</v>
      </c>
      <c r="M124" s="14">
        <f t="shared" si="12"/>
        <v>12928982.981993547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166536.17782669864</v>
      </c>
      <c r="T124" s="13">
        <v>73600.278882053739</v>
      </c>
    </row>
    <row r="125" spans="1:20" x14ac:dyDescent="0.3">
      <c r="I125" s="4"/>
      <c r="J125" s="4"/>
      <c r="K125" s="4"/>
      <c r="L125" s="4"/>
      <c r="M125" s="4"/>
    </row>
    <row r="126" spans="1:20" x14ac:dyDescent="0.3">
      <c r="I126" s="4"/>
      <c r="J126" s="4"/>
      <c r="K126" s="4"/>
      <c r="L126" s="4"/>
      <c r="M126" s="4"/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16"/>
      <c r="J154" s="16"/>
      <c r="K154" s="16"/>
      <c r="L154" s="16"/>
      <c r="M154" s="16"/>
    </row>
    <row r="155" spans="9:13" x14ac:dyDescent="0.3">
      <c r="I155" s="16"/>
      <c r="J155" s="16"/>
      <c r="K155" s="16"/>
      <c r="L155" s="16"/>
      <c r="M155" s="16"/>
    </row>
    <row r="156" spans="9:13" x14ac:dyDescent="0.3">
      <c r="I156" s="16"/>
      <c r="J156" s="16"/>
      <c r="K156" s="16"/>
      <c r="L156" s="16"/>
      <c r="M156" s="16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5" x14ac:dyDescent="0.3">
      <c r="I177" s="16"/>
      <c r="J177" s="16"/>
      <c r="K177" s="16"/>
      <c r="L177" s="16"/>
      <c r="M177" s="16"/>
    </row>
    <row r="178" spans="9:15" x14ac:dyDescent="0.3">
      <c r="I178" s="16"/>
      <c r="J178" s="16"/>
      <c r="K178" s="16"/>
      <c r="L178" s="16"/>
      <c r="M178" s="16"/>
    </row>
    <row r="179" spans="9:15" x14ac:dyDescent="0.3">
      <c r="I179" s="16"/>
      <c r="J179" s="16"/>
      <c r="K179" s="16"/>
      <c r="L179" s="16"/>
      <c r="M179" s="16"/>
    </row>
    <row r="180" spans="9:15" x14ac:dyDescent="0.3">
      <c r="I180" s="16"/>
      <c r="J180" s="16"/>
      <c r="K180" s="16"/>
      <c r="L180" s="16"/>
      <c r="M180" s="16"/>
    </row>
    <row r="181" spans="9:15" x14ac:dyDescent="0.3">
      <c r="I181" s="16"/>
      <c r="J181" s="16"/>
      <c r="K181" s="16"/>
      <c r="L181" s="16"/>
      <c r="M181" s="16"/>
    </row>
    <row r="182" spans="9:15" x14ac:dyDescent="0.3">
      <c r="I182" s="16"/>
      <c r="J182" s="16"/>
      <c r="K182" s="16"/>
      <c r="L182" s="16"/>
      <c r="M182" s="16"/>
    </row>
    <row r="183" spans="9:15" x14ac:dyDescent="0.3">
      <c r="I183" s="16"/>
      <c r="J183" s="16"/>
      <c r="K183" s="16"/>
      <c r="L183" s="16"/>
      <c r="M183" s="16"/>
    </row>
    <row r="184" spans="9:15" x14ac:dyDescent="0.3">
      <c r="I184" s="16"/>
      <c r="J184" s="16"/>
      <c r="K184" s="16"/>
      <c r="L184" s="16"/>
      <c r="M184" s="16"/>
    </row>
    <row r="185" spans="9:15" x14ac:dyDescent="0.3">
      <c r="I185" s="16"/>
      <c r="J185" s="16"/>
      <c r="K185" s="16"/>
      <c r="L185" s="16"/>
      <c r="M185" s="16"/>
    </row>
    <row r="186" spans="9:15" x14ac:dyDescent="0.3">
      <c r="I186" s="16"/>
      <c r="J186" s="16"/>
      <c r="K186" s="16"/>
      <c r="L186" s="16"/>
      <c r="M186" s="16"/>
    </row>
    <row r="187" spans="9:15" x14ac:dyDescent="0.3">
      <c r="I187" s="16"/>
      <c r="J187" s="16"/>
      <c r="K187" s="16"/>
      <c r="L187" s="16"/>
      <c r="M187" s="16"/>
    </row>
    <row r="188" spans="9:15" x14ac:dyDescent="0.3">
      <c r="I188" s="16"/>
      <c r="J188" s="16"/>
      <c r="K188" s="16"/>
      <c r="L188" s="16"/>
      <c r="M188" s="16"/>
    </row>
    <row r="189" spans="9:15" x14ac:dyDescent="0.3">
      <c r="I189" s="16"/>
      <c r="J189" s="16"/>
      <c r="K189" s="16"/>
      <c r="L189" s="16"/>
      <c r="M189" s="16"/>
    </row>
    <row r="190" spans="9:15" x14ac:dyDescent="0.3">
      <c r="I190" s="16"/>
      <c r="J190" s="16"/>
      <c r="K190" s="16"/>
      <c r="L190" s="16"/>
      <c r="M190" s="16"/>
    </row>
    <row r="191" spans="9:15" x14ac:dyDescent="0.3">
      <c r="I191" s="16"/>
      <c r="J191" s="16"/>
      <c r="K191" s="16"/>
      <c r="L191" s="16"/>
      <c r="M191" s="16"/>
    </row>
    <row r="192" spans="9:15" x14ac:dyDescent="0.3">
      <c r="I192" s="16"/>
      <c r="J192" s="16"/>
      <c r="K192" s="16"/>
      <c r="L192" s="16"/>
      <c r="M192" s="16"/>
      <c r="N192" s="16"/>
      <c r="O192" s="16"/>
    </row>
    <row r="193" spans="9:15" x14ac:dyDescent="0.3">
      <c r="I193" s="16"/>
      <c r="J193" s="16"/>
      <c r="K193" s="16"/>
      <c r="L193" s="16"/>
      <c r="M193" s="16"/>
      <c r="N193" s="16"/>
      <c r="O193" s="16"/>
    </row>
    <row r="194" spans="9:15" x14ac:dyDescent="0.3">
      <c r="I194" s="16"/>
      <c r="J194" s="16"/>
      <c r="K194" s="16"/>
      <c r="L194" s="16"/>
      <c r="M194" s="16"/>
      <c r="N194" s="16"/>
      <c r="O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5"/>
  <sheetViews>
    <sheetView tabSelected="1" zoomScale="124" zoomScaleNormal="124" workbookViewId="0">
      <pane xSplit="2" ySplit="8" topLeftCell="C115" activePane="bottomRight" state="frozen"/>
      <selection activeCell="K7" sqref="K7"/>
      <selection pane="topRight" activeCell="K7" sqref="K7"/>
      <selection pane="bottomLeft" activeCell="K7" sqref="K7"/>
      <selection pane="bottomRight" activeCell="A119" sqref="A119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3">
      <c r="B3" s="36" t="s">
        <v>26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40" t="s">
        <v>15</v>
      </c>
      <c r="D6" s="46" t="s">
        <v>27</v>
      </c>
      <c r="E6" s="47"/>
      <c r="F6" s="47"/>
      <c r="G6" s="47"/>
      <c r="H6" s="47"/>
      <c r="I6" s="47"/>
      <c r="J6" s="48"/>
      <c r="K6" s="40" t="s">
        <v>28</v>
      </c>
      <c r="L6" s="40" t="s">
        <v>29</v>
      </c>
    </row>
    <row r="7" spans="1:12" s="26" customFormat="1" ht="52.8" x14ac:dyDescent="0.25">
      <c r="A7" s="45"/>
      <c r="B7" s="25" t="s">
        <v>37</v>
      </c>
      <c r="C7" s="42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2"/>
      <c r="L7" s="42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4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3028269.9023827538</v>
      </c>
      <c r="E122" s="13">
        <v>611972.01626390638</v>
      </c>
      <c r="F122" s="13">
        <v>262045.01092871252</v>
      </c>
      <c r="G122" s="13">
        <v>0</v>
      </c>
      <c r="H122" s="13">
        <v>82355.248879999999</v>
      </c>
      <c r="I122" s="13">
        <v>8113011.9183419021</v>
      </c>
      <c r="J122" s="14">
        <f t="shared" si="1"/>
        <v>10873710.064269463</v>
      </c>
      <c r="K122" s="13">
        <v>12875847.912519075</v>
      </c>
      <c r="L122" s="13">
        <f>SUM('DCS Broadmoney'!N122:T122)</f>
        <v>196150.09281762547</v>
      </c>
    </row>
    <row r="123" spans="1:12" x14ac:dyDescent="0.3">
      <c r="A123" s="11">
        <v>44378</v>
      </c>
      <c r="B123" s="15"/>
      <c r="C123" s="13">
        <v>2235709.3438535975</v>
      </c>
      <c r="D123" s="13">
        <v>3028876.7532901452</v>
      </c>
      <c r="E123" s="13">
        <v>559091.37607500132</v>
      </c>
      <c r="F123" s="13">
        <v>254803.10402776496</v>
      </c>
      <c r="G123" s="13">
        <v>0</v>
      </c>
      <c r="H123" s="13">
        <v>81900.431479999985</v>
      </c>
      <c r="I123" s="13">
        <v>8103017.5356659628</v>
      </c>
      <c r="J123" s="14">
        <f t="shared" si="1"/>
        <v>10909506.448388871</v>
      </c>
      <c r="K123" s="13">
        <v>12896471.569892496</v>
      </c>
      <c r="L123" s="13">
        <f>SUM('DCS Broadmoney'!N123:T123)</f>
        <v>248744.22143037646</v>
      </c>
    </row>
    <row r="124" spans="1:12" x14ac:dyDescent="0.3">
      <c r="A124" s="11">
        <v>44409</v>
      </c>
      <c r="B124" s="15"/>
      <c r="C124" s="13">
        <v>2254145.5614412334</v>
      </c>
      <c r="D124" s="13">
        <v>3070151.9909831071</v>
      </c>
      <c r="E124" s="13">
        <v>535423.08967986598</v>
      </c>
      <c r="F124" s="13">
        <v>256255.62584129037</v>
      </c>
      <c r="G124" s="13">
        <v>0</v>
      </c>
      <c r="H124" s="13">
        <v>126129.19240999999</v>
      </c>
      <c r="I124" s="13">
        <v>8091154.1724631041</v>
      </c>
      <c r="J124" s="14">
        <f t="shared" si="1"/>
        <v>11008267.892017635</v>
      </c>
      <c r="K124" s="13">
        <v>12928982.981993547</v>
      </c>
      <c r="L124" s="13">
        <f>SUM('DCS Broadmoney'!N124:T124)</f>
        <v>333430.47308875236</v>
      </c>
    </row>
    <row r="142" spans="11:11" x14ac:dyDescent="0.3">
      <c r="K142" s="4"/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4"/>
    </row>
    <row r="151" spans="11:11" x14ac:dyDescent="0.3">
      <c r="K151" s="4"/>
    </row>
    <row r="152" spans="11:11" x14ac:dyDescent="0.3">
      <c r="K152" s="4"/>
    </row>
    <row r="153" spans="11:11" x14ac:dyDescent="0.3">
      <c r="K153" s="4"/>
    </row>
    <row r="154" spans="11:11" x14ac:dyDescent="0.3">
      <c r="K154" s="16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  <row r="202" spans="11:11" x14ac:dyDescent="0.3">
      <c r="K202" s="16"/>
    </row>
    <row r="203" spans="11:11" x14ac:dyDescent="0.3">
      <c r="K203" s="16"/>
    </row>
    <row r="204" spans="11:11" x14ac:dyDescent="0.3">
      <c r="K204" s="16"/>
    </row>
    <row r="205" spans="11:11" x14ac:dyDescent="0.3">
      <c r="K205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2021-10-13T01:51:41Z</dcterms:modified>
</cp:coreProperties>
</file>