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September 2021\"/>
    </mc:Choice>
  </mc:AlternateContent>
  <xr:revisionPtr revIDLastSave="0" documentId="13_ncr:1_{98EBB7DE-1BF7-440B-B111-EA8AABBA04E4}" xr6:coauthVersionLast="36" xr6:coauthVersionMax="36" xr10:uidLastSave="{00000000-0000-0000-0000-000000000000}"/>
  <bookViews>
    <workbookView xWindow="0" yWindow="0" windowWidth="28800" windowHeight="12230" xr2:uid="{6318258C-CA45-40A3-9F5C-55FC2F691483}"/>
  </bookViews>
  <sheets>
    <sheet name="CU - Assets" sheetId="1" r:id="rId1"/>
    <sheet name="CU- Liabilities" sheetId="2" r:id="rId2"/>
  </sheets>
  <definedNames>
    <definedName name="_xlnm.Print_Area" localSheetId="0">'CU - Assets'!$A$1:$AN$95</definedName>
    <definedName name="_xlnm.Print_Area" localSheetId="1">'CU- Liabilities'!$A$1:$AF$96</definedName>
    <definedName name="_xlnm.Print_Titles" localSheetId="0">'CU - Assets'!$A:$A,'CU - Assets'!$1:$6</definedName>
    <definedName name="_xlnm.Print_Titles" localSheetId="1">'CU- Liabilities'!$A:$A,'CU- 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H75" i="1"/>
  <c r="T75" i="1"/>
  <c r="H76" i="1"/>
  <c r="AF78" i="1"/>
  <c r="T80" i="1"/>
  <c r="W60" i="1"/>
  <c r="H8" i="1"/>
  <c r="AF8" i="1"/>
  <c r="H11" i="1"/>
  <c r="E38" i="1"/>
  <c r="Q38" i="1"/>
  <c r="Q39" i="1"/>
  <c r="AC39" i="1"/>
  <c r="E40" i="1"/>
  <c r="Q51" i="1"/>
  <c r="AC81" i="1"/>
  <c r="Q93" i="1"/>
  <c r="E99" i="1"/>
  <c r="Q100" i="1"/>
  <c r="AC100" i="1"/>
  <c r="Q101" i="1"/>
  <c r="E102" i="1"/>
  <c r="Q103" i="1"/>
  <c r="E104" i="1"/>
  <c r="AC104" i="1"/>
  <c r="AC105" i="1"/>
  <c r="Q106" i="1"/>
  <c r="AC107" i="1"/>
  <c r="E108" i="1"/>
  <c r="Q108" i="1"/>
  <c r="Q109" i="1"/>
  <c r="E112" i="1"/>
  <c r="AC112" i="1"/>
  <c r="Q115" i="1"/>
  <c r="E117" i="1"/>
  <c r="Q117" i="1"/>
  <c r="E118" i="1"/>
  <c r="Q118" i="1"/>
  <c r="E119" i="1"/>
  <c r="Q119" i="1"/>
  <c r="W82" i="1"/>
  <c r="W83" i="1"/>
  <c r="AI86" i="1"/>
  <c r="K87" i="1"/>
  <c r="W90" i="1"/>
  <c r="W91" i="1"/>
  <c r="K92" i="1"/>
  <c r="W96" i="1"/>
  <c r="AI97" i="1"/>
  <c r="W112" i="1"/>
  <c r="W92" i="1"/>
  <c r="Q41" i="1"/>
  <c r="N113" i="1"/>
  <c r="Z114" i="1"/>
  <c r="N117" i="1"/>
  <c r="N118" i="1"/>
  <c r="Z119" i="1"/>
  <c r="T42" i="1"/>
  <c r="T96" i="1"/>
  <c r="T25" i="1"/>
  <c r="H96" i="1"/>
  <c r="E8" i="1"/>
  <c r="E9" i="1"/>
  <c r="Q9" i="1"/>
  <c r="AC9" i="1"/>
  <c r="Q10" i="1"/>
  <c r="E11" i="1"/>
  <c r="AC14" i="1"/>
  <c r="Q15" i="1"/>
  <c r="E16" i="1"/>
  <c r="Q17" i="1"/>
  <c r="AC20" i="1"/>
  <c r="E21" i="1"/>
  <c r="Q21" i="1"/>
  <c r="Q23" i="1"/>
  <c r="E24" i="1"/>
  <c r="Q24" i="1"/>
  <c r="N82" i="1"/>
  <c r="Q83" i="1"/>
  <c r="Q84" i="1"/>
  <c r="E87" i="1"/>
  <c r="AC88" i="1"/>
  <c r="AF92" i="1"/>
  <c r="AI44" i="1"/>
  <c r="T109" i="1"/>
  <c r="E75" i="1"/>
  <c r="N47" i="1"/>
  <c r="N48" i="1"/>
  <c r="N50" i="1"/>
  <c r="N57" i="1"/>
  <c r="N58" i="1"/>
  <c r="N59" i="1"/>
  <c r="N39" i="1"/>
  <c r="Z40" i="1"/>
  <c r="N43" i="1"/>
  <c r="Z43" i="1"/>
  <c r="N44" i="1"/>
  <c r="Z44" i="1"/>
  <c r="AI53" i="1"/>
  <c r="AI54" i="1"/>
  <c r="K55" i="1"/>
  <c r="W55" i="1"/>
  <c r="K59" i="1"/>
  <c r="AI59" i="1"/>
  <c r="W74" i="1"/>
  <c r="AF81" i="1"/>
  <c r="H87" i="1"/>
  <c r="T87" i="1"/>
  <c r="AF91" i="1"/>
  <c r="Q112" i="1"/>
  <c r="H69" i="1"/>
  <c r="AK110" i="1"/>
  <c r="W29" i="1"/>
  <c r="AF73" i="1"/>
  <c r="Q11" i="1"/>
  <c r="AF113" i="1"/>
  <c r="AF120" i="1"/>
  <c r="T121" i="1"/>
  <c r="Z51" i="1"/>
  <c r="Z63" i="1"/>
  <c r="AI92" i="1"/>
  <c r="W103" i="1"/>
  <c r="AI110" i="1"/>
  <c r="T14" i="1"/>
  <c r="T15" i="1"/>
  <c r="AF16" i="1"/>
  <c r="H22" i="1"/>
  <c r="Q49" i="1"/>
  <c r="E50" i="1"/>
  <c r="E67" i="1"/>
  <c r="Q68" i="1"/>
  <c r="AC68" i="1"/>
  <c r="Q70" i="1"/>
  <c r="Q71" i="1"/>
  <c r="Q74" i="1"/>
  <c r="Z89" i="1"/>
  <c r="N90" i="1"/>
  <c r="N95" i="1"/>
  <c r="Z95" i="1"/>
  <c r="N97" i="1"/>
  <c r="Z97" i="1"/>
  <c r="N98" i="1"/>
  <c r="Z101" i="1"/>
  <c r="Z103" i="1"/>
  <c r="N110" i="1"/>
  <c r="Z110" i="1"/>
  <c r="AI36" i="1"/>
  <c r="E18" i="1"/>
  <c r="K11" i="1"/>
  <c r="K14" i="1"/>
  <c r="W14" i="1"/>
  <c r="AI14" i="1"/>
  <c r="AI15" i="1"/>
  <c r="AI19" i="1"/>
  <c r="K20" i="1"/>
  <c r="K21" i="1"/>
  <c r="AF46" i="1"/>
  <c r="AJ49" i="1"/>
  <c r="H51" i="1"/>
  <c r="Q82" i="1"/>
  <c r="N112" i="1"/>
  <c r="W8" i="1"/>
  <c r="T27" i="1"/>
  <c r="AF27" i="1"/>
  <c r="AF29" i="1"/>
  <c r="H31" i="1"/>
  <c r="H35" i="1"/>
  <c r="T35" i="1"/>
  <c r="T38" i="1"/>
  <c r="H39" i="1"/>
  <c r="AF40" i="1"/>
  <c r="H41" i="1"/>
  <c r="AF41" i="1"/>
  <c r="E54" i="1"/>
  <c r="Q54" i="1"/>
  <c r="Q56" i="1"/>
  <c r="AC56" i="1"/>
  <c r="AJ58" i="1"/>
  <c r="Z75" i="1"/>
  <c r="N78" i="1"/>
  <c r="Z78" i="1"/>
  <c r="N79" i="1"/>
  <c r="AF96" i="1"/>
  <c r="H97" i="1"/>
  <c r="H99" i="1"/>
  <c r="AF99" i="1"/>
  <c r="H100" i="1"/>
  <c r="T100" i="1"/>
  <c r="AF100" i="1"/>
  <c r="H105" i="1"/>
  <c r="H108" i="1"/>
  <c r="H110" i="1"/>
  <c r="H111" i="1"/>
  <c r="T111" i="1"/>
  <c r="AI11" i="1"/>
  <c r="AK13" i="1"/>
  <c r="K28" i="1"/>
  <c r="AI28" i="1"/>
  <c r="K42" i="1"/>
  <c r="AI42" i="1"/>
  <c r="T45" i="1"/>
  <c r="AF53" i="1"/>
  <c r="T54" i="1"/>
  <c r="H55" i="1"/>
  <c r="T55" i="1"/>
  <c r="AF56" i="1"/>
  <c r="Q62" i="1"/>
  <c r="AC78" i="1"/>
  <c r="E79" i="1"/>
  <c r="E81" i="1"/>
  <c r="W89" i="1"/>
  <c r="K98" i="1"/>
  <c r="K100" i="1"/>
  <c r="W102" i="1"/>
  <c r="AI102" i="1"/>
  <c r="W108" i="1"/>
  <c r="AI108" i="1"/>
  <c r="H112" i="1"/>
  <c r="Q120" i="1"/>
  <c r="Q121" i="1"/>
  <c r="Z13" i="1"/>
  <c r="N14" i="1"/>
  <c r="N15" i="1"/>
  <c r="Z16" i="1"/>
  <c r="Z18" i="1"/>
  <c r="N23" i="1"/>
  <c r="Z23" i="1"/>
  <c r="AK30" i="1"/>
  <c r="W45" i="1"/>
  <c r="W48" i="1"/>
  <c r="AI48" i="1"/>
  <c r="K51" i="1"/>
  <c r="AJ60" i="1"/>
  <c r="H61" i="1"/>
  <c r="H62" i="1"/>
  <c r="AF62" i="1"/>
  <c r="H63" i="1"/>
  <c r="AF64" i="1"/>
  <c r="H65" i="1"/>
  <c r="T65" i="1"/>
  <c r="AF65" i="1"/>
  <c r="T67" i="1"/>
  <c r="H68" i="1"/>
  <c r="T69" i="1"/>
  <c r="T70" i="1"/>
  <c r="AF70" i="1"/>
  <c r="Z82" i="1"/>
  <c r="Z90" i="1"/>
  <c r="Z91" i="1"/>
  <c r="K94" i="1"/>
  <c r="AJ10" i="1"/>
  <c r="Z27" i="1"/>
  <c r="N28" i="1"/>
  <c r="AI51" i="1"/>
  <c r="K52" i="1"/>
  <c r="W53" i="1"/>
  <c r="K56" i="1"/>
  <c r="AI56" i="1"/>
  <c r="K57" i="1"/>
  <c r="AI67" i="1"/>
  <c r="K68" i="1"/>
  <c r="Q85" i="1"/>
  <c r="E88" i="1"/>
  <c r="E91" i="1"/>
  <c r="N111" i="1"/>
  <c r="E28" i="1"/>
  <c r="Q28" i="1"/>
  <c r="AJ30" i="1"/>
  <c r="AC41" i="1"/>
  <c r="AC42" i="1"/>
  <c r="E43" i="1"/>
  <c r="Q43" i="1"/>
  <c r="AC43" i="1"/>
  <c r="AI74" i="1"/>
  <c r="AJ101" i="1"/>
  <c r="AJ109" i="1"/>
  <c r="AI115" i="1"/>
  <c r="W124" i="1"/>
  <c r="T12" i="1"/>
  <c r="AF12" i="1"/>
  <c r="AF19" i="1"/>
  <c r="H20" i="1"/>
  <c r="AF20" i="1"/>
  <c r="H21" i="1"/>
  <c r="T23" i="1"/>
  <c r="AK28" i="1"/>
  <c r="AC46" i="1"/>
  <c r="Q47" i="1"/>
  <c r="N66" i="1"/>
  <c r="N72" i="1"/>
  <c r="Z72" i="1"/>
  <c r="AF85" i="1"/>
  <c r="T86" i="1"/>
  <c r="AF86" i="1"/>
  <c r="H88" i="1"/>
  <c r="T88" i="1"/>
  <c r="AF89" i="1"/>
  <c r="Z11" i="1"/>
  <c r="N12" i="1"/>
  <c r="AI17" i="1"/>
  <c r="K18" i="1"/>
  <c r="W18" i="1"/>
  <c r="AF25" i="1"/>
  <c r="AF26" i="1"/>
  <c r="H27" i="1"/>
  <c r="Z31" i="1"/>
  <c r="Z35" i="1"/>
  <c r="AI40" i="1"/>
  <c r="AI41" i="1"/>
  <c r="K45" i="1"/>
  <c r="H46" i="1"/>
  <c r="H48" i="1"/>
  <c r="H49" i="1"/>
  <c r="AC50" i="1"/>
  <c r="E53" i="1"/>
  <c r="Z54" i="1"/>
  <c r="Z56" i="1"/>
  <c r="N64" i="1"/>
  <c r="Z64" i="1"/>
  <c r="W68" i="1"/>
  <c r="K71" i="1"/>
  <c r="W71" i="1"/>
  <c r="AI71" i="1"/>
  <c r="K73" i="1"/>
  <c r="T76" i="1"/>
  <c r="AF77" i="1"/>
  <c r="H78" i="1"/>
  <c r="AF82" i="1"/>
  <c r="H83" i="1"/>
  <c r="T83" i="1"/>
  <c r="H84" i="1"/>
  <c r="Q87" i="1"/>
  <c r="Z88" i="1"/>
  <c r="AC96" i="1"/>
  <c r="N104" i="1"/>
  <c r="W105" i="1"/>
  <c r="AI107" i="1"/>
  <c r="E111" i="1"/>
  <c r="AI113" i="1"/>
  <c r="AI114" i="1"/>
  <c r="K119" i="1"/>
  <c r="W119" i="1"/>
  <c r="AK8" i="1"/>
  <c r="Q12" i="1"/>
  <c r="Q13" i="1"/>
  <c r="Z17" i="1"/>
  <c r="N18" i="1"/>
  <c r="K19" i="1"/>
  <c r="W24" i="1"/>
  <c r="AI26" i="1"/>
  <c r="Q33" i="1"/>
  <c r="AC33" i="1"/>
  <c r="Q34" i="1"/>
  <c r="E35" i="1"/>
  <c r="Q36" i="1"/>
  <c r="Q37" i="1"/>
  <c r="Z42" i="1"/>
  <c r="T53" i="1"/>
  <c r="Q57" i="1"/>
  <c r="E58" i="1"/>
  <c r="E59" i="1"/>
  <c r="Q65" i="1"/>
  <c r="E66" i="1"/>
  <c r="Z67" i="1"/>
  <c r="N70" i="1"/>
  <c r="N73" i="1"/>
  <c r="Z73" i="1"/>
  <c r="W77" i="1"/>
  <c r="K83" i="1"/>
  <c r="K84" i="1"/>
  <c r="Q89" i="1"/>
  <c r="AC89" i="1"/>
  <c r="Z93" i="1"/>
  <c r="AI94" i="1"/>
  <c r="W95" i="1"/>
  <c r="K96" i="1"/>
  <c r="N105" i="1"/>
  <c r="Z107" i="1"/>
  <c r="Z109" i="1"/>
  <c r="W110" i="1"/>
  <c r="N115" i="1"/>
  <c r="N121" i="1"/>
  <c r="Z121" i="1"/>
  <c r="N122" i="1"/>
  <c r="Z122" i="1"/>
  <c r="N123" i="1"/>
  <c r="Z123" i="1"/>
  <c r="N124" i="1"/>
  <c r="Z124" i="1"/>
  <c r="AK11" i="1"/>
  <c r="T9" i="1"/>
  <c r="H10" i="1"/>
  <c r="N19" i="1"/>
  <c r="Z20" i="1"/>
  <c r="T37" i="1"/>
  <c r="N46" i="1"/>
  <c r="W50" i="1"/>
  <c r="H54" i="1"/>
  <c r="T57" i="1"/>
  <c r="AF57" i="1"/>
  <c r="T58" i="1"/>
  <c r="H66" i="1"/>
  <c r="N76" i="1"/>
  <c r="H82" i="1"/>
  <c r="K85" i="1"/>
  <c r="Q92" i="1"/>
  <c r="AK92" i="1"/>
  <c r="AJ93" i="1"/>
  <c r="W98" i="1"/>
  <c r="AI99" i="1"/>
  <c r="T102" i="1"/>
  <c r="W111" i="1"/>
  <c r="AJ124" i="1"/>
  <c r="AK17" i="1"/>
  <c r="AJ18" i="1"/>
  <c r="AJ21" i="1"/>
  <c r="T34" i="1"/>
  <c r="AJ45" i="1"/>
  <c r="T72" i="1"/>
  <c r="Z86" i="1"/>
  <c r="AK88" i="1"/>
  <c r="H91" i="1"/>
  <c r="AC109" i="1"/>
  <c r="E113" i="1"/>
  <c r="AK114" i="1"/>
  <c r="AK123" i="1"/>
  <c r="AF17" i="1"/>
  <c r="T18" i="1"/>
  <c r="Q19" i="1"/>
  <c r="K33" i="1"/>
  <c r="W33" i="1"/>
  <c r="K36" i="1"/>
  <c r="AI37" i="1"/>
  <c r="AK43" i="1"/>
  <c r="H45" i="1"/>
  <c r="AK46" i="1"/>
  <c r="N53" i="1"/>
  <c r="K64" i="1"/>
  <c r="K65" i="1"/>
  <c r="AK74" i="1"/>
  <c r="AK75" i="1"/>
  <c r="Q78" i="1"/>
  <c r="N87" i="1"/>
  <c r="W88" i="1"/>
  <c r="K90" i="1"/>
  <c r="T93" i="1"/>
  <c r="E96" i="1"/>
  <c r="Z99" i="1"/>
  <c r="AI104" i="1"/>
  <c r="AC110" i="1"/>
  <c r="T115" i="1"/>
  <c r="T116" i="1"/>
  <c r="AF116" i="1"/>
  <c r="T118" i="1"/>
  <c r="AF118" i="1"/>
  <c r="T119" i="1"/>
  <c r="AJ119" i="1"/>
  <c r="T124" i="1"/>
  <c r="AF124" i="1"/>
  <c r="K15" i="1"/>
  <c r="T21" i="1"/>
  <c r="AF23" i="1"/>
  <c r="AJ66" i="1"/>
  <c r="AI8" i="1"/>
  <c r="AI9" i="1"/>
  <c r="K10" i="1"/>
  <c r="W10" i="1"/>
  <c r="AI10" i="1"/>
  <c r="T11" i="1"/>
  <c r="AF11" i="1"/>
  <c r="AK12" i="1"/>
  <c r="E13" i="1"/>
  <c r="AJ13" i="1"/>
  <c r="AL13" i="1" s="1"/>
  <c r="N17" i="1"/>
  <c r="AI18" i="1"/>
  <c r="W19" i="1"/>
  <c r="T20" i="1"/>
  <c r="E25" i="1"/>
  <c r="Z25" i="1"/>
  <c r="AK27" i="1"/>
  <c r="E30" i="1"/>
  <c r="E31" i="1"/>
  <c r="N31" i="1"/>
  <c r="N35" i="1"/>
  <c r="K37" i="1"/>
  <c r="AF37" i="1"/>
  <c r="AK38" i="1"/>
  <c r="E42" i="1"/>
  <c r="Q42" i="1"/>
  <c r="T46" i="1"/>
  <c r="E47" i="1"/>
  <c r="Z47" i="1"/>
  <c r="Z48" i="1"/>
  <c r="AF52" i="1"/>
  <c r="AC53" i="1"/>
  <c r="H58" i="1"/>
  <c r="Z59" i="1"/>
  <c r="N60" i="1"/>
  <c r="Z60" i="1"/>
  <c r="N62" i="1"/>
  <c r="Z62" i="1"/>
  <c r="W64" i="1"/>
  <c r="N67" i="1"/>
  <c r="AI68" i="1"/>
  <c r="K69" i="1"/>
  <c r="H70" i="1"/>
  <c r="N74" i="1"/>
  <c r="K75" i="1"/>
  <c r="H77" i="1"/>
  <c r="T77" i="1"/>
  <c r="T78" i="1"/>
  <c r="Q79" i="1"/>
  <c r="AC79" i="1"/>
  <c r="E80" i="1"/>
  <c r="Q80" i="1"/>
  <c r="AI81" i="1"/>
  <c r="K82" i="1"/>
  <c r="T82" i="1"/>
  <c r="E83" i="1"/>
  <c r="Z83" i="1"/>
  <c r="AI84" i="1"/>
  <c r="AI88" i="1"/>
  <c r="T90" i="1"/>
  <c r="E95" i="1"/>
  <c r="N96" i="1"/>
  <c r="W97" i="1"/>
  <c r="AC102" i="1"/>
  <c r="AJ15" i="1"/>
  <c r="AK22" i="1"/>
  <c r="AK42" i="1"/>
  <c r="AI116" i="1"/>
  <c r="AJ116" i="1"/>
  <c r="N8" i="1"/>
  <c r="N9" i="1"/>
  <c r="Z9" i="1"/>
  <c r="N10" i="1"/>
  <c r="Z10" i="1"/>
  <c r="K12" i="1"/>
  <c r="H13" i="1"/>
  <c r="H14" i="1"/>
  <c r="AK15" i="1"/>
  <c r="AC16" i="1"/>
  <c r="E17" i="1"/>
  <c r="W21" i="1"/>
  <c r="K22" i="1"/>
  <c r="W22" i="1"/>
  <c r="AI22" i="1"/>
  <c r="K23" i="1"/>
  <c r="AF24" i="1"/>
  <c r="E26" i="1"/>
  <c r="Q26" i="1"/>
  <c r="AJ26" i="1"/>
  <c r="H29" i="1"/>
  <c r="T29" i="1"/>
  <c r="H30" i="1"/>
  <c r="AF30" i="1"/>
  <c r="E34" i="1"/>
  <c r="N36" i="1"/>
  <c r="Z36" i="1"/>
  <c r="AF38" i="1"/>
  <c r="K46" i="1"/>
  <c r="W46" i="1"/>
  <c r="AC49" i="1"/>
  <c r="W52" i="1"/>
  <c r="AI57" i="1"/>
  <c r="AK58" i="1"/>
  <c r="E60" i="1"/>
  <c r="Q61" i="1"/>
  <c r="AC61" i="1"/>
  <c r="E63" i="1"/>
  <c r="Q63" i="1"/>
  <c r="E64" i="1"/>
  <c r="AI65" i="1"/>
  <c r="T66" i="1"/>
  <c r="AF66" i="1"/>
  <c r="N69" i="1"/>
  <c r="W69" i="1"/>
  <c r="H73" i="1"/>
  <c r="K76" i="1"/>
  <c r="AI76" i="1"/>
  <c r="AJ77" i="1"/>
  <c r="T79" i="1"/>
  <c r="AF79" i="1"/>
  <c r="H80" i="1"/>
  <c r="E84" i="1"/>
  <c r="Z84" i="1"/>
  <c r="AI85" i="1"/>
  <c r="K86" i="1"/>
  <c r="N88" i="1"/>
  <c r="N89" i="1"/>
  <c r="Z92" i="1"/>
  <c r="K93" i="1"/>
  <c r="T94" i="1"/>
  <c r="AK94" i="1"/>
  <c r="AK95" i="1"/>
  <c r="AI100" i="1"/>
  <c r="H104" i="1"/>
  <c r="Q8" i="1"/>
  <c r="AJ8" i="1"/>
  <c r="W13" i="1"/>
  <c r="AF15" i="1"/>
  <c r="H16" i="1"/>
  <c r="T16" i="1"/>
  <c r="N20" i="1"/>
  <c r="Z21" i="1"/>
  <c r="W23" i="1"/>
  <c r="Q27" i="1"/>
  <c r="K29" i="1"/>
  <c r="W30" i="1"/>
  <c r="AF31" i="1"/>
  <c r="H32" i="1"/>
  <c r="T32" i="1"/>
  <c r="H33" i="1"/>
  <c r="T33" i="1"/>
  <c r="AF33" i="1"/>
  <c r="H34" i="1"/>
  <c r="AF34" i="1"/>
  <c r="E36" i="1"/>
  <c r="Z37" i="1"/>
  <c r="W38" i="1"/>
  <c r="AI38" i="1"/>
  <c r="W39" i="1"/>
  <c r="W40" i="1"/>
  <c r="K41" i="1"/>
  <c r="W41" i="1"/>
  <c r="AF42" i="1"/>
  <c r="T43" i="1"/>
  <c r="Q45" i="1"/>
  <c r="Z45" i="1"/>
  <c r="AI46" i="1"/>
  <c r="AK53" i="1"/>
  <c r="AC54" i="1"/>
  <c r="E55" i="1"/>
  <c r="Q55" i="1"/>
  <c r="AI58" i="1"/>
  <c r="AK60" i="1"/>
  <c r="AL60" i="1" s="1"/>
  <c r="K66" i="1"/>
  <c r="E68" i="1"/>
  <c r="Z69" i="1"/>
  <c r="Z70" i="1"/>
  <c r="AK70" i="1"/>
  <c r="W72" i="1"/>
  <c r="AJ74" i="1"/>
  <c r="Q75" i="1"/>
  <c r="AI78" i="1"/>
  <c r="K79" i="1"/>
  <c r="AK83" i="1"/>
  <c r="N85" i="1"/>
  <c r="Z85" i="1"/>
  <c r="N86" i="1"/>
  <c r="AJ92" i="1"/>
  <c r="N93" i="1"/>
  <c r="K95" i="1"/>
  <c r="E97" i="1"/>
  <c r="AC97" i="1"/>
  <c r="N99" i="1"/>
  <c r="AK102" i="1"/>
  <c r="AJ27" i="1"/>
  <c r="Q50" i="1"/>
  <c r="E51" i="1"/>
  <c r="AF83" i="1"/>
  <c r="E85" i="1"/>
  <c r="Q98" i="1"/>
  <c r="AK10" i="1"/>
  <c r="AJ28" i="1"/>
  <c r="E37" i="1"/>
  <c r="T49" i="1"/>
  <c r="H60" i="1"/>
  <c r="T61" i="1"/>
  <c r="N71" i="1"/>
  <c r="AK84" i="1"/>
  <c r="H92" i="1"/>
  <c r="AK19" i="1"/>
  <c r="H9" i="1"/>
  <c r="E12" i="1"/>
  <c r="W15" i="1"/>
  <c r="K16" i="1"/>
  <c r="K17" i="1"/>
  <c r="H19" i="1"/>
  <c r="Q20" i="1"/>
  <c r="E22" i="1"/>
  <c r="Q22" i="1"/>
  <c r="AC22" i="1"/>
  <c r="E23" i="1"/>
  <c r="Z24" i="1"/>
  <c r="W25" i="1"/>
  <c r="AI25" i="1"/>
  <c r="K26" i="1"/>
  <c r="W26" i="1"/>
  <c r="AC27" i="1"/>
  <c r="N29" i="1"/>
  <c r="W32" i="1"/>
  <c r="AI33" i="1"/>
  <c r="K34" i="1"/>
  <c r="K35" i="1"/>
  <c r="W35" i="1"/>
  <c r="T36" i="1"/>
  <c r="AF36" i="1"/>
  <c r="Z39" i="1"/>
  <c r="K43" i="1"/>
  <c r="W44" i="1"/>
  <c r="E46" i="1"/>
  <c r="W47" i="1"/>
  <c r="K48" i="1"/>
  <c r="K49" i="1"/>
  <c r="W49" i="1"/>
  <c r="AI49" i="1"/>
  <c r="T50" i="1"/>
  <c r="AC52" i="1"/>
  <c r="Z53" i="1"/>
  <c r="AF55" i="1"/>
  <c r="H56" i="1"/>
  <c r="Z58" i="1"/>
  <c r="W61" i="1"/>
  <c r="AI61" i="1"/>
  <c r="T64" i="1"/>
  <c r="Z66" i="1"/>
  <c r="W67" i="1"/>
  <c r="T68" i="1"/>
  <c r="E70" i="1"/>
  <c r="AC70" i="1"/>
  <c r="E71" i="1"/>
  <c r="AI73" i="1"/>
  <c r="K74" i="1"/>
  <c r="AC77" i="1"/>
  <c r="E78" i="1"/>
  <c r="Z79" i="1"/>
  <c r="N80" i="1"/>
  <c r="N83" i="1"/>
  <c r="T84" i="1"/>
  <c r="AF84" i="1"/>
  <c r="H89" i="1"/>
  <c r="N91" i="1"/>
  <c r="E93" i="1"/>
  <c r="E94" i="1"/>
  <c r="N94" i="1"/>
  <c r="AI95" i="1"/>
  <c r="Q102" i="1"/>
  <c r="N103" i="1"/>
  <c r="Z104" i="1"/>
  <c r="W106" i="1"/>
  <c r="AI106" i="1"/>
  <c r="W107" i="1"/>
  <c r="T108" i="1"/>
  <c r="E110" i="1"/>
  <c r="Q110" i="1"/>
  <c r="Z111" i="1"/>
  <c r="T112" i="1"/>
  <c r="Q113" i="1"/>
  <c r="AC113" i="1"/>
  <c r="E114" i="1"/>
  <c r="Q114" i="1"/>
  <c r="Z115" i="1"/>
  <c r="AI117" i="1"/>
  <c r="K118" i="1"/>
  <c r="H120" i="1"/>
  <c r="H121" i="1"/>
  <c r="AF121" i="1"/>
  <c r="H123" i="1"/>
  <c r="AF123" i="1"/>
  <c r="H124" i="1"/>
  <c r="AJ112" i="1"/>
  <c r="Z100" i="1"/>
  <c r="K101" i="1"/>
  <c r="H102" i="1"/>
  <c r="Q104" i="1"/>
  <c r="N106" i="1"/>
  <c r="AJ107" i="1"/>
  <c r="K108" i="1"/>
  <c r="K109" i="1"/>
  <c r="W109" i="1"/>
  <c r="T110" i="1"/>
  <c r="Q111" i="1"/>
  <c r="AC111" i="1"/>
  <c r="AK112" i="1"/>
  <c r="H113" i="1"/>
  <c r="H114" i="1"/>
  <c r="AF114" i="1"/>
  <c r="Q116" i="1"/>
  <c r="W118" i="1"/>
  <c r="AI118" i="1"/>
  <c r="K120" i="1"/>
  <c r="W120" i="1"/>
  <c r="AI120" i="1"/>
  <c r="K121" i="1"/>
  <c r="K123" i="1"/>
  <c r="W123" i="1"/>
  <c r="AI123" i="1"/>
  <c r="K124" i="1"/>
  <c r="N101" i="1"/>
  <c r="H103" i="1"/>
  <c r="T103" i="1"/>
  <c r="E105" i="1"/>
  <c r="Z108" i="1"/>
  <c r="K110" i="1"/>
  <c r="AF112" i="1"/>
  <c r="N119" i="1"/>
  <c r="AK122" i="1"/>
  <c r="AI124" i="1"/>
  <c r="AD68" i="2"/>
  <c r="AF68" i="2" s="1"/>
  <c r="AD76" i="2"/>
  <c r="AF76" i="2" s="1"/>
  <c r="AD84" i="2"/>
  <c r="AF84" i="2" s="1"/>
  <c r="AD92" i="2"/>
  <c r="AF92" i="2" s="1"/>
  <c r="AD100" i="2"/>
  <c r="AF100" i="2" s="1"/>
  <c r="AD107" i="2"/>
  <c r="AF107" i="2" s="1"/>
  <c r="AD108" i="2"/>
  <c r="AF108" i="2" s="1"/>
  <c r="AD116" i="2"/>
  <c r="AF116" i="2" s="1"/>
  <c r="AD123" i="2"/>
  <c r="AD124" i="2"/>
  <c r="AF124" i="2" s="1"/>
  <c r="K102" i="1"/>
  <c r="K103" i="1"/>
  <c r="W113" i="1"/>
  <c r="K114" i="1"/>
  <c r="W114" i="1"/>
  <c r="N120" i="1"/>
  <c r="AD60" i="2"/>
  <c r="AF60" i="2" s="1"/>
  <c r="K99" i="1"/>
  <c r="W99" i="1"/>
  <c r="E101" i="1"/>
  <c r="AK104" i="1"/>
  <c r="T105" i="1"/>
  <c r="AF105" i="1"/>
  <c r="AF107" i="1"/>
  <c r="K111" i="1"/>
  <c r="AI111" i="1"/>
  <c r="N114" i="1"/>
  <c r="K115" i="1"/>
  <c r="K116" i="1"/>
  <c r="T117" i="1"/>
  <c r="AF117" i="1"/>
  <c r="H118" i="1"/>
  <c r="AC121" i="1"/>
  <c r="E122" i="1"/>
  <c r="AC122" i="1"/>
  <c r="E123" i="1"/>
  <c r="Q123" i="1"/>
  <c r="Q124" i="1"/>
  <c r="AD9" i="2"/>
  <c r="AF9" i="2" s="1"/>
  <c r="AD12" i="2"/>
  <c r="AF12" i="2" s="1"/>
  <c r="H38" i="1"/>
  <c r="T8" i="1"/>
  <c r="AC8" i="1"/>
  <c r="W9" i="1"/>
  <c r="AF10" i="1"/>
  <c r="AC11" i="1"/>
  <c r="T13" i="1"/>
  <c r="E14" i="1"/>
  <c r="Z14" i="1"/>
  <c r="Q16" i="1"/>
  <c r="AJ16" i="1"/>
  <c r="AK16" i="1"/>
  <c r="T17" i="1"/>
  <c r="H18" i="1"/>
  <c r="AK18" i="1"/>
  <c r="E19" i="1"/>
  <c r="Z19" i="1"/>
  <c r="AK20" i="1"/>
  <c r="AC21" i="1"/>
  <c r="N22" i="1"/>
  <c r="Z22" i="1"/>
  <c r="N25" i="1"/>
  <c r="H26" i="1"/>
  <c r="AK26" i="1"/>
  <c r="N27" i="1"/>
  <c r="AI27" i="1"/>
  <c r="H28" i="1"/>
  <c r="AI29" i="1"/>
  <c r="T30" i="1"/>
  <c r="AI31" i="1"/>
  <c r="K32" i="1"/>
  <c r="N34" i="1"/>
  <c r="W34" i="1"/>
  <c r="AI34" i="1"/>
  <c r="AF35" i="1"/>
  <c r="N37" i="1"/>
  <c r="W37" i="1"/>
  <c r="K38" i="1"/>
  <c r="E39" i="1"/>
  <c r="N40" i="1"/>
  <c r="AK41" i="1"/>
  <c r="N42" i="1"/>
  <c r="W42" i="1"/>
  <c r="AI43" i="1"/>
  <c r="K44" i="1"/>
  <c r="T44" i="1"/>
  <c r="AK44" i="1"/>
  <c r="Q48" i="1"/>
  <c r="Q52" i="1"/>
  <c r="AC59" i="1"/>
  <c r="AK59" i="1"/>
  <c r="W65" i="1"/>
  <c r="Q66" i="1"/>
  <c r="T74" i="1"/>
  <c r="AC74" i="1"/>
  <c r="N77" i="1"/>
  <c r="E89" i="1"/>
  <c r="K91" i="1"/>
  <c r="T95" i="1"/>
  <c r="Q107" i="1"/>
  <c r="Z55" i="1"/>
  <c r="AJ12" i="1"/>
  <c r="AC13" i="1"/>
  <c r="AC26" i="1"/>
  <c r="AC28" i="1"/>
  <c r="AC30" i="1"/>
  <c r="AK47" i="1"/>
  <c r="AK51" i="1"/>
  <c r="AC66" i="1"/>
  <c r="AK66" i="1"/>
  <c r="N11" i="1"/>
  <c r="K25" i="1"/>
  <c r="W12" i="1"/>
  <c r="W17" i="1"/>
  <c r="AF18" i="1"/>
  <c r="AC19" i="1"/>
  <c r="T26" i="1"/>
  <c r="E27" i="1"/>
  <c r="E29" i="1"/>
  <c r="Z29" i="1"/>
  <c r="AJ29" i="1"/>
  <c r="K30" i="1"/>
  <c r="N32" i="1"/>
  <c r="AI32" i="1"/>
  <c r="Z34" i="1"/>
  <c r="Q40" i="1"/>
  <c r="T41" i="1"/>
  <c r="H43" i="1"/>
  <c r="AK45" i="1"/>
  <c r="Z46" i="1"/>
  <c r="K47" i="1"/>
  <c r="T47" i="1"/>
  <c r="AF47" i="1"/>
  <c r="T51" i="1"/>
  <c r="AF51" i="1"/>
  <c r="T60" i="1"/>
  <c r="AJ64" i="1"/>
  <c r="E65" i="1"/>
  <c r="N68" i="1"/>
  <c r="Q76" i="1"/>
  <c r="AC76" i="1"/>
  <c r="AK80" i="1"/>
  <c r="W87" i="1"/>
  <c r="AI87" i="1"/>
  <c r="Q90" i="1"/>
  <c r="Z94" i="1"/>
  <c r="K104" i="1"/>
  <c r="W104" i="1"/>
  <c r="AI16" i="1"/>
  <c r="Q30" i="1"/>
  <c r="AC35" i="1"/>
  <c r="K8" i="1"/>
  <c r="Q14" i="1"/>
  <c r="AJ20" i="1"/>
  <c r="AF21" i="1"/>
  <c r="K24" i="1"/>
  <c r="AK35" i="1"/>
  <c r="N38" i="1"/>
  <c r="AJ42" i="1"/>
  <c r="AL42" i="1" s="1"/>
  <c r="AC57" i="1"/>
  <c r="AJ57" i="1"/>
  <c r="AJ67" i="1"/>
  <c r="AC67" i="1"/>
  <c r="AK76" i="1"/>
  <c r="AJ86" i="1"/>
  <c r="AF115" i="1"/>
  <c r="AJ115" i="1"/>
  <c r="AC38" i="1"/>
  <c r="K40" i="1"/>
  <c r="E45" i="1"/>
  <c r="K13" i="1"/>
  <c r="AF13" i="1"/>
  <c r="AK14" i="1"/>
  <c r="Z8" i="1"/>
  <c r="AK9" i="1"/>
  <c r="E10" i="1"/>
  <c r="W11" i="1"/>
  <c r="Z12" i="1"/>
  <c r="N13" i="1"/>
  <c r="AF14" i="1"/>
  <c r="E15" i="1"/>
  <c r="Z15" i="1"/>
  <c r="W16" i="1"/>
  <c r="T19" i="1"/>
  <c r="W20" i="1"/>
  <c r="AI21" i="1"/>
  <c r="T22" i="1"/>
  <c r="N24" i="1"/>
  <c r="AC25" i="1"/>
  <c r="N26" i="1"/>
  <c r="W28" i="1"/>
  <c r="AC29" i="1"/>
  <c r="N30" i="1"/>
  <c r="AI30" i="1"/>
  <c r="Q31" i="1"/>
  <c r="AC31" i="1"/>
  <c r="E32" i="1"/>
  <c r="Q32" i="1"/>
  <c r="Z32" i="1"/>
  <c r="AC34" i="1"/>
  <c r="AK36" i="1"/>
  <c r="H37" i="1"/>
  <c r="T39" i="1"/>
  <c r="AF39" i="1"/>
  <c r="H40" i="1"/>
  <c r="H42" i="1"/>
  <c r="E44" i="1"/>
  <c r="AF45" i="1"/>
  <c r="AJ46" i="1"/>
  <c r="AK49" i="1"/>
  <c r="Z50" i="1"/>
  <c r="H57" i="1"/>
  <c r="AK57" i="1"/>
  <c r="T71" i="1"/>
  <c r="AF71" i="1"/>
  <c r="H81" i="1"/>
  <c r="T81" i="1"/>
  <c r="E82" i="1"/>
  <c r="AI82" i="1"/>
  <c r="AC93" i="1"/>
  <c r="AK93" i="1"/>
  <c r="AJ94" i="1"/>
  <c r="AC94" i="1"/>
  <c r="AK97" i="1"/>
  <c r="AF97" i="1"/>
  <c r="N16" i="1"/>
  <c r="K9" i="1"/>
  <c r="AF9" i="1"/>
  <c r="T10" i="1"/>
  <c r="H12" i="1"/>
  <c r="AC12" i="1"/>
  <c r="H15" i="1"/>
  <c r="H17" i="1"/>
  <c r="AC17" i="1"/>
  <c r="Q18" i="1"/>
  <c r="E20" i="1"/>
  <c r="N21" i="1"/>
  <c r="H23" i="1"/>
  <c r="AC23" i="1"/>
  <c r="AI24" i="1"/>
  <c r="AK25" i="1"/>
  <c r="Z28" i="1"/>
  <c r="AK29" i="1"/>
  <c r="T31" i="1"/>
  <c r="AK31" i="1"/>
  <c r="E33" i="1"/>
  <c r="N33" i="1"/>
  <c r="Z33" i="1"/>
  <c r="AK34" i="1"/>
  <c r="Q35" i="1"/>
  <c r="W36" i="1"/>
  <c r="AJ37" i="1"/>
  <c r="AK40" i="1"/>
  <c r="E41" i="1"/>
  <c r="N41" i="1"/>
  <c r="Z41" i="1"/>
  <c r="Q44" i="1"/>
  <c r="AF49" i="1"/>
  <c r="W56" i="1"/>
  <c r="W63" i="1"/>
  <c r="W80" i="1"/>
  <c r="AI80" i="1"/>
  <c r="AC44" i="1"/>
  <c r="N45" i="1"/>
  <c r="AI45" i="1"/>
  <c r="Q46" i="1"/>
  <c r="AI47" i="1"/>
  <c r="AK48" i="1"/>
  <c r="E49" i="1"/>
  <c r="N49" i="1"/>
  <c r="Z49" i="1"/>
  <c r="H50" i="1"/>
  <c r="W51" i="1"/>
  <c r="T52" i="1"/>
  <c r="Q53" i="1"/>
  <c r="AK54" i="1"/>
  <c r="N56" i="1"/>
  <c r="H59" i="1"/>
  <c r="Q59" i="1"/>
  <c r="AJ59" i="1"/>
  <c r="K60" i="1"/>
  <c r="E62" i="1"/>
  <c r="N63" i="1"/>
  <c r="AI63" i="1"/>
  <c r="Z65" i="1"/>
  <c r="K67" i="1"/>
  <c r="Z68" i="1"/>
  <c r="AF69" i="1"/>
  <c r="AJ70" i="1"/>
  <c r="H72" i="1"/>
  <c r="AF74" i="1"/>
  <c r="N75" i="1"/>
  <c r="AI75" i="1"/>
  <c r="AF76" i="1"/>
  <c r="E77" i="1"/>
  <c r="Z77" i="1"/>
  <c r="K78" i="1"/>
  <c r="W78" i="1"/>
  <c r="H79" i="1"/>
  <c r="Z80" i="1"/>
  <c r="K81" i="1"/>
  <c r="W81" i="1"/>
  <c r="W84" i="1"/>
  <c r="AC86" i="1"/>
  <c r="Z87" i="1"/>
  <c r="K88" i="1"/>
  <c r="AJ88" i="1"/>
  <c r="H90" i="1"/>
  <c r="AF93" i="1"/>
  <c r="Q94" i="1"/>
  <c r="H98" i="1"/>
  <c r="Z98" i="1"/>
  <c r="AK100" i="1"/>
  <c r="E103" i="1"/>
  <c r="AF106" i="1"/>
  <c r="H107" i="1"/>
  <c r="N109" i="1"/>
  <c r="AI109" i="1"/>
  <c r="AK111" i="1"/>
  <c r="AK115" i="1"/>
  <c r="E116" i="1"/>
  <c r="AK116" i="1"/>
  <c r="AC116" i="1"/>
  <c r="Z117" i="1"/>
  <c r="AK120" i="1"/>
  <c r="E121" i="1"/>
  <c r="AD20" i="2"/>
  <c r="AF20" i="2" s="1"/>
  <c r="AD28" i="2"/>
  <c r="AF28" i="2" s="1"/>
  <c r="AD36" i="2"/>
  <c r="AF36" i="2" s="1"/>
  <c r="AD44" i="2"/>
  <c r="AF44" i="2" s="1"/>
  <c r="AD52" i="2"/>
  <c r="AF52" i="2" s="1"/>
  <c r="AF123" i="2"/>
  <c r="AF48" i="1"/>
  <c r="N51" i="1"/>
  <c r="N54" i="1"/>
  <c r="W54" i="1"/>
  <c r="W57" i="1"/>
  <c r="Q58" i="1"/>
  <c r="T59" i="1"/>
  <c r="AI60" i="1"/>
  <c r="K61" i="1"/>
  <c r="T62" i="1"/>
  <c r="AI64" i="1"/>
  <c r="AC65" i="1"/>
  <c r="AK67" i="1"/>
  <c r="K72" i="1"/>
  <c r="AF72" i="1"/>
  <c r="Q73" i="1"/>
  <c r="AK73" i="1"/>
  <c r="AJ75" i="1"/>
  <c r="AK79" i="1"/>
  <c r="H85" i="1"/>
  <c r="W86" i="1"/>
  <c r="AK90" i="1"/>
  <c r="Q99" i="1"/>
  <c r="AJ108" i="1"/>
  <c r="AD17" i="2"/>
  <c r="AF17" i="2" s="1"/>
  <c r="AD25" i="2"/>
  <c r="AF25" i="2" s="1"/>
  <c r="AD33" i="2"/>
  <c r="AF33" i="2" s="1"/>
  <c r="AD41" i="2"/>
  <c r="AF41" i="2" s="1"/>
  <c r="AD49" i="2"/>
  <c r="AF49" i="2" s="1"/>
  <c r="AD57" i="2"/>
  <c r="AF57" i="2" s="1"/>
  <c r="AD106" i="2"/>
  <c r="AF106" i="2" s="1"/>
  <c r="AD122" i="2"/>
  <c r="AF122" i="2" s="1"/>
  <c r="H53" i="1"/>
  <c r="AK55" i="1"/>
  <c r="AK65" i="1"/>
  <c r="Z71" i="1"/>
  <c r="W76" i="1"/>
  <c r="AK78" i="1"/>
  <c r="AC80" i="1"/>
  <c r="N81" i="1"/>
  <c r="AK81" i="1"/>
  <c r="AK87" i="1"/>
  <c r="AJ89" i="1"/>
  <c r="AI91" i="1"/>
  <c r="AI93" i="1"/>
  <c r="AK108" i="1"/>
  <c r="E109" i="1"/>
  <c r="W115" i="1"/>
  <c r="H47" i="1"/>
  <c r="AC47" i="1"/>
  <c r="E48" i="1"/>
  <c r="N52" i="1"/>
  <c r="AI52" i="1"/>
  <c r="K53" i="1"/>
  <c r="AI55" i="1"/>
  <c r="T56" i="1"/>
  <c r="E57" i="1"/>
  <c r="Z57" i="1"/>
  <c r="AC58" i="1"/>
  <c r="W59" i="1"/>
  <c r="N61" i="1"/>
  <c r="K62" i="1"/>
  <c r="W62" i="1"/>
  <c r="T63" i="1"/>
  <c r="Q64" i="1"/>
  <c r="AF68" i="1"/>
  <c r="E69" i="1"/>
  <c r="Q69" i="1"/>
  <c r="W70" i="1"/>
  <c r="H71" i="1"/>
  <c r="AI72" i="1"/>
  <c r="T73" i="1"/>
  <c r="E74" i="1"/>
  <c r="Z74" i="1"/>
  <c r="AC75" i="1"/>
  <c r="E76" i="1"/>
  <c r="Z76" i="1"/>
  <c r="K77" i="1"/>
  <c r="W79" i="1"/>
  <c r="AJ80" i="1"/>
  <c r="AC85" i="1"/>
  <c r="E86" i="1"/>
  <c r="AF87" i="1"/>
  <c r="Q88" i="1"/>
  <c r="K89" i="1"/>
  <c r="T89" i="1"/>
  <c r="AF90" i="1"/>
  <c r="Q91" i="1"/>
  <c r="T92" i="1"/>
  <c r="Q95" i="1"/>
  <c r="AK96" i="1"/>
  <c r="T101" i="1"/>
  <c r="AC101" i="1"/>
  <c r="Z102" i="1"/>
  <c r="AF108" i="1"/>
  <c r="AI50" i="1"/>
  <c r="Z52" i="1"/>
  <c r="N55" i="1"/>
  <c r="K58" i="1"/>
  <c r="AF58" i="1"/>
  <c r="AC60" i="1"/>
  <c r="E61" i="1"/>
  <c r="K63" i="1"/>
  <c r="AF63" i="1"/>
  <c r="H64" i="1"/>
  <c r="AI66" i="1"/>
  <c r="Q67" i="1"/>
  <c r="AC69" i="1"/>
  <c r="AK71" i="1"/>
  <c r="Q72" i="1"/>
  <c r="W73" i="1"/>
  <c r="H74" i="1"/>
  <c r="AF75" i="1"/>
  <c r="AI79" i="1"/>
  <c r="AI83" i="1"/>
  <c r="T85" i="1"/>
  <c r="AK85" i="1"/>
  <c r="Q86" i="1"/>
  <c r="E90" i="1"/>
  <c r="AI90" i="1"/>
  <c r="T91" i="1"/>
  <c r="H95" i="1"/>
  <c r="AF104" i="1"/>
  <c r="N116" i="1"/>
  <c r="Z116" i="1"/>
  <c r="AK118" i="1"/>
  <c r="AI122" i="1"/>
  <c r="AF101" i="1"/>
  <c r="N102" i="1"/>
  <c r="Q105" i="1"/>
  <c r="E106" i="1"/>
  <c r="T107" i="1"/>
  <c r="AK107" i="1"/>
  <c r="N108" i="1"/>
  <c r="H109" i="1"/>
  <c r="AI112" i="1"/>
  <c r="Z113" i="1"/>
  <c r="T114" i="1"/>
  <c r="E115" i="1"/>
  <c r="H116" i="1"/>
  <c r="H117" i="1"/>
  <c r="H119" i="1"/>
  <c r="E120" i="1"/>
  <c r="Z120" i="1"/>
  <c r="AK121" i="1"/>
  <c r="Q122" i="1"/>
  <c r="AJ122" i="1"/>
  <c r="E124" i="1"/>
  <c r="AD65" i="2"/>
  <c r="AF65" i="2" s="1"/>
  <c r="AD73" i="2"/>
  <c r="AF73" i="2" s="1"/>
  <c r="AD81" i="2"/>
  <c r="AF81" i="2" s="1"/>
  <c r="AD89" i="2"/>
  <c r="AF89" i="2" s="1"/>
  <c r="AD97" i="2"/>
  <c r="AF97" i="2" s="1"/>
  <c r="AD113" i="2"/>
  <c r="AF113" i="2" s="1"/>
  <c r="AK117" i="1"/>
  <c r="AD16" i="2"/>
  <c r="AF16" i="2" s="1"/>
  <c r="AD24" i="2"/>
  <c r="AF24" i="2" s="1"/>
  <c r="AD32" i="2"/>
  <c r="AF32" i="2" s="1"/>
  <c r="AD40" i="2"/>
  <c r="AF40" i="2" s="1"/>
  <c r="AD48" i="2"/>
  <c r="AF48" i="2" s="1"/>
  <c r="AD56" i="2"/>
  <c r="AF56" i="2" s="1"/>
  <c r="AK91" i="1"/>
  <c r="E92" i="1"/>
  <c r="N92" i="1"/>
  <c r="H93" i="1"/>
  <c r="AJ95" i="1"/>
  <c r="Q96" i="1"/>
  <c r="Z96" i="1"/>
  <c r="AI96" i="1"/>
  <c r="Q97" i="1"/>
  <c r="AF98" i="1"/>
  <c r="T99" i="1"/>
  <c r="AC99" i="1"/>
  <c r="AJ103" i="1"/>
  <c r="Z106" i="1"/>
  <c r="K107" i="1"/>
  <c r="K112" i="1"/>
  <c r="K113" i="1"/>
  <c r="T113" i="1"/>
  <c r="H115" i="1"/>
  <c r="K117" i="1"/>
  <c r="AC117" i="1"/>
  <c r="Z118" i="1"/>
  <c r="AF119" i="1"/>
  <c r="AC120" i="1"/>
  <c r="H122" i="1"/>
  <c r="T122" i="1"/>
  <c r="AD64" i="2"/>
  <c r="AF64" i="2" s="1"/>
  <c r="AD72" i="2"/>
  <c r="AF72" i="2" s="1"/>
  <c r="AD80" i="2"/>
  <c r="AF80" i="2" s="1"/>
  <c r="AD88" i="2"/>
  <c r="AF88" i="2" s="1"/>
  <c r="AD96" i="2"/>
  <c r="AF96" i="2" s="1"/>
  <c r="AD104" i="2"/>
  <c r="AF104" i="2" s="1"/>
  <c r="AD112" i="2"/>
  <c r="AF112" i="2" s="1"/>
  <c r="AD120" i="2"/>
  <c r="AF120" i="2" s="1"/>
  <c r="T97" i="1"/>
  <c r="E98" i="1"/>
  <c r="AI101" i="1"/>
  <c r="AF103" i="1"/>
  <c r="H106" i="1"/>
  <c r="N107" i="1"/>
  <c r="AD13" i="2"/>
  <c r="AF13" i="2" s="1"/>
  <c r="AD21" i="2"/>
  <c r="AF21" i="2" s="1"/>
  <c r="AD29" i="2"/>
  <c r="AF29" i="2" s="1"/>
  <c r="AD37" i="2"/>
  <c r="AF37" i="2" s="1"/>
  <c r="AD45" i="2"/>
  <c r="AF45" i="2" s="1"/>
  <c r="AD53" i="2"/>
  <c r="AF53" i="2" s="1"/>
  <c r="W94" i="1"/>
  <c r="AF94" i="1"/>
  <c r="K97" i="1"/>
  <c r="E100" i="1"/>
  <c r="N100" i="1"/>
  <c r="W100" i="1"/>
  <c r="H101" i="1"/>
  <c r="AI103" i="1"/>
  <c r="T104" i="1"/>
  <c r="AI105" i="1"/>
  <c r="K106" i="1"/>
  <c r="T106" i="1"/>
  <c r="AK106" i="1"/>
  <c r="E107" i="1"/>
  <c r="AF109" i="1"/>
  <c r="AJ111" i="1"/>
  <c r="W116" i="1"/>
  <c r="W117" i="1"/>
  <c r="W121" i="1"/>
  <c r="K122" i="1"/>
  <c r="W122" i="1"/>
  <c r="AF122" i="1"/>
  <c r="AD61" i="2"/>
  <c r="AF61" i="2" s="1"/>
  <c r="AD69" i="2"/>
  <c r="AF69" i="2" s="1"/>
  <c r="AD77" i="2"/>
  <c r="AF77" i="2" s="1"/>
  <c r="AD85" i="2"/>
  <c r="AF85" i="2" s="1"/>
  <c r="AD93" i="2"/>
  <c r="AF93" i="2" s="1"/>
  <c r="AD101" i="2"/>
  <c r="AF101" i="2" s="1"/>
  <c r="AD117" i="2"/>
  <c r="AF117" i="2" s="1"/>
  <c r="AD14" i="2"/>
  <c r="AF14" i="2" s="1"/>
  <c r="AD15" i="2"/>
  <c r="AF15" i="2" s="1"/>
  <c r="AD22" i="2"/>
  <c r="AF22" i="2" s="1"/>
  <c r="AD23" i="2"/>
  <c r="AF23" i="2" s="1"/>
  <c r="AD30" i="2"/>
  <c r="AF30" i="2" s="1"/>
  <c r="AD31" i="2"/>
  <c r="AF31" i="2" s="1"/>
  <c r="AD38" i="2"/>
  <c r="AF38" i="2" s="1"/>
  <c r="AD39" i="2"/>
  <c r="AF39" i="2" s="1"/>
  <c r="AD46" i="2"/>
  <c r="AF46" i="2" s="1"/>
  <c r="AD47" i="2"/>
  <c r="AF47" i="2" s="1"/>
  <c r="AD54" i="2"/>
  <c r="AF54" i="2" s="1"/>
  <c r="AD55" i="2"/>
  <c r="AF55" i="2" s="1"/>
  <c r="AD62" i="2"/>
  <c r="AF62" i="2" s="1"/>
  <c r="AD63" i="2"/>
  <c r="AF63" i="2" s="1"/>
  <c r="AD70" i="2"/>
  <c r="AF70" i="2" s="1"/>
  <c r="AD71" i="2"/>
  <c r="AF71" i="2" s="1"/>
  <c r="AD78" i="2"/>
  <c r="AF78" i="2" s="1"/>
  <c r="AD79" i="2"/>
  <c r="AF79" i="2" s="1"/>
  <c r="AD86" i="2"/>
  <c r="AF86" i="2" s="1"/>
  <c r="AD87" i="2"/>
  <c r="AF87" i="2" s="1"/>
  <c r="AD94" i="2"/>
  <c r="AF94" i="2" s="1"/>
  <c r="AD95" i="2"/>
  <c r="AF95" i="2" s="1"/>
  <c r="AD109" i="2"/>
  <c r="AF109" i="2" s="1"/>
  <c r="AD110" i="2"/>
  <c r="AF110" i="2" s="1"/>
  <c r="AD111" i="2"/>
  <c r="AF111" i="2" s="1"/>
  <c r="AD125" i="2"/>
  <c r="AF125" i="2" s="1"/>
  <c r="AD105" i="2"/>
  <c r="AF105" i="2" s="1"/>
  <c r="AD98" i="2"/>
  <c r="AF98" i="2" s="1"/>
  <c r="AD99" i="2"/>
  <c r="AF99" i="2" s="1"/>
  <c r="AD114" i="2"/>
  <c r="AF114" i="2" s="1"/>
  <c r="AD115" i="2"/>
  <c r="AF115" i="2" s="1"/>
  <c r="AD121" i="2"/>
  <c r="AF121" i="2" s="1"/>
  <c r="AD10" i="2"/>
  <c r="AF10" i="2" s="1"/>
  <c r="AD11" i="2"/>
  <c r="AF11" i="2" s="1"/>
  <c r="AD18" i="2"/>
  <c r="AF18" i="2" s="1"/>
  <c r="AD19" i="2"/>
  <c r="AF19" i="2" s="1"/>
  <c r="AD26" i="2"/>
  <c r="AF26" i="2" s="1"/>
  <c r="AD27" i="2"/>
  <c r="AF27" i="2" s="1"/>
  <c r="AD34" i="2"/>
  <c r="AF34" i="2" s="1"/>
  <c r="AD35" i="2"/>
  <c r="AF35" i="2" s="1"/>
  <c r="AD42" i="2"/>
  <c r="AF42" i="2" s="1"/>
  <c r="AD43" i="2"/>
  <c r="AF43" i="2" s="1"/>
  <c r="AD50" i="2"/>
  <c r="AF50" i="2" s="1"/>
  <c r="AD51" i="2"/>
  <c r="AF51" i="2" s="1"/>
  <c r="AD58" i="2"/>
  <c r="AF58" i="2" s="1"/>
  <c r="AD59" i="2"/>
  <c r="AF59" i="2" s="1"/>
  <c r="AD66" i="2"/>
  <c r="AF66" i="2" s="1"/>
  <c r="AD67" i="2"/>
  <c r="AF67" i="2" s="1"/>
  <c r="AD74" i="2"/>
  <c r="AF74" i="2" s="1"/>
  <c r="AD75" i="2"/>
  <c r="AF75" i="2" s="1"/>
  <c r="AD82" i="2"/>
  <c r="AF82" i="2" s="1"/>
  <c r="AD83" i="2"/>
  <c r="AF83" i="2" s="1"/>
  <c r="AD90" i="2"/>
  <c r="AF90" i="2" s="1"/>
  <c r="AD91" i="2"/>
  <c r="AF91" i="2" s="1"/>
  <c r="AD102" i="2"/>
  <c r="AF102" i="2" s="1"/>
  <c r="AD103" i="2"/>
  <c r="AF103" i="2" s="1"/>
  <c r="AD118" i="2"/>
  <c r="AF118" i="2" s="1"/>
  <c r="AD119" i="2"/>
  <c r="AF119" i="2" s="1"/>
  <c r="AC32" i="1"/>
  <c r="AJ32" i="1"/>
  <c r="AJ50" i="1"/>
  <c r="AF50" i="1"/>
  <c r="AJ54" i="1"/>
  <c r="AF54" i="1"/>
  <c r="AI13" i="1"/>
  <c r="AJ14" i="1"/>
  <c r="AC15" i="1"/>
  <c r="AJ25" i="1"/>
  <c r="AK32" i="1"/>
  <c r="AC90" i="1"/>
  <c r="AJ90" i="1"/>
  <c r="AI12" i="1"/>
  <c r="AI20" i="1"/>
  <c r="AF22" i="1"/>
  <c r="AI23" i="1"/>
  <c r="H24" i="1"/>
  <c r="K27" i="1"/>
  <c r="T28" i="1"/>
  <c r="K31" i="1"/>
  <c r="AF32" i="1"/>
  <c r="AI35" i="1"/>
  <c r="Z38" i="1"/>
  <c r="W43" i="1"/>
  <c r="AJ43" i="1"/>
  <c r="AF43" i="1"/>
  <c r="T48" i="1"/>
  <c r="AC48" i="1"/>
  <c r="AJ48" i="1"/>
  <c r="E72" i="1"/>
  <c r="AJ110" i="1"/>
  <c r="AF110" i="1"/>
  <c r="AJ41" i="1"/>
  <c r="AJ11" i="1"/>
  <c r="AJ19" i="1"/>
  <c r="T24" i="1"/>
  <c r="AC24" i="1"/>
  <c r="AJ24" i="1"/>
  <c r="W27" i="1"/>
  <c r="AF28" i="1"/>
  <c r="W31" i="1"/>
  <c r="AJ35" i="1"/>
  <c r="H36" i="1"/>
  <c r="AJ38" i="1"/>
  <c r="K39" i="1"/>
  <c r="AK39" i="1"/>
  <c r="H44" i="1"/>
  <c r="AK61" i="1"/>
  <c r="AF61" i="1"/>
  <c r="AJ22" i="1"/>
  <c r="AK24" i="1"/>
  <c r="AJ33" i="1"/>
  <c r="AJ34" i="1"/>
  <c r="AJ36" i="1"/>
  <c r="AC63" i="1"/>
  <c r="AJ63" i="1"/>
  <c r="AC84" i="1"/>
  <c r="AJ84" i="1"/>
  <c r="AJ9" i="1"/>
  <c r="AC10" i="1"/>
  <c r="AJ17" i="1"/>
  <c r="AL17" i="1" s="1"/>
  <c r="AC18" i="1"/>
  <c r="AK21" i="1"/>
  <c r="AK23" i="1"/>
  <c r="AK33" i="1"/>
  <c r="AK37" i="1"/>
  <c r="AC37" i="1"/>
  <c r="AK50" i="1"/>
  <c r="H94" i="1"/>
  <c r="Q25" i="1"/>
  <c r="Z26" i="1"/>
  <c r="Q29" i="1"/>
  <c r="Z30" i="1"/>
  <c r="AC36" i="1"/>
  <c r="AI39" i="1"/>
  <c r="T40" i="1"/>
  <c r="AC40" i="1"/>
  <c r="AJ40" i="1"/>
  <c r="AF44" i="1"/>
  <c r="H52" i="1"/>
  <c r="AI62" i="1"/>
  <c r="AJ51" i="1"/>
  <c r="AJ52" i="1"/>
  <c r="AJ56" i="1"/>
  <c r="H67" i="1"/>
  <c r="K70" i="1"/>
  <c r="AK86" i="1"/>
  <c r="AI98" i="1"/>
  <c r="AJ23" i="1"/>
  <c r="AJ31" i="1"/>
  <c r="AJ39" i="1"/>
  <c r="AJ47" i="1"/>
  <c r="AK56" i="1"/>
  <c r="AK63" i="1"/>
  <c r="AJ65" i="1"/>
  <c r="AK68" i="1"/>
  <c r="AK69" i="1"/>
  <c r="AC72" i="1"/>
  <c r="AJ72" i="1"/>
  <c r="AJ78" i="1"/>
  <c r="AC114" i="1"/>
  <c r="AJ114" i="1"/>
  <c r="K50" i="1"/>
  <c r="AC51" i="1"/>
  <c r="AK52" i="1"/>
  <c r="AJ53" i="1"/>
  <c r="W58" i="1"/>
  <c r="AF59" i="1"/>
  <c r="AF60" i="1"/>
  <c r="Z61" i="1"/>
  <c r="AK62" i="1"/>
  <c r="AC64" i="1"/>
  <c r="AK72" i="1"/>
  <c r="E73" i="1"/>
  <c r="Q77" i="1"/>
  <c r="Z81" i="1"/>
  <c r="AC92" i="1"/>
  <c r="AC55" i="1"/>
  <c r="AJ55" i="1"/>
  <c r="AJ62" i="1"/>
  <c r="AK64" i="1"/>
  <c r="AJ44" i="1"/>
  <c r="AC45" i="1"/>
  <c r="E52" i="1"/>
  <c r="K54" i="1"/>
  <c r="E56" i="1"/>
  <c r="AF67" i="1"/>
  <c r="AI70" i="1"/>
  <c r="W75" i="1"/>
  <c r="Q81" i="1"/>
  <c r="AF102" i="1"/>
  <c r="Z105" i="1"/>
  <c r="AC108" i="1"/>
  <c r="Q60" i="1"/>
  <c r="N65" i="1"/>
  <c r="W66" i="1"/>
  <c r="AJ69" i="1"/>
  <c r="AI69" i="1"/>
  <c r="AC71" i="1"/>
  <c r="AJ71" i="1"/>
  <c r="AC73" i="1"/>
  <c r="AJ73" i="1"/>
  <c r="AK77" i="1"/>
  <c r="AJ99" i="1"/>
  <c r="AC106" i="1"/>
  <c r="AJ106" i="1"/>
  <c r="AJ113" i="1"/>
  <c r="AC123" i="1"/>
  <c r="AJ123" i="1"/>
  <c r="AJ79" i="1"/>
  <c r="AJ81" i="1"/>
  <c r="AJ87" i="1"/>
  <c r="AK99" i="1"/>
  <c r="AJ100" i="1"/>
  <c r="AK109" i="1"/>
  <c r="AI77" i="1"/>
  <c r="AF80" i="1"/>
  <c r="N84" i="1"/>
  <c r="AJ85" i="1"/>
  <c r="H86" i="1"/>
  <c r="AC87" i="1"/>
  <c r="AF88" i="1"/>
  <c r="W93" i="1"/>
  <c r="AJ97" i="1"/>
  <c r="T98" i="1"/>
  <c r="AC98" i="1"/>
  <c r="AJ98" i="1"/>
  <c r="AK101" i="1"/>
  <c r="K105" i="1"/>
  <c r="AF111" i="1"/>
  <c r="AJ61" i="1"/>
  <c r="AC62" i="1"/>
  <c r="AK89" i="1"/>
  <c r="AK98" i="1"/>
  <c r="AJ102" i="1"/>
  <c r="AJ68" i="1"/>
  <c r="AJ76" i="1"/>
  <c r="AC82" i="1"/>
  <c r="AJ82" i="1"/>
  <c r="AK103" i="1"/>
  <c r="AK105" i="1"/>
  <c r="AK113" i="1"/>
  <c r="AC115" i="1"/>
  <c r="K80" i="1"/>
  <c r="AK82" i="1"/>
  <c r="AC83" i="1"/>
  <c r="AJ83" i="1"/>
  <c r="W85" i="1"/>
  <c r="AI89" i="1"/>
  <c r="AC91" i="1"/>
  <c r="AJ91" i="1"/>
  <c r="AF95" i="1"/>
  <c r="AJ96" i="1"/>
  <c r="W101" i="1"/>
  <c r="AJ104" i="1"/>
  <c r="Z112" i="1"/>
  <c r="T120" i="1"/>
  <c r="AJ121" i="1"/>
  <c r="AI121" i="1"/>
  <c r="AJ105" i="1"/>
  <c r="AK119" i="1"/>
  <c r="AL119" i="1" s="1"/>
  <c r="T123" i="1"/>
  <c r="AC95" i="1"/>
  <c r="AC103" i="1"/>
  <c r="AJ117" i="1"/>
  <c r="AC118" i="1"/>
  <c r="AJ118" i="1"/>
  <c r="AL118" i="1" s="1"/>
  <c r="AI119" i="1"/>
  <c r="AK124" i="1"/>
  <c r="AC124" i="1"/>
  <c r="AJ120" i="1"/>
  <c r="AC119" i="1"/>
  <c r="AL47" i="1" l="1"/>
  <c r="AL83" i="1"/>
  <c r="AN83" i="1" s="1"/>
  <c r="AL123" i="1"/>
  <c r="AN123" i="1" s="1"/>
  <c r="AL49" i="1"/>
  <c r="AN49" i="1" s="1"/>
  <c r="AL53" i="1"/>
  <c r="AN53" i="1" s="1"/>
  <c r="AL76" i="1"/>
  <c r="AN76" i="1" s="1"/>
  <c r="AL84" i="1"/>
  <c r="AN84" i="1" s="1"/>
  <c r="AL79" i="1"/>
  <c r="AN79" i="1" s="1"/>
  <c r="AL100" i="1"/>
  <c r="AN100" i="1" s="1"/>
  <c r="AL30" i="1"/>
  <c r="AN30" i="1" s="1"/>
  <c r="AL120" i="1"/>
  <c r="AN120" i="1" s="1"/>
  <c r="AL101" i="1"/>
  <c r="AN101" i="1" s="1"/>
  <c r="AL107" i="1"/>
  <c r="AN107" i="1" s="1"/>
  <c r="AL10" i="1"/>
  <c r="AN10" i="1" s="1"/>
  <c r="AL87" i="1"/>
  <c r="AN87" i="1" s="1"/>
  <c r="AL45" i="1"/>
  <c r="AN45" i="1" s="1"/>
  <c r="AL90" i="1"/>
  <c r="AN90" i="1" s="1"/>
  <c r="AL124" i="1"/>
  <c r="AN124" i="1" s="1"/>
  <c r="AL44" i="1"/>
  <c r="AN44" i="1" s="1"/>
  <c r="AL11" i="1"/>
  <c r="AN11" i="1" s="1"/>
  <c r="AL88" i="1"/>
  <c r="AN88" i="1" s="1"/>
  <c r="AL74" i="1"/>
  <c r="AN74" i="1" s="1"/>
  <c r="AL91" i="1"/>
  <c r="AN91" i="1" s="1"/>
  <c r="AL80" i="1"/>
  <c r="AN80" i="1" s="1"/>
  <c r="AL111" i="1"/>
  <c r="AN111" i="1" s="1"/>
  <c r="AL75" i="1"/>
  <c r="AN75" i="1" s="1"/>
  <c r="AL58" i="1"/>
  <c r="AN58" i="1" s="1"/>
  <c r="AL95" i="1"/>
  <c r="AN95" i="1" s="1"/>
  <c r="AL106" i="1"/>
  <c r="AN106" i="1" s="1"/>
  <c r="AL66" i="1"/>
  <c r="AN66" i="1" s="1"/>
  <c r="AL92" i="1"/>
  <c r="AN92" i="1" s="1"/>
  <c r="AL55" i="1"/>
  <c r="AN55" i="1" s="1"/>
  <c r="AL43" i="1"/>
  <c r="AN43" i="1" s="1"/>
  <c r="AL46" i="1"/>
  <c r="AN46" i="1" s="1"/>
  <c r="AL18" i="1"/>
  <c r="AN18" i="1" s="1"/>
  <c r="AL27" i="1"/>
  <c r="AN27" i="1" s="1"/>
  <c r="AL121" i="1"/>
  <c r="AN121" i="1" s="1"/>
  <c r="AL114" i="1"/>
  <c r="AN114" i="1" s="1"/>
  <c r="AL21" i="1"/>
  <c r="AN21" i="1" s="1"/>
  <c r="AL110" i="1"/>
  <c r="AN110" i="1" s="1"/>
  <c r="AL93" i="1"/>
  <c r="AN93" i="1" s="1"/>
  <c r="AL28" i="1"/>
  <c r="AN28" i="1" s="1"/>
  <c r="AL104" i="1"/>
  <c r="AN104" i="1" s="1"/>
  <c r="AN119" i="1"/>
  <c r="AL36" i="1"/>
  <c r="AN36" i="1" s="1"/>
  <c r="AL96" i="1"/>
  <c r="AN96" i="1" s="1"/>
  <c r="AL122" i="1"/>
  <c r="AN122" i="1" s="1"/>
  <c r="AL85" i="1"/>
  <c r="AN85" i="1" s="1"/>
  <c r="AL103" i="1"/>
  <c r="AN103" i="1" s="1"/>
  <c r="AL73" i="1"/>
  <c r="AN73" i="1" s="1"/>
  <c r="AL71" i="1"/>
  <c r="AN71" i="1" s="1"/>
  <c r="AL40" i="1"/>
  <c r="AN40" i="1" s="1"/>
  <c r="AL8" i="1"/>
  <c r="AN8" i="1" s="1"/>
  <c r="AL33" i="1"/>
  <c r="AN33" i="1" s="1"/>
  <c r="AL31" i="1"/>
  <c r="AN31" i="1" s="1"/>
  <c r="AL86" i="1"/>
  <c r="AN86" i="1" s="1"/>
  <c r="AL109" i="1"/>
  <c r="AN109" i="1" s="1"/>
  <c r="AL112" i="1"/>
  <c r="AN112" i="1" s="1"/>
  <c r="AL108" i="1"/>
  <c r="AN108" i="1" s="1"/>
  <c r="AL117" i="1"/>
  <c r="AN117" i="1" s="1"/>
  <c r="AL19" i="1"/>
  <c r="AN19" i="1" s="1"/>
  <c r="AL70" i="1"/>
  <c r="AN70" i="1" s="1"/>
  <c r="AL22" i="1"/>
  <c r="AN22" i="1" s="1"/>
  <c r="AL35" i="1"/>
  <c r="AN35" i="1" s="1"/>
  <c r="AL102" i="1"/>
  <c r="AN102" i="1" s="1"/>
  <c r="AL113" i="1"/>
  <c r="AN113" i="1" s="1"/>
  <c r="AL32" i="1"/>
  <c r="AN32" i="1" s="1"/>
  <c r="AN47" i="1"/>
  <c r="AL77" i="1"/>
  <c r="AN77" i="1" s="1"/>
  <c r="AL39" i="1"/>
  <c r="AN39" i="1" s="1"/>
  <c r="AN13" i="1"/>
  <c r="AL26" i="1"/>
  <c r="AN26" i="1" s="1"/>
  <c r="AL116" i="1"/>
  <c r="AN116" i="1" s="1"/>
  <c r="AL51" i="1"/>
  <c r="AN51" i="1" s="1"/>
  <c r="AL50" i="1"/>
  <c r="AN50" i="1" s="1"/>
  <c r="AL94" i="1"/>
  <c r="AN94" i="1" s="1"/>
  <c r="AN42" i="1"/>
  <c r="AL12" i="1"/>
  <c r="AN12" i="1" s="1"/>
  <c r="AL81" i="1"/>
  <c r="AN81" i="1" s="1"/>
  <c r="AL72" i="1"/>
  <c r="AN72" i="1" s="1"/>
  <c r="AL9" i="1"/>
  <c r="AN9" i="1" s="1"/>
  <c r="AL38" i="1"/>
  <c r="AN38" i="1" s="1"/>
  <c r="AL68" i="1"/>
  <c r="AN68" i="1" s="1"/>
  <c r="AL15" i="1"/>
  <c r="AN15" i="1" s="1"/>
  <c r="AN60" i="1"/>
  <c r="AL16" i="1"/>
  <c r="AN16" i="1" s="1"/>
  <c r="AN118" i="1"/>
  <c r="AL97" i="1"/>
  <c r="AN97" i="1" s="1"/>
  <c r="AL41" i="1"/>
  <c r="AN41" i="1" s="1"/>
  <c r="AN17" i="1"/>
  <c r="AL48" i="1"/>
  <c r="AN48" i="1" s="1"/>
  <c r="AL29" i="1"/>
  <c r="AN29" i="1" s="1"/>
  <c r="AL105" i="1"/>
  <c r="AN105" i="1" s="1"/>
  <c r="AL34" i="1"/>
  <c r="AN34" i="1" s="1"/>
  <c r="AL89" i="1"/>
  <c r="AN89" i="1" s="1"/>
  <c r="AL64" i="1"/>
  <c r="AN64" i="1" s="1"/>
  <c r="AL25" i="1"/>
  <c r="AN25" i="1" s="1"/>
  <c r="AL59" i="1"/>
  <c r="AN59" i="1" s="1"/>
  <c r="AL62" i="1"/>
  <c r="AN62" i="1" s="1"/>
  <c r="AL65" i="1"/>
  <c r="AN65" i="1" s="1"/>
  <c r="AL37" i="1"/>
  <c r="AN37" i="1" s="1"/>
  <c r="AL69" i="1"/>
  <c r="AN69" i="1" s="1"/>
  <c r="AL99" i="1"/>
  <c r="AN99" i="1" s="1"/>
  <c r="AL14" i="1"/>
  <c r="AN14" i="1" s="1"/>
  <c r="AL54" i="1"/>
  <c r="AN54" i="1" s="1"/>
  <c r="AL67" i="1"/>
  <c r="AN67" i="1" s="1"/>
  <c r="AL20" i="1"/>
  <c r="AN20" i="1" s="1"/>
  <c r="AL78" i="1"/>
  <c r="AN78" i="1" s="1"/>
  <c r="AL115" i="1"/>
  <c r="AN115" i="1" s="1"/>
  <c r="AL57" i="1"/>
  <c r="AN57" i="1" s="1"/>
  <c r="AL61" i="1"/>
  <c r="AN61" i="1" s="1"/>
  <c r="AL23" i="1"/>
  <c r="AN23" i="1" s="1"/>
  <c r="AL56" i="1"/>
  <c r="AN56" i="1" s="1"/>
  <c r="AL63" i="1"/>
  <c r="AN63" i="1" s="1"/>
  <c r="AL98" i="1"/>
  <c r="AN98" i="1" s="1"/>
  <c r="AL52" i="1"/>
  <c r="AN52" i="1" s="1"/>
  <c r="AL24" i="1"/>
  <c r="AN24" i="1" s="1"/>
  <c r="AL82" i="1"/>
  <c r="AN82" i="1" s="1"/>
</calcChain>
</file>

<file path=xl/sharedStrings.xml><?xml version="1.0" encoding="utf-8"?>
<sst xmlns="http://schemas.openxmlformats.org/spreadsheetml/2006/main" count="103" uniqueCount="33">
  <si>
    <t>Table B4A</t>
  </si>
  <si>
    <t>CREDIT UNIONS' ASSETS</t>
  </si>
  <si>
    <t>BD$000</t>
  </si>
  <si>
    <t>CURRENCY</t>
  </si>
  <si>
    <t>TRANSFERABLE DEPOSITS</t>
  </si>
  <si>
    <t>OTHER DEPOSITS</t>
  </si>
  <si>
    <t>SECURITIES OTHER THAN SHARES</t>
  </si>
  <si>
    <t>LOANS</t>
  </si>
  <si>
    <t>SHARES AND OTHER EQUITY</t>
  </si>
  <si>
    <t>INSURANCE TECHNICAL RESERVES</t>
  </si>
  <si>
    <t>FINANCIAL DERIVATIVES</t>
  </si>
  <si>
    <t>OTHER ACCOUNTS RECEIVABLE - TRADE CREDITS/ADVANCES</t>
  </si>
  <si>
    <t>OTHER ACCOUNTS RECEIVABLE -OTHER (RESIDENTS)</t>
  </si>
  <si>
    <t>OTHER ACCOUNTS RECEIVABLE -OTHER (NON-RESIDENTS)</t>
  </si>
  <si>
    <t>OTHER ACCOUNTS RECEIVABLE</t>
  </si>
  <si>
    <t>TOTAL</t>
  </si>
  <si>
    <t>End of Period</t>
  </si>
  <si>
    <t>National Currency</t>
  </si>
  <si>
    <t>Foreign Currency</t>
  </si>
  <si>
    <t>Total</t>
  </si>
  <si>
    <t>Table B4B</t>
  </si>
  <si>
    <t>CREDIT UNIONS' LIABILITIES</t>
  </si>
  <si>
    <t>OTHER ACCOUNTS PAYABLE - TRADE CREDIT/ADVANCES</t>
  </si>
  <si>
    <t>OTHER ACCOUNTS PAYABLE - OTHER (RESIDENTS)</t>
  </si>
  <si>
    <t>OTHER ACCOUNTS PAYABLE - OTHER (NONRESIDENTS)</t>
  </si>
  <si>
    <t>OTHER ACCOUNTS PAYABLE (NET)</t>
  </si>
  <si>
    <t>Included in Broad Money</t>
  </si>
  <si>
    <t>Excluded From Broad Money</t>
  </si>
  <si>
    <t>Provisions for Losses</t>
  </si>
  <si>
    <t>Accumulated Depreciation</t>
  </si>
  <si>
    <t>Consolidated Adjustments for HQ and Branches</t>
  </si>
  <si>
    <t>NON-FINANCIAL ASSETS</t>
  </si>
  <si>
    <t>TOTAL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</si>
</sst>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-yy;@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color theme="1"/>
      <name val="Myriad Pro SemiExt"/>
      <family val="2"/>
    </font>
    <font>
      <b/>
      <sz val="11"/>
      <color theme="1"/>
      <name val="Myriad Pro SemiExt"/>
      <family val="2"/>
    </font>
    <font>
      <sz val="11"/>
      <color theme="1"/>
      <name val="Myriad Pro SemiExt"/>
      <family val="2"/>
    </font>
    <font>
      <sz val="10"/>
      <color theme="1"/>
      <name val="Myriad Pro SemiExt"/>
      <family val="2"/>
    </font>
    <font>
      <b/>
      <sz val="9"/>
      <color theme="1"/>
      <name val="Myriad Pro SemiExt"/>
      <family val="2"/>
    </font>
    <font>
      <sz val="9"/>
      <color theme="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1">
    <xf numFmtId="0" fontId="0" fillId="0" borderId="0" xfId="0"/>
    <xf numFmtId="164" fontId="3" fillId="0" borderId="0" xfId="0" applyNumberFormat="1" applyFont="1" applyAlignment="1">
      <alignment horizontal="left"/>
    </xf>
    <xf numFmtId="0" fontId="3" fillId="0" borderId="0" xfId="0" applyFont="1" applyFill="1"/>
    <xf numFmtId="165" fontId="3" fillId="0" borderId="0" xfId="1" applyNumberFormat="1" applyFont="1" applyFill="1"/>
    <xf numFmtId="165" fontId="3" fillId="0" borderId="0" xfId="1" applyNumberFormat="1" applyFont="1" applyFill="1" applyAlignment="1">
      <alignment horizontal="right"/>
    </xf>
    <xf numFmtId="0" fontId="4" fillId="0" borderId="0" xfId="0" applyFont="1" applyFill="1"/>
    <xf numFmtId="164" fontId="5" fillId="0" borderId="0" xfId="0" applyNumberFormat="1" applyFont="1" applyAlignment="1">
      <alignment horizontal="left"/>
    </xf>
    <xf numFmtId="0" fontId="6" fillId="0" borderId="0" xfId="0" applyFont="1" applyFill="1"/>
    <xf numFmtId="0" fontId="5" fillId="0" borderId="0" xfId="0" applyFont="1" applyFill="1"/>
    <xf numFmtId="164" fontId="6" fillId="0" borderId="0" xfId="0" applyNumberFormat="1" applyFont="1" applyAlignment="1">
      <alignment horizontal="left"/>
    </xf>
    <xf numFmtId="0" fontId="3" fillId="0" borderId="0" xfId="0" applyFont="1" applyFill="1" applyAlignment="1">
      <alignment horizontal="center"/>
    </xf>
    <xf numFmtId="165" fontId="3" fillId="0" borderId="0" xfId="1" applyNumberFormat="1" applyFont="1" applyFill="1" applyAlignment="1">
      <alignment horizontal="center"/>
    </xf>
    <xf numFmtId="165" fontId="6" fillId="0" borderId="0" xfId="1" applyNumberFormat="1" applyFont="1" applyFill="1"/>
    <xf numFmtId="0" fontId="7" fillId="2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wrapText="1"/>
    </xf>
    <xf numFmtId="165" fontId="8" fillId="2" borderId="2" xfId="1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horizontal="center"/>
    </xf>
    <xf numFmtId="164" fontId="3" fillId="0" borderId="0" xfId="2" applyNumberFormat="1" applyFont="1" applyFill="1" applyAlignment="1">
      <alignment horizontal="left" wrapText="1"/>
    </xf>
    <xf numFmtId="165" fontId="6" fillId="0" borderId="0" xfId="1" applyNumberFormat="1" applyFont="1" applyFill="1" applyAlignment="1">
      <alignment horizontal="right" wrapText="1"/>
    </xf>
    <xf numFmtId="0" fontId="6" fillId="0" borderId="0" xfId="0" applyFont="1" applyFill="1" applyAlignment="1">
      <alignment horizontal="right" wrapText="1"/>
    </xf>
    <xf numFmtId="17" fontId="6" fillId="0" borderId="0" xfId="0" applyNumberFormat="1" applyFont="1" applyFill="1" applyAlignment="1">
      <alignment horizontal="left"/>
    </xf>
    <xf numFmtId="165" fontId="6" fillId="0" borderId="0" xfId="1" applyNumberFormat="1" applyFont="1" applyAlignment="1">
      <alignment horizontal="left"/>
    </xf>
    <xf numFmtId="3" fontId="6" fillId="0" borderId="0" xfId="0" applyNumberFormat="1" applyFont="1" applyFill="1"/>
    <xf numFmtId="3" fontId="5" fillId="0" borderId="0" xfId="0" applyNumberFormat="1" applyFont="1" applyFill="1"/>
    <xf numFmtId="0" fontId="3" fillId="0" borderId="0" xfId="0" applyFont="1" applyFill="1" applyAlignment="1">
      <alignment horizontal="right"/>
    </xf>
    <xf numFmtId="0" fontId="6" fillId="2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165" fontId="7" fillId="2" borderId="2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164" fontId="3" fillId="2" borderId="1" xfId="2" applyNumberFormat="1" applyFont="1" applyFill="1" applyBorder="1" applyAlignment="1">
      <alignment horizontal="center" wrapText="1"/>
    </xf>
    <xf numFmtId="164" fontId="3" fillId="2" borderId="6" xfId="2" applyNumberFormat="1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/>
    </xf>
    <xf numFmtId="165" fontId="7" fillId="2" borderId="2" xfId="1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5" fontId="8" fillId="2" borderId="2" xfId="1" applyNumberFormat="1" applyFont="1" applyFill="1" applyBorder="1" applyAlignment="1">
      <alignment horizontal="center" vertical="center" wrapText="1"/>
    </xf>
    <xf numFmtId="165" fontId="8" fillId="2" borderId="2" xfId="1" applyNumberFormat="1" applyFont="1" applyFill="1" applyBorder="1" applyAlignment="1">
      <alignment horizontal="center" vertical="center"/>
    </xf>
    <xf numFmtId="165" fontId="7" fillId="2" borderId="3" xfId="1" applyNumberFormat="1" applyFont="1" applyFill="1" applyBorder="1" applyAlignment="1">
      <alignment horizontal="center" vertical="center" wrapText="1"/>
    </xf>
    <xf numFmtId="165" fontId="7" fillId="2" borderId="4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 xr:uid="{1D2139D0-0244-4FE9-BC79-F955DEF9CB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122E7-22C3-4720-AE7A-188601EEA920}">
  <dimension ref="A1:DN382"/>
  <sheetViews>
    <sheetView tabSelected="1" zoomScale="80" zoomScaleNormal="80" workbookViewId="0">
      <pane xSplit="2" ySplit="7" topLeftCell="C118" activePane="bottomRight" state="frozen"/>
      <selection activeCell="W5" sqref="W5:AA6"/>
      <selection pane="topRight" activeCell="W5" sqref="W5:AA6"/>
      <selection pane="bottomLeft" activeCell="W5" sqref="W5:AA6"/>
      <selection pane="bottomRight" activeCell="L164" sqref="L163:O164"/>
    </sheetView>
  </sheetViews>
  <sheetFormatPr defaultColWidth="9.1796875" defaultRowHeight="14.5" x14ac:dyDescent="0.35"/>
  <cols>
    <col min="1" max="1" width="14.26953125" style="9" bestFit="1" customWidth="1"/>
    <col min="2" max="2" width="7.81640625" style="7" hidden="1" customWidth="1"/>
    <col min="3" max="3" width="11.54296875" style="12" customWidth="1"/>
    <col min="4" max="4" width="9" style="7" hidden="1" customWidth="1"/>
    <col min="5" max="5" width="8" style="7" hidden="1" customWidth="1"/>
    <col min="6" max="6" width="13.54296875" style="12" customWidth="1"/>
    <col min="7" max="7" width="9.54296875" style="12" hidden="1" customWidth="1"/>
    <col min="8" max="8" width="9.54296875" style="7" hidden="1" customWidth="1"/>
    <col min="9" max="9" width="11.54296875" style="12" customWidth="1"/>
    <col min="10" max="10" width="9.54296875" style="12" hidden="1" customWidth="1"/>
    <col min="11" max="11" width="8" style="7" hidden="1" customWidth="1"/>
    <col min="12" max="12" width="13.453125" style="12" bestFit="1" customWidth="1"/>
    <col min="13" max="13" width="11.81640625" style="12" hidden="1" customWidth="1"/>
    <col min="14" max="14" width="13.453125" style="12" hidden="1" customWidth="1"/>
    <col min="15" max="15" width="11.81640625" style="12" bestFit="1" customWidth="1"/>
    <col min="16" max="16" width="11.26953125" style="12" hidden="1" customWidth="1"/>
    <col min="17" max="17" width="12.26953125" style="12" hidden="1" customWidth="1"/>
    <col min="18" max="18" width="11.81640625" style="12" bestFit="1" customWidth="1"/>
    <col min="19" max="19" width="8.453125" style="12" hidden="1" customWidth="1"/>
    <col min="20" max="20" width="11.81640625" style="12" hidden="1" customWidth="1"/>
    <col min="21" max="21" width="13.54296875" style="12" customWidth="1"/>
    <col min="22" max="22" width="8.1796875" style="12" hidden="1" customWidth="1"/>
    <col min="23" max="23" width="5.7265625" style="12" hidden="1" customWidth="1"/>
    <col min="24" max="24" width="14.54296875" style="12" customWidth="1"/>
    <col min="25" max="25" width="8.7265625" style="12" hidden="1" customWidth="1"/>
    <col min="26" max="26" width="7.453125" style="12" hidden="1" customWidth="1"/>
    <col min="27" max="27" width="9.1796875" style="12" hidden="1" customWidth="1"/>
    <col min="28" max="28" width="11.81640625" style="12" hidden="1" customWidth="1"/>
    <col min="29" max="29" width="8.7265625" style="12" hidden="1" customWidth="1"/>
    <col min="30" max="30" width="9.54296875" style="12" hidden="1" customWidth="1"/>
    <col min="31" max="32" width="11.81640625" style="12" hidden="1" customWidth="1"/>
    <col min="33" max="33" width="9.54296875" style="12" hidden="1" customWidth="1"/>
    <col min="34" max="35" width="11.81640625" style="12" hidden="1" customWidth="1"/>
    <col min="36" max="36" width="14.453125" style="12" customWidth="1"/>
    <col min="37" max="38" width="11.81640625" style="12" hidden="1" customWidth="1"/>
    <col min="39" max="39" width="12.54296875" style="12" bestFit="1" customWidth="1"/>
    <col min="40" max="40" width="14.54296875" style="12" bestFit="1" customWidth="1"/>
    <col min="41" max="41" width="9.1796875" bestFit="1" customWidth="1"/>
    <col min="42" max="46" width="9.1796875" customWidth="1"/>
    <col min="55" max="16384" width="9.1796875" style="8"/>
  </cols>
  <sheetData>
    <row r="1" spans="1:54" s="5" customFormat="1" x14ac:dyDescent="0.35">
      <c r="A1" s="1"/>
      <c r="B1" s="2"/>
      <c r="C1" s="3"/>
      <c r="D1" s="2"/>
      <c r="E1" s="2"/>
      <c r="F1" s="3"/>
      <c r="G1" s="3"/>
      <c r="H1" s="2"/>
      <c r="I1" s="3"/>
      <c r="J1" s="3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4" t="s">
        <v>0</v>
      </c>
      <c r="AO1"/>
      <c r="AP1"/>
      <c r="AQ1"/>
      <c r="AR1"/>
      <c r="AS1"/>
      <c r="AT1"/>
      <c r="AU1"/>
      <c r="AV1"/>
      <c r="AW1"/>
      <c r="AX1"/>
      <c r="AY1"/>
      <c r="AZ1"/>
      <c r="BA1"/>
      <c r="BB1"/>
    </row>
    <row r="2" spans="1:54" x14ac:dyDescent="0.35">
      <c r="A2" s="6"/>
      <c r="B2" s="32" t="s">
        <v>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</row>
    <row r="3" spans="1:54" x14ac:dyDescent="0.35">
      <c r="B3" s="10"/>
      <c r="C3" s="11"/>
      <c r="D3" s="10"/>
      <c r="E3" s="10"/>
      <c r="F3" s="11"/>
      <c r="G3" s="11"/>
      <c r="H3" s="10"/>
      <c r="I3" s="11"/>
      <c r="J3" s="11"/>
      <c r="K3" s="10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</row>
    <row r="4" spans="1:54" x14ac:dyDescent="0.35">
      <c r="AN4" s="4" t="s">
        <v>2</v>
      </c>
    </row>
    <row r="5" spans="1:54" s="14" customFormat="1" ht="73" customHeight="1" x14ac:dyDescent="0.35">
      <c r="A5" s="33"/>
      <c r="B5" s="13"/>
      <c r="C5" s="35" t="s">
        <v>3</v>
      </c>
      <c r="D5" s="35"/>
      <c r="E5" s="13"/>
      <c r="F5" s="36" t="s">
        <v>4</v>
      </c>
      <c r="G5" s="36"/>
      <c r="H5" s="13"/>
      <c r="I5" s="37" t="s">
        <v>5</v>
      </c>
      <c r="J5" s="38"/>
      <c r="K5" s="39"/>
      <c r="L5" s="36" t="s">
        <v>6</v>
      </c>
      <c r="M5" s="40"/>
      <c r="N5" s="40"/>
      <c r="O5" s="31" t="s">
        <v>7</v>
      </c>
      <c r="P5" s="41"/>
      <c r="Q5" s="41"/>
      <c r="R5" s="36" t="s">
        <v>8</v>
      </c>
      <c r="S5" s="36"/>
      <c r="T5" s="36"/>
      <c r="U5" s="42" t="s">
        <v>9</v>
      </c>
      <c r="V5" s="43"/>
      <c r="W5" s="44"/>
      <c r="X5" s="36" t="s">
        <v>10</v>
      </c>
      <c r="Y5" s="36"/>
      <c r="Z5" s="36"/>
      <c r="AA5" s="36" t="s">
        <v>11</v>
      </c>
      <c r="AB5" s="40"/>
      <c r="AC5" s="40"/>
      <c r="AD5" s="36" t="s">
        <v>12</v>
      </c>
      <c r="AE5" s="40"/>
      <c r="AF5" s="40"/>
      <c r="AG5" s="36" t="s">
        <v>13</v>
      </c>
      <c r="AH5" s="40"/>
      <c r="AI5" s="40"/>
      <c r="AJ5" s="36" t="s">
        <v>14</v>
      </c>
      <c r="AK5" s="40"/>
      <c r="AL5" s="40"/>
      <c r="AM5" s="36" t="s">
        <v>31</v>
      </c>
      <c r="AN5" s="31" t="s">
        <v>15</v>
      </c>
      <c r="AO5"/>
      <c r="AP5"/>
      <c r="AQ5"/>
      <c r="AR5"/>
      <c r="AS5"/>
      <c r="AT5"/>
      <c r="AU5"/>
      <c r="AV5"/>
      <c r="AW5"/>
      <c r="AX5"/>
      <c r="AY5"/>
      <c r="AZ5"/>
      <c r="BA5"/>
      <c r="BB5"/>
    </row>
    <row r="6" spans="1:54" s="17" customFormat="1" ht="30.75" customHeight="1" x14ac:dyDescent="0.35">
      <c r="A6" s="34"/>
      <c r="B6" s="15" t="s">
        <v>16</v>
      </c>
      <c r="C6" s="16" t="s">
        <v>17</v>
      </c>
      <c r="D6" s="15" t="s">
        <v>18</v>
      </c>
      <c r="E6" s="15" t="s">
        <v>19</v>
      </c>
      <c r="F6" s="16" t="s">
        <v>17</v>
      </c>
      <c r="G6" s="16" t="s">
        <v>18</v>
      </c>
      <c r="H6" s="15" t="s">
        <v>19</v>
      </c>
      <c r="I6" s="16" t="s">
        <v>17</v>
      </c>
      <c r="J6" s="16" t="s">
        <v>18</v>
      </c>
      <c r="K6" s="15" t="s">
        <v>19</v>
      </c>
      <c r="L6" s="16" t="s">
        <v>17</v>
      </c>
      <c r="M6" s="16" t="s">
        <v>18</v>
      </c>
      <c r="N6" s="16" t="s">
        <v>19</v>
      </c>
      <c r="O6" s="16" t="s">
        <v>17</v>
      </c>
      <c r="P6" s="16" t="s">
        <v>18</v>
      </c>
      <c r="Q6" s="16" t="s">
        <v>19</v>
      </c>
      <c r="R6" s="16" t="s">
        <v>17</v>
      </c>
      <c r="S6" s="16" t="s">
        <v>18</v>
      </c>
      <c r="T6" s="16" t="s">
        <v>19</v>
      </c>
      <c r="U6" s="16" t="s">
        <v>17</v>
      </c>
      <c r="V6" s="16" t="s">
        <v>18</v>
      </c>
      <c r="W6" s="16" t="s">
        <v>19</v>
      </c>
      <c r="X6" s="16" t="s">
        <v>17</v>
      </c>
      <c r="Y6" s="16" t="s">
        <v>18</v>
      </c>
      <c r="Z6" s="16" t="s">
        <v>19</v>
      </c>
      <c r="AA6" s="16" t="s">
        <v>17</v>
      </c>
      <c r="AB6" s="16" t="s">
        <v>18</v>
      </c>
      <c r="AC6" s="16" t="s">
        <v>19</v>
      </c>
      <c r="AD6" s="16" t="s">
        <v>17</v>
      </c>
      <c r="AE6" s="16" t="s">
        <v>18</v>
      </c>
      <c r="AF6" s="16" t="s">
        <v>19</v>
      </c>
      <c r="AG6" s="16" t="s">
        <v>17</v>
      </c>
      <c r="AH6" s="16" t="s">
        <v>18</v>
      </c>
      <c r="AI6" s="16" t="s">
        <v>19</v>
      </c>
      <c r="AJ6" s="16" t="s">
        <v>17</v>
      </c>
      <c r="AK6" s="16" t="s">
        <v>18</v>
      </c>
      <c r="AL6" s="16" t="s">
        <v>19</v>
      </c>
      <c r="AM6" s="36"/>
      <c r="AN6" s="31"/>
      <c r="AO6"/>
      <c r="AP6"/>
      <c r="AQ6"/>
      <c r="AR6"/>
      <c r="AS6"/>
      <c r="AT6"/>
      <c r="AU6"/>
      <c r="AV6"/>
      <c r="AW6"/>
      <c r="AX6"/>
      <c r="AY6"/>
      <c r="AZ6"/>
      <c r="BA6"/>
      <c r="BB6"/>
    </row>
    <row r="7" spans="1:54" x14ac:dyDescent="0.35">
      <c r="A7" s="18"/>
      <c r="C7" s="19"/>
      <c r="D7" s="20"/>
      <c r="E7" s="20"/>
      <c r="F7" s="19"/>
      <c r="G7" s="19"/>
      <c r="H7" s="20"/>
      <c r="I7" s="19"/>
      <c r="J7" s="19"/>
      <c r="K7" s="20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</row>
    <row r="8" spans="1:54" x14ac:dyDescent="0.35">
      <c r="A8" s="9">
        <v>40909</v>
      </c>
      <c r="B8" s="21">
        <v>40909</v>
      </c>
      <c r="C8" s="22">
        <v>71419.203569999998</v>
      </c>
      <c r="D8" s="22">
        <v>0</v>
      </c>
      <c r="E8" s="23">
        <f t="shared" ref="E8:E38" si="0">SUM(C8:D8)</f>
        <v>71419.203569999998</v>
      </c>
      <c r="F8" s="22">
        <v>126846.834</v>
      </c>
      <c r="G8" s="22">
        <v>0</v>
      </c>
      <c r="H8" s="23">
        <f t="shared" ref="H8:H38" si="1">SUM(F8:G8)</f>
        <v>126846.834</v>
      </c>
      <c r="I8" s="22">
        <v>0</v>
      </c>
      <c r="J8" s="22">
        <v>0</v>
      </c>
      <c r="K8" s="23">
        <f t="shared" ref="K8:K38" si="2">SUM(I8:J8)</f>
        <v>0</v>
      </c>
      <c r="L8" s="22">
        <v>68278.883000000002</v>
      </c>
      <c r="M8" s="22">
        <v>0</v>
      </c>
      <c r="N8" s="12">
        <f t="shared" ref="N8:N38" si="3">SUM(L8:M8)</f>
        <v>68278.883000000002</v>
      </c>
      <c r="O8" s="22">
        <v>1267836.4154499997</v>
      </c>
      <c r="P8" s="22">
        <v>0</v>
      </c>
      <c r="Q8" s="12">
        <f t="shared" ref="Q8:Q38" si="4">SUM(O8:P8)</f>
        <v>1267836.4154499997</v>
      </c>
      <c r="R8" s="22">
        <v>15869.363999999998</v>
      </c>
      <c r="S8" s="22">
        <v>0</v>
      </c>
      <c r="T8" s="12">
        <f t="shared" ref="T8:T38" si="5">SUM(R8:S8)</f>
        <v>15869.363999999998</v>
      </c>
      <c r="U8" s="22">
        <v>0</v>
      </c>
      <c r="V8" s="22">
        <v>0</v>
      </c>
      <c r="W8" s="12">
        <f t="shared" ref="W8:W71" si="6">SUM(U8:V8)</f>
        <v>0</v>
      </c>
      <c r="X8" s="22">
        <v>0</v>
      </c>
      <c r="Y8" s="22">
        <v>0</v>
      </c>
      <c r="Z8" s="12">
        <f t="shared" ref="Z8:Z71" si="7">SUM(X8:Y8)</f>
        <v>0</v>
      </c>
      <c r="AA8" s="22">
        <v>0</v>
      </c>
      <c r="AB8" s="22">
        <v>0</v>
      </c>
      <c r="AC8" s="12">
        <f t="shared" ref="AC8:AC38" si="8">SUM(AA8:AB8)</f>
        <v>0</v>
      </c>
      <c r="AD8" s="22">
        <v>11502.671259999999</v>
      </c>
      <c r="AE8" s="22">
        <v>0</v>
      </c>
      <c r="AF8" s="12">
        <f t="shared" ref="AF8:AF38" si="9">SUM(AD8:AE8)</f>
        <v>11502.671259999999</v>
      </c>
      <c r="AG8" s="22">
        <v>0</v>
      </c>
      <c r="AH8" s="22">
        <v>0</v>
      </c>
      <c r="AI8" s="12">
        <f t="shared" ref="AI8:AI38" si="10">SUM(AG8:AH8)</f>
        <v>0</v>
      </c>
      <c r="AJ8" s="12">
        <f>AA8+AD8+AG8</f>
        <v>11502.671259999999</v>
      </c>
      <c r="AK8" s="12">
        <f t="shared" ref="AK8:AK71" si="11">AB8+AE8+AH8</f>
        <v>0</v>
      </c>
      <c r="AL8" s="12">
        <f t="shared" ref="AL8:AL13" si="12">SUM(AJ8:AK8)</f>
        <v>11502.671259999999</v>
      </c>
      <c r="AM8" s="22">
        <v>56741.512000000002</v>
      </c>
      <c r="AN8" s="12">
        <f>+E8+H8+K8+N8+Q8+T8+W8+Z8+AL8+AM8</f>
        <v>1618494.88328</v>
      </c>
    </row>
    <row r="9" spans="1:54" x14ac:dyDescent="0.35">
      <c r="A9" s="9">
        <v>40940</v>
      </c>
      <c r="B9" s="21">
        <v>40940</v>
      </c>
      <c r="C9" s="22">
        <v>71419.203569999998</v>
      </c>
      <c r="D9" s="22">
        <v>0</v>
      </c>
      <c r="E9" s="23">
        <f t="shared" si="0"/>
        <v>71419.203569999998</v>
      </c>
      <c r="F9" s="22">
        <v>126846.834</v>
      </c>
      <c r="G9" s="22">
        <v>0</v>
      </c>
      <c r="H9" s="23">
        <f t="shared" si="1"/>
        <v>126846.834</v>
      </c>
      <c r="I9" s="22">
        <v>0</v>
      </c>
      <c r="J9" s="22">
        <v>0</v>
      </c>
      <c r="K9" s="23">
        <f t="shared" si="2"/>
        <v>0</v>
      </c>
      <c r="L9" s="22">
        <v>68278.883000000002</v>
      </c>
      <c r="M9" s="22">
        <v>0</v>
      </c>
      <c r="N9" s="12">
        <f t="shared" si="3"/>
        <v>68278.883000000002</v>
      </c>
      <c r="O9" s="22">
        <v>1267836.4154499997</v>
      </c>
      <c r="P9" s="22">
        <v>0</v>
      </c>
      <c r="Q9" s="12">
        <f t="shared" si="4"/>
        <v>1267836.4154499997</v>
      </c>
      <c r="R9" s="22">
        <v>15869.363999999998</v>
      </c>
      <c r="S9" s="22">
        <v>0</v>
      </c>
      <c r="T9" s="12">
        <f t="shared" si="5"/>
        <v>15869.363999999998</v>
      </c>
      <c r="U9" s="22">
        <v>0</v>
      </c>
      <c r="V9" s="22">
        <v>0</v>
      </c>
      <c r="W9" s="12">
        <f t="shared" si="6"/>
        <v>0</v>
      </c>
      <c r="X9" s="22">
        <v>0</v>
      </c>
      <c r="Y9" s="22">
        <v>0</v>
      </c>
      <c r="Z9" s="12">
        <f t="shared" si="7"/>
        <v>0</v>
      </c>
      <c r="AA9" s="22">
        <v>0</v>
      </c>
      <c r="AB9" s="22">
        <v>0</v>
      </c>
      <c r="AC9" s="12">
        <f t="shared" si="8"/>
        <v>0</v>
      </c>
      <c r="AD9" s="22">
        <v>11502.671259999999</v>
      </c>
      <c r="AE9" s="22">
        <v>0</v>
      </c>
      <c r="AF9" s="12">
        <f t="shared" si="9"/>
        <v>11502.671259999999</v>
      </c>
      <c r="AG9" s="22">
        <v>0</v>
      </c>
      <c r="AH9" s="22">
        <v>0</v>
      </c>
      <c r="AI9" s="12">
        <f t="shared" si="10"/>
        <v>0</v>
      </c>
      <c r="AJ9" s="12">
        <f t="shared" ref="AJ9:AK72" si="13">AA9+AD9+AG9</f>
        <v>11502.671259999999</v>
      </c>
      <c r="AK9" s="12">
        <f t="shared" si="11"/>
        <v>0</v>
      </c>
      <c r="AL9" s="12">
        <f t="shared" si="12"/>
        <v>11502.671259999999</v>
      </c>
      <c r="AM9" s="22">
        <v>56741.512000000002</v>
      </c>
      <c r="AN9" s="12">
        <f t="shared" ref="AN9:AN72" si="14">+E9+H9+K9+N9+Q9+T9+W9+Z9+AL9+AM9</f>
        <v>1618494.88328</v>
      </c>
    </row>
    <row r="10" spans="1:54" x14ac:dyDescent="0.35">
      <c r="A10" s="9">
        <v>40969</v>
      </c>
      <c r="B10" s="21">
        <v>40969</v>
      </c>
      <c r="C10" s="22">
        <v>71419.203569999998</v>
      </c>
      <c r="D10" s="22">
        <v>0</v>
      </c>
      <c r="E10" s="23">
        <f t="shared" si="0"/>
        <v>71419.203569999998</v>
      </c>
      <c r="F10" s="22">
        <v>126846.834</v>
      </c>
      <c r="G10" s="22">
        <v>0</v>
      </c>
      <c r="H10" s="23">
        <f t="shared" si="1"/>
        <v>126846.834</v>
      </c>
      <c r="I10" s="22">
        <v>0</v>
      </c>
      <c r="J10" s="22">
        <v>0</v>
      </c>
      <c r="K10" s="23">
        <f t="shared" si="2"/>
        <v>0</v>
      </c>
      <c r="L10" s="22">
        <v>68278.883000000002</v>
      </c>
      <c r="M10" s="22">
        <v>0</v>
      </c>
      <c r="N10" s="12">
        <f t="shared" si="3"/>
        <v>68278.883000000002</v>
      </c>
      <c r="O10" s="22">
        <v>1267836.4154499997</v>
      </c>
      <c r="P10" s="22">
        <v>0</v>
      </c>
      <c r="Q10" s="12">
        <f t="shared" si="4"/>
        <v>1267836.4154499997</v>
      </c>
      <c r="R10" s="22">
        <v>15869.363999999998</v>
      </c>
      <c r="S10" s="22">
        <v>0</v>
      </c>
      <c r="T10" s="12">
        <f t="shared" si="5"/>
        <v>15869.363999999998</v>
      </c>
      <c r="U10" s="22">
        <v>0</v>
      </c>
      <c r="V10" s="22">
        <v>0</v>
      </c>
      <c r="W10" s="12">
        <f t="shared" si="6"/>
        <v>0</v>
      </c>
      <c r="X10" s="22">
        <v>0</v>
      </c>
      <c r="Y10" s="22">
        <v>0</v>
      </c>
      <c r="Z10" s="12">
        <f t="shared" si="7"/>
        <v>0</v>
      </c>
      <c r="AA10" s="22">
        <v>0</v>
      </c>
      <c r="AB10" s="22">
        <v>0</v>
      </c>
      <c r="AC10" s="12">
        <f t="shared" si="8"/>
        <v>0</v>
      </c>
      <c r="AD10" s="22">
        <v>11502.671259999999</v>
      </c>
      <c r="AE10" s="22">
        <v>0</v>
      </c>
      <c r="AF10" s="12">
        <f t="shared" si="9"/>
        <v>11502.671259999999</v>
      </c>
      <c r="AG10" s="22">
        <v>0</v>
      </c>
      <c r="AH10" s="22">
        <v>0</v>
      </c>
      <c r="AI10" s="12">
        <f t="shared" si="10"/>
        <v>0</v>
      </c>
      <c r="AJ10" s="12">
        <f t="shared" si="13"/>
        <v>11502.671259999999</v>
      </c>
      <c r="AK10" s="12">
        <f t="shared" si="11"/>
        <v>0</v>
      </c>
      <c r="AL10" s="12">
        <f t="shared" si="12"/>
        <v>11502.671259999999</v>
      </c>
      <c r="AM10" s="22">
        <v>56741.512000000002</v>
      </c>
      <c r="AN10" s="12">
        <f t="shared" si="14"/>
        <v>1618494.88328</v>
      </c>
    </row>
    <row r="11" spans="1:54" x14ac:dyDescent="0.35">
      <c r="A11" s="9">
        <v>41000</v>
      </c>
      <c r="B11" s="21">
        <v>41000</v>
      </c>
      <c r="C11" s="22">
        <v>71419.203569999998</v>
      </c>
      <c r="D11" s="22">
        <v>0</v>
      </c>
      <c r="E11" s="23">
        <f t="shared" si="0"/>
        <v>71419.203569999998</v>
      </c>
      <c r="F11" s="22">
        <v>126846.834</v>
      </c>
      <c r="G11" s="22">
        <v>0</v>
      </c>
      <c r="H11" s="23">
        <f t="shared" si="1"/>
        <v>126846.834</v>
      </c>
      <c r="I11" s="22">
        <v>0</v>
      </c>
      <c r="J11" s="22">
        <v>0</v>
      </c>
      <c r="K11" s="23">
        <f t="shared" si="2"/>
        <v>0</v>
      </c>
      <c r="L11" s="22">
        <v>68278.883000000002</v>
      </c>
      <c r="M11" s="22">
        <v>0</v>
      </c>
      <c r="N11" s="12">
        <f t="shared" si="3"/>
        <v>68278.883000000002</v>
      </c>
      <c r="O11" s="22">
        <v>1267836.4154499997</v>
      </c>
      <c r="P11" s="22">
        <v>0</v>
      </c>
      <c r="Q11" s="12">
        <f t="shared" si="4"/>
        <v>1267836.4154499997</v>
      </c>
      <c r="R11" s="22">
        <v>15869.363999999998</v>
      </c>
      <c r="S11" s="22">
        <v>0</v>
      </c>
      <c r="T11" s="12">
        <f t="shared" si="5"/>
        <v>15869.363999999998</v>
      </c>
      <c r="U11" s="22">
        <v>0</v>
      </c>
      <c r="V11" s="22">
        <v>0</v>
      </c>
      <c r="W11" s="12">
        <f t="shared" si="6"/>
        <v>0</v>
      </c>
      <c r="X11" s="22">
        <v>0</v>
      </c>
      <c r="Y11" s="22">
        <v>0</v>
      </c>
      <c r="Z11" s="12">
        <f t="shared" si="7"/>
        <v>0</v>
      </c>
      <c r="AA11" s="22">
        <v>0</v>
      </c>
      <c r="AB11" s="22">
        <v>0</v>
      </c>
      <c r="AC11" s="12">
        <f t="shared" si="8"/>
        <v>0</v>
      </c>
      <c r="AD11" s="22">
        <v>11502.671259999999</v>
      </c>
      <c r="AE11" s="22">
        <v>0</v>
      </c>
      <c r="AF11" s="12">
        <f t="shared" si="9"/>
        <v>11502.671259999999</v>
      </c>
      <c r="AG11" s="22">
        <v>0</v>
      </c>
      <c r="AH11" s="22">
        <v>0</v>
      </c>
      <c r="AI11" s="12">
        <f t="shared" si="10"/>
        <v>0</v>
      </c>
      <c r="AJ11" s="12">
        <f t="shared" si="13"/>
        <v>11502.671259999999</v>
      </c>
      <c r="AK11" s="12">
        <f t="shared" si="11"/>
        <v>0</v>
      </c>
      <c r="AL11" s="12">
        <f t="shared" si="12"/>
        <v>11502.671259999999</v>
      </c>
      <c r="AM11" s="22">
        <v>56741.512000000002</v>
      </c>
      <c r="AN11" s="12">
        <f t="shared" si="14"/>
        <v>1618494.88328</v>
      </c>
    </row>
    <row r="12" spans="1:54" x14ac:dyDescent="0.35">
      <c r="A12" s="9">
        <v>41030</v>
      </c>
      <c r="B12" s="21">
        <v>41030</v>
      </c>
      <c r="C12" s="22">
        <v>71419.203569999998</v>
      </c>
      <c r="D12" s="22">
        <v>0</v>
      </c>
      <c r="E12" s="23">
        <f t="shared" si="0"/>
        <v>71419.203569999998</v>
      </c>
      <c r="F12" s="22">
        <v>126846.834</v>
      </c>
      <c r="G12" s="22">
        <v>0</v>
      </c>
      <c r="H12" s="23">
        <f t="shared" si="1"/>
        <v>126846.834</v>
      </c>
      <c r="I12" s="22">
        <v>0</v>
      </c>
      <c r="J12" s="22">
        <v>0</v>
      </c>
      <c r="K12" s="23">
        <f t="shared" si="2"/>
        <v>0</v>
      </c>
      <c r="L12" s="22">
        <v>68278.883000000002</v>
      </c>
      <c r="M12" s="22">
        <v>0</v>
      </c>
      <c r="N12" s="12">
        <f t="shared" si="3"/>
        <v>68278.883000000002</v>
      </c>
      <c r="O12" s="22">
        <v>1267836.4154499997</v>
      </c>
      <c r="P12" s="22">
        <v>0</v>
      </c>
      <c r="Q12" s="12">
        <f t="shared" si="4"/>
        <v>1267836.4154499997</v>
      </c>
      <c r="R12" s="22">
        <v>15869.363999999998</v>
      </c>
      <c r="S12" s="22">
        <v>0</v>
      </c>
      <c r="T12" s="12">
        <f t="shared" si="5"/>
        <v>15869.363999999998</v>
      </c>
      <c r="U12" s="22">
        <v>0</v>
      </c>
      <c r="V12" s="22">
        <v>0</v>
      </c>
      <c r="W12" s="12">
        <f t="shared" si="6"/>
        <v>0</v>
      </c>
      <c r="X12" s="22">
        <v>0</v>
      </c>
      <c r="Y12" s="22">
        <v>0</v>
      </c>
      <c r="Z12" s="12">
        <f t="shared" si="7"/>
        <v>0</v>
      </c>
      <c r="AA12" s="22">
        <v>0</v>
      </c>
      <c r="AB12" s="22">
        <v>0</v>
      </c>
      <c r="AC12" s="12">
        <f t="shared" si="8"/>
        <v>0</v>
      </c>
      <c r="AD12" s="22">
        <v>11502.671259999999</v>
      </c>
      <c r="AE12" s="22">
        <v>0</v>
      </c>
      <c r="AF12" s="12">
        <f t="shared" si="9"/>
        <v>11502.671259999999</v>
      </c>
      <c r="AG12" s="22">
        <v>0</v>
      </c>
      <c r="AH12" s="22">
        <v>0</v>
      </c>
      <c r="AI12" s="12">
        <f t="shared" si="10"/>
        <v>0</v>
      </c>
      <c r="AJ12" s="12">
        <f t="shared" si="13"/>
        <v>11502.671259999999</v>
      </c>
      <c r="AK12" s="12">
        <f t="shared" si="11"/>
        <v>0</v>
      </c>
      <c r="AL12" s="12">
        <f t="shared" si="12"/>
        <v>11502.671259999999</v>
      </c>
      <c r="AM12" s="22">
        <v>56741.512000000002</v>
      </c>
      <c r="AN12" s="12">
        <f t="shared" si="14"/>
        <v>1618494.88328</v>
      </c>
    </row>
    <row r="13" spans="1:54" x14ac:dyDescent="0.35">
      <c r="A13" s="9">
        <v>41061</v>
      </c>
      <c r="B13" s="21">
        <v>41061</v>
      </c>
      <c r="C13" s="22">
        <v>71419.203569999998</v>
      </c>
      <c r="D13" s="22">
        <v>0</v>
      </c>
      <c r="E13" s="23">
        <f t="shared" si="0"/>
        <v>71419.203569999998</v>
      </c>
      <c r="F13" s="22">
        <v>126846.834</v>
      </c>
      <c r="G13" s="22">
        <v>0</v>
      </c>
      <c r="H13" s="23">
        <f t="shared" si="1"/>
        <v>126846.834</v>
      </c>
      <c r="I13" s="22">
        <v>0</v>
      </c>
      <c r="J13" s="22">
        <v>0</v>
      </c>
      <c r="K13" s="23">
        <f t="shared" si="2"/>
        <v>0</v>
      </c>
      <c r="L13" s="22">
        <v>68278.883000000002</v>
      </c>
      <c r="M13" s="22">
        <v>0</v>
      </c>
      <c r="N13" s="12">
        <f t="shared" si="3"/>
        <v>68278.883000000002</v>
      </c>
      <c r="O13" s="22">
        <v>1267836.4154499997</v>
      </c>
      <c r="P13" s="22">
        <v>0</v>
      </c>
      <c r="Q13" s="12">
        <f t="shared" si="4"/>
        <v>1267836.4154499997</v>
      </c>
      <c r="R13" s="22">
        <v>15869.363999999998</v>
      </c>
      <c r="S13" s="22">
        <v>0</v>
      </c>
      <c r="T13" s="12">
        <f t="shared" si="5"/>
        <v>15869.363999999998</v>
      </c>
      <c r="U13" s="22">
        <v>0</v>
      </c>
      <c r="V13" s="22">
        <v>0</v>
      </c>
      <c r="W13" s="12">
        <f t="shared" si="6"/>
        <v>0</v>
      </c>
      <c r="X13" s="22">
        <v>0</v>
      </c>
      <c r="Y13" s="22">
        <v>0</v>
      </c>
      <c r="Z13" s="12">
        <f t="shared" si="7"/>
        <v>0</v>
      </c>
      <c r="AA13" s="22">
        <v>0</v>
      </c>
      <c r="AB13" s="22">
        <v>0</v>
      </c>
      <c r="AC13" s="12">
        <f t="shared" si="8"/>
        <v>0</v>
      </c>
      <c r="AD13" s="22">
        <v>11502.671259999999</v>
      </c>
      <c r="AE13" s="22">
        <v>0</v>
      </c>
      <c r="AF13" s="12">
        <f t="shared" si="9"/>
        <v>11502.671259999999</v>
      </c>
      <c r="AG13" s="22">
        <v>0</v>
      </c>
      <c r="AH13" s="22">
        <v>0</v>
      </c>
      <c r="AI13" s="12">
        <f t="shared" si="10"/>
        <v>0</v>
      </c>
      <c r="AJ13" s="12">
        <f t="shared" si="13"/>
        <v>11502.671259999999</v>
      </c>
      <c r="AK13" s="12">
        <f t="shared" si="11"/>
        <v>0</v>
      </c>
      <c r="AL13" s="12">
        <f t="shared" si="12"/>
        <v>11502.671259999999</v>
      </c>
      <c r="AM13" s="22">
        <v>56741.512000000002</v>
      </c>
      <c r="AN13" s="12">
        <f t="shared" si="14"/>
        <v>1618494.88328</v>
      </c>
    </row>
    <row r="14" spans="1:54" x14ac:dyDescent="0.35">
      <c r="A14" s="9">
        <v>41091</v>
      </c>
      <c r="B14" s="21">
        <v>41091</v>
      </c>
      <c r="C14" s="22">
        <v>71419.203569999998</v>
      </c>
      <c r="D14" s="22">
        <v>0</v>
      </c>
      <c r="E14" s="23">
        <f t="shared" si="0"/>
        <v>71419.203569999998</v>
      </c>
      <c r="F14" s="22">
        <v>126846.834</v>
      </c>
      <c r="G14" s="22">
        <v>0</v>
      </c>
      <c r="H14" s="23">
        <f t="shared" si="1"/>
        <v>126846.834</v>
      </c>
      <c r="I14" s="22">
        <v>0</v>
      </c>
      <c r="J14" s="22">
        <v>0</v>
      </c>
      <c r="K14" s="23">
        <f t="shared" si="2"/>
        <v>0</v>
      </c>
      <c r="L14" s="22">
        <v>68278.883000000002</v>
      </c>
      <c r="M14" s="22">
        <v>0</v>
      </c>
      <c r="N14" s="12">
        <f t="shared" si="3"/>
        <v>68278.883000000002</v>
      </c>
      <c r="O14" s="22">
        <v>1267836.4154499997</v>
      </c>
      <c r="P14" s="22">
        <v>0</v>
      </c>
      <c r="Q14" s="12">
        <f t="shared" si="4"/>
        <v>1267836.4154499997</v>
      </c>
      <c r="R14" s="22">
        <v>15869.363999999998</v>
      </c>
      <c r="S14" s="22">
        <v>0</v>
      </c>
      <c r="T14" s="12">
        <f t="shared" si="5"/>
        <v>15869.363999999998</v>
      </c>
      <c r="U14" s="22">
        <v>0</v>
      </c>
      <c r="V14" s="22">
        <v>0</v>
      </c>
      <c r="W14" s="12">
        <f t="shared" si="6"/>
        <v>0</v>
      </c>
      <c r="X14" s="22">
        <v>0</v>
      </c>
      <c r="Y14" s="22">
        <v>0</v>
      </c>
      <c r="Z14" s="12">
        <f t="shared" si="7"/>
        <v>0</v>
      </c>
      <c r="AA14" s="22">
        <v>0</v>
      </c>
      <c r="AB14" s="22">
        <v>0</v>
      </c>
      <c r="AC14" s="12">
        <f t="shared" si="8"/>
        <v>0</v>
      </c>
      <c r="AD14" s="22">
        <v>11502.671259999999</v>
      </c>
      <c r="AE14" s="22">
        <v>0</v>
      </c>
      <c r="AF14" s="12">
        <f t="shared" si="9"/>
        <v>11502.671259999999</v>
      </c>
      <c r="AG14" s="22">
        <v>0</v>
      </c>
      <c r="AH14" s="22">
        <v>0</v>
      </c>
      <c r="AI14" s="12">
        <f t="shared" si="10"/>
        <v>0</v>
      </c>
      <c r="AJ14" s="12">
        <f t="shared" si="13"/>
        <v>11502.671259999999</v>
      </c>
      <c r="AK14" s="12">
        <f t="shared" si="11"/>
        <v>0</v>
      </c>
      <c r="AL14" s="12">
        <f t="shared" ref="AL14:AL38" si="15">SUM(AJ14:AK14)</f>
        <v>11502.671259999999</v>
      </c>
      <c r="AM14" s="22">
        <v>56741.512000000002</v>
      </c>
      <c r="AN14" s="12">
        <f t="shared" si="14"/>
        <v>1618494.88328</v>
      </c>
    </row>
    <row r="15" spans="1:54" x14ac:dyDescent="0.35">
      <c r="A15" s="9">
        <v>41122</v>
      </c>
      <c r="B15" s="21">
        <v>41122</v>
      </c>
      <c r="C15" s="22">
        <v>71419.203569999998</v>
      </c>
      <c r="D15" s="22">
        <v>0</v>
      </c>
      <c r="E15" s="23">
        <f t="shared" si="0"/>
        <v>71419.203569999998</v>
      </c>
      <c r="F15" s="22">
        <v>126846.834</v>
      </c>
      <c r="G15" s="22">
        <v>0</v>
      </c>
      <c r="H15" s="23">
        <f t="shared" si="1"/>
        <v>126846.834</v>
      </c>
      <c r="I15" s="22">
        <v>0</v>
      </c>
      <c r="J15" s="22">
        <v>0</v>
      </c>
      <c r="K15" s="23">
        <f t="shared" si="2"/>
        <v>0</v>
      </c>
      <c r="L15" s="22">
        <v>68278.883000000002</v>
      </c>
      <c r="M15" s="22">
        <v>0</v>
      </c>
      <c r="N15" s="12">
        <f t="shared" si="3"/>
        <v>68278.883000000002</v>
      </c>
      <c r="O15" s="22">
        <v>1267836.4154499997</v>
      </c>
      <c r="P15" s="22">
        <v>0</v>
      </c>
      <c r="Q15" s="12">
        <f t="shared" si="4"/>
        <v>1267836.4154499997</v>
      </c>
      <c r="R15" s="22">
        <v>15869.363999999998</v>
      </c>
      <c r="S15" s="22">
        <v>0</v>
      </c>
      <c r="T15" s="12">
        <f t="shared" si="5"/>
        <v>15869.363999999998</v>
      </c>
      <c r="U15" s="22">
        <v>0</v>
      </c>
      <c r="V15" s="22">
        <v>0</v>
      </c>
      <c r="W15" s="12">
        <f t="shared" si="6"/>
        <v>0</v>
      </c>
      <c r="X15" s="22">
        <v>0</v>
      </c>
      <c r="Y15" s="22">
        <v>0</v>
      </c>
      <c r="Z15" s="12">
        <f t="shared" si="7"/>
        <v>0</v>
      </c>
      <c r="AA15" s="22">
        <v>0</v>
      </c>
      <c r="AB15" s="22">
        <v>0</v>
      </c>
      <c r="AC15" s="12">
        <f t="shared" si="8"/>
        <v>0</v>
      </c>
      <c r="AD15" s="22">
        <v>11502.671259999999</v>
      </c>
      <c r="AE15" s="22">
        <v>0</v>
      </c>
      <c r="AF15" s="12">
        <f t="shared" si="9"/>
        <v>11502.671259999999</v>
      </c>
      <c r="AG15" s="22">
        <v>0</v>
      </c>
      <c r="AH15" s="22">
        <v>0</v>
      </c>
      <c r="AI15" s="12">
        <f t="shared" si="10"/>
        <v>0</v>
      </c>
      <c r="AJ15" s="12">
        <f t="shared" si="13"/>
        <v>11502.671259999999</v>
      </c>
      <c r="AK15" s="12">
        <f t="shared" si="11"/>
        <v>0</v>
      </c>
      <c r="AL15" s="12">
        <f t="shared" si="15"/>
        <v>11502.671259999999</v>
      </c>
      <c r="AM15" s="22">
        <v>56741.512000000002</v>
      </c>
      <c r="AN15" s="12">
        <f t="shared" si="14"/>
        <v>1618494.88328</v>
      </c>
    </row>
    <row r="16" spans="1:54" x14ac:dyDescent="0.35">
      <c r="A16" s="9">
        <v>41153</v>
      </c>
      <c r="B16" s="21">
        <v>41153</v>
      </c>
      <c r="C16" s="22">
        <v>71419.203569999998</v>
      </c>
      <c r="D16" s="22">
        <v>0</v>
      </c>
      <c r="E16" s="23">
        <f t="shared" si="0"/>
        <v>71419.203569999998</v>
      </c>
      <c r="F16" s="22">
        <v>126846.834</v>
      </c>
      <c r="G16" s="22">
        <v>0</v>
      </c>
      <c r="H16" s="23">
        <f t="shared" si="1"/>
        <v>126846.834</v>
      </c>
      <c r="I16" s="22">
        <v>0</v>
      </c>
      <c r="J16" s="22">
        <v>0</v>
      </c>
      <c r="K16" s="23">
        <f t="shared" si="2"/>
        <v>0</v>
      </c>
      <c r="L16" s="22">
        <v>68278.883000000002</v>
      </c>
      <c r="M16" s="22">
        <v>0</v>
      </c>
      <c r="N16" s="12">
        <f t="shared" si="3"/>
        <v>68278.883000000002</v>
      </c>
      <c r="O16" s="22">
        <v>1267836.4154499997</v>
      </c>
      <c r="P16" s="22">
        <v>0</v>
      </c>
      <c r="Q16" s="12">
        <f t="shared" si="4"/>
        <v>1267836.4154499997</v>
      </c>
      <c r="R16" s="22">
        <v>15869.363999999998</v>
      </c>
      <c r="S16" s="22">
        <v>0</v>
      </c>
      <c r="T16" s="12">
        <f t="shared" si="5"/>
        <v>15869.363999999998</v>
      </c>
      <c r="U16" s="22">
        <v>0</v>
      </c>
      <c r="V16" s="22">
        <v>0</v>
      </c>
      <c r="W16" s="12">
        <f t="shared" si="6"/>
        <v>0</v>
      </c>
      <c r="X16" s="22">
        <v>0</v>
      </c>
      <c r="Y16" s="22">
        <v>0</v>
      </c>
      <c r="Z16" s="12">
        <f t="shared" si="7"/>
        <v>0</v>
      </c>
      <c r="AA16" s="22">
        <v>0</v>
      </c>
      <c r="AB16" s="22">
        <v>0</v>
      </c>
      <c r="AC16" s="12">
        <f t="shared" si="8"/>
        <v>0</v>
      </c>
      <c r="AD16" s="22">
        <v>11502.671259999999</v>
      </c>
      <c r="AE16" s="22">
        <v>0</v>
      </c>
      <c r="AF16" s="12">
        <f t="shared" si="9"/>
        <v>11502.671259999999</v>
      </c>
      <c r="AG16" s="22">
        <v>0</v>
      </c>
      <c r="AH16" s="22">
        <v>0</v>
      </c>
      <c r="AI16" s="12">
        <f t="shared" si="10"/>
        <v>0</v>
      </c>
      <c r="AJ16" s="12">
        <f t="shared" si="13"/>
        <v>11502.671259999999</v>
      </c>
      <c r="AK16" s="12">
        <f t="shared" si="11"/>
        <v>0</v>
      </c>
      <c r="AL16" s="12">
        <f t="shared" si="15"/>
        <v>11502.671259999999</v>
      </c>
      <c r="AM16" s="22">
        <v>56741.512000000002</v>
      </c>
      <c r="AN16" s="12">
        <f t="shared" si="14"/>
        <v>1618494.88328</v>
      </c>
    </row>
    <row r="17" spans="1:40" x14ac:dyDescent="0.35">
      <c r="A17" s="9">
        <v>41183</v>
      </c>
      <c r="B17" s="21">
        <v>41183</v>
      </c>
      <c r="C17" s="22">
        <v>71419.203569999998</v>
      </c>
      <c r="D17" s="22">
        <v>0</v>
      </c>
      <c r="E17" s="23">
        <f t="shared" si="0"/>
        <v>71419.203569999998</v>
      </c>
      <c r="F17" s="22">
        <v>126846.834</v>
      </c>
      <c r="G17" s="22">
        <v>0</v>
      </c>
      <c r="H17" s="23">
        <f t="shared" si="1"/>
        <v>126846.834</v>
      </c>
      <c r="I17" s="22">
        <v>0</v>
      </c>
      <c r="J17" s="22">
        <v>0</v>
      </c>
      <c r="K17" s="23">
        <f t="shared" si="2"/>
        <v>0</v>
      </c>
      <c r="L17" s="22">
        <v>68278.883000000002</v>
      </c>
      <c r="M17" s="22">
        <v>0</v>
      </c>
      <c r="N17" s="12">
        <f t="shared" si="3"/>
        <v>68278.883000000002</v>
      </c>
      <c r="O17" s="22">
        <v>1267836.4154499997</v>
      </c>
      <c r="P17" s="22">
        <v>0</v>
      </c>
      <c r="Q17" s="12">
        <f t="shared" si="4"/>
        <v>1267836.4154499997</v>
      </c>
      <c r="R17" s="22">
        <v>15869.363999999998</v>
      </c>
      <c r="S17" s="22">
        <v>0</v>
      </c>
      <c r="T17" s="12">
        <f t="shared" si="5"/>
        <v>15869.363999999998</v>
      </c>
      <c r="U17" s="22">
        <v>0</v>
      </c>
      <c r="V17" s="22">
        <v>0</v>
      </c>
      <c r="W17" s="12">
        <f t="shared" si="6"/>
        <v>0</v>
      </c>
      <c r="X17" s="22">
        <v>0</v>
      </c>
      <c r="Y17" s="22">
        <v>0</v>
      </c>
      <c r="Z17" s="12">
        <f t="shared" si="7"/>
        <v>0</v>
      </c>
      <c r="AA17" s="22">
        <v>0</v>
      </c>
      <c r="AB17" s="22">
        <v>0</v>
      </c>
      <c r="AC17" s="12">
        <f t="shared" si="8"/>
        <v>0</v>
      </c>
      <c r="AD17" s="22">
        <v>11502.671259999999</v>
      </c>
      <c r="AE17" s="22">
        <v>0</v>
      </c>
      <c r="AF17" s="12">
        <f t="shared" si="9"/>
        <v>11502.671259999999</v>
      </c>
      <c r="AG17" s="22">
        <v>0</v>
      </c>
      <c r="AH17" s="22">
        <v>0</v>
      </c>
      <c r="AI17" s="12">
        <f t="shared" si="10"/>
        <v>0</v>
      </c>
      <c r="AJ17" s="12">
        <f t="shared" si="13"/>
        <v>11502.671259999999</v>
      </c>
      <c r="AK17" s="12">
        <f t="shared" si="11"/>
        <v>0</v>
      </c>
      <c r="AL17" s="12">
        <f t="shared" si="15"/>
        <v>11502.671259999999</v>
      </c>
      <c r="AM17" s="22">
        <v>56741.512000000002</v>
      </c>
      <c r="AN17" s="12">
        <f t="shared" si="14"/>
        <v>1618494.88328</v>
      </c>
    </row>
    <row r="18" spans="1:40" x14ac:dyDescent="0.35">
      <c r="A18" s="9">
        <v>41214</v>
      </c>
      <c r="B18" s="21">
        <v>41214</v>
      </c>
      <c r="C18" s="22">
        <v>71419.203569999998</v>
      </c>
      <c r="D18" s="22">
        <v>0</v>
      </c>
      <c r="E18" s="23">
        <f t="shared" si="0"/>
        <v>71419.203569999998</v>
      </c>
      <c r="F18" s="22">
        <v>126846.834</v>
      </c>
      <c r="G18" s="22">
        <v>0</v>
      </c>
      <c r="H18" s="23">
        <f t="shared" si="1"/>
        <v>126846.834</v>
      </c>
      <c r="I18" s="22">
        <v>0</v>
      </c>
      <c r="J18" s="22">
        <v>0</v>
      </c>
      <c r="K18" s="23">
        <f t="shared" si="2"/>
        <v>0</v>
      </c>
      <c r="L18" s="22">
        <v>68278.883000000002</v>
      </c>
      <c r="M18" s="22">
        <v>0</v>
      </c>
      <c r="N18" s="12">
        <f t="shared" si="3"/>
        <v>68278.883000000002</v>
      </c>
      <c r="O18" s="22">
        <v>1267836.4154499997</v>
      </c>
      <c r="P18" s="22">
        <v>0</v>
      </c>
      <c r="Q18" s="12">
        <f t="shared" si="4"/>
        <v>1267836.4154499997</v>
      </c>
      <c r="R18" s="22">
        <v>15869.363999999998</v>
      </c>
      <c r="S18" s="22">
        <v>0</v>
      </c>
      <c r="T18" s="12">
        <f t="shared" si="5"/>
        <v>15869.363999999998</v>
      </c>
      <c r="U18" s="22">
        <v>0</v>
      </c>
      <c r="V18" s="22">
        <v>0</v>
      </c>
      <c r="W18" s="12">
        <f t="shared" si="6"/>
        <v>0</v>
      </c>
      <c r="X18" s="22">
        <v>0</v>
      </c>
      <c r="Y18" s="22">
        <v>0</v>
      </c>
      <c r="Z18" s="12">
        <f t="shared" si="7"/>
        <v>0</v>
      </c>
      <c r="AA18" s="22">
        <v>0</v>
      </c>
      <c r="AB18" s="22">
        <v>0</v>
      </c>
      <c r="AC18" s="12">
        <f t="shared" si="8"/>
        <v>0</v>
      </c>
      <c r="AD18" s="22">
        <v>11502.671259999999</v>
      </c>
      <c r="AE18" s="22">
        <v>0</v>
      </c>
      <c r="AF18" s="12">
        <f t="shared" si="9"/>
        <v>11502.671259999999</v>
      </c>
      <c r="AG18" s="22">
        <v>0</v>
      </c>
      <c r="AH18" s="22">
        <v>0</v>
      </c>
      <c r="AI18" s="12">
        <f t="shared" si="10"/>
        <v>0</v>
      </c>
      <c r="AJ18" s="12">
        <f t="shared" si="13"/>
        <v>11502.671259999999</v>
      </c>
      <c r="AK18" s="12">
        <f t="shared" si="11"/>
        <v>0</v>
      </c>
      <c r="AL18" s="12">
        <f t="shared" si="15"/>
        <v>11502.671259999999</v>
      </c>
      <c r="AM18" s="22">
        <v>56741.512000000002</v>
      </c>
      <c r="AN18" s="12">
        <f t="shared" si="14"/>
        <v>1618494.88328</v>
      </c>
    </row>
    <row r="19" spans="1:40" x14ac:dyDescent="0.35">
      <c r="A19" s="9">
        <v>41244</v>
      </c>
      <c r="B19" s="21">
        <v>41244</v>
      </c>
      <c r="C19" s="22">
        <v>71419.203569999998</v>
      </c>
      <c r="D19" s="22">
        <v>0</v>
      </c>
      <c r="E19" s="23">
        <f t="shared" si="0"/>
        <v>71419.203569999998</v>
      </c>
      <c r="F19" s="22">
        <v>126846.834</v>
      </c>
      <c r="G19" s="22">
        <v>0</v>
      </c>
      <c r="H19" s="23">
        <f t="shared" si="1"/>
        <v>126846.834</v>
      </c>
      <c r="I19" s="22">
        <v>0</v>
      </c>
      <c r="J19" s="22">
        <v>0</v>
      </c>
      <c r="K19" s="23">
        <f t="shared" si="2"/>
        <v>0</v>
      </c>
      <c r="L19" s="22">
        <v>68278.883000000002</v>
      </c>
      <c r="M19" s="22">
        <v>0</v>
      </c>
      <c r="N19" s="12">
        <f t="shared" si="3"/>
        <v>68278.883000000002</v>
      </c>
      <c r="O19" s="22">
        <v>1267836.4154499997</v>
      </c>
      <c r="P19" s="22">
        <v>0</v>
      </c>
      <c r="Q19" s="12">
        <f t="shared" si="4"/>
        <v>1267836.4154499997</v>
      </c>
      <c r="R19" s="22">
        <v>15869.363999999998</v>
      </c>
      <c r="S19" s="22">
        <v>0</v>
      </c>
      <c r="T19" s="12">
        <f t="shared" si="5"/>
        <v>15869.363999999998</v>
      </c>
      <c r="U19" s="22">
        <v>0</v>
      </c>
      <c r="V19" s="22">
        <v>0</v>
      </c>
      <c r="W19" s="12">
        <f t="shared" si="6"/>
        <v>0</v>
      </c>
      <c r="X19" s="22">
        <v>0</v>
      </c>
      <c r="Y19" s="22">
        <v>0</v>
      </c>
      <c r="Z19" s="12">
        <f t="shared" si="7"/>
        <v>0</v>
      </c>
      <c r="AA19" s="22">
        <v>0</v>
      </c>
      <c r="AB19" s="22">
        <v>0</v>
      </c>
      <c r="AC19" s="12">
        <f t="shared" si="8"/>
        <v>0</v>
      </c>
      <c r="AD19" s="22">
        <v>11502.671259999999</v>
      </c>
      <c r="AE19" s="22">
        <v>0</v>
      </c>
      <c r="AF19" s="12">
        <f t="shared" si="9"/>
        <v>11502.671259999999</v>
      </c>
      <c r="AG19" s="22">
        <v>0</v>
      </c>
      <c r="AH19" s="22">
        <v>0</v>
      </c>
      <c r="AI19" s="12">
        <f t="shared" si="10"/>
        <v>0</v>
      </c>
      <c r="AJ19" s="12">
        <f t="shared" si="13"/>
        <v>11502.671259999999</v>
      </c>
      <c r="AK19" s="12">
        <f t="shared" si="11"/>
        <v>0</v>
      </c>
      <c r="AL19" s="12">
        <f t="shared" si="15"/>
        <v>11502.671259999999</v>
      </c>
      <c r="AM19" s="22">
        <v>56741.512000000002</v>
      </c>
      <c r="AN19" s="12">
        <f t="shared" si="14"/>
        <v>1618494.88328</v>
      </c>
    </row>
    <row r="20" spans="1:40" x14ac:dyDescent="0.35">
      <c r="A20" s="9">
        <v>41275</v>
      </c>
      <c r="B20" s="21">
        <v>41275</v>
      </c>
      <c r="C20" s="22">
        <v>71419.203569999998</v>
      </c>
      <c r="D20" s="22">
        <v>0</v>
      </c>
      <c r="E20" s="23">
        <f t="shared" si="0"/>
        <v>71419.203569999998</v>
      </c>
      <c r="F20" s="22">
        <v>126846.834</v>
      </c>
      <c r="G20" s="22">
        <v>0</v>
      </c>
      <c r="H20" s="23">
        <f t="shared" si="1"/>
        <v>126846.834</v>
      </c>
      <c r="I20" s="22">
        <v>0</v>
      </c>
      <c r="J20" s="22">
        <v>0</v>
      </c>
      <c r="K20" s="23">
        <f t="shared" si="2"/>
        <v>0</v>
      </c>
      <c r="L20" s="22">
        <v>68278.883000000002</v>
      </c>
      <c r="M20" s="22">
        <v>0</v>
      </c>
      <c r="N20" s="12">
        <f t="shared" si="3"/>
        <v>68278.883000000002</v>
      </c>
      <c r="O20" s="22">
        <v>1267836.4154499997</v>
      </c>
      <c r="P20" s="22">
        <v>0</v>
      </c>
      <c r="Q20" s="12">
        <f t="shared" si="4"/>
        <v>1267836.4154499997</v>
      </c>
      <c r="R20" s="22">
        <v>15869.363999999998</v>
      </c>
      <c r="S20" s="22">
        <v>0</v>
      </c>
      <c r="T20" s="12">
        <f t="shared" si="5"/>
        <v>15869.363999999998</v>
      </c>
      <c r="U20" s="22">
        <v>0</v>
      </c>
      <c r="V20" s="22">
        <v>0</v>
      </c>
      <c r="W20" s="12">
        <f t="shared" si="6"/>
        <v>0</v>
      </c>
      <c r="X20" s="22">
        <v>0</v>
      </c>
      <c r="Y20" s="22">
        <v>0</v>
      </c>
      <c r="Z20" s="12">
        <f t="shared" si="7"/>
        <v>0</v>
      </c>
      <c r="AA20" s="22">
        <v>0</v>
      </c>
      <c r="AB20" s="22">
        <v>0</v>
      </c>
      <c r="AC20" s="12">
        <f t="shared" si="8"/>
        <v>0</v>
      </c>
      <c r="AD20" s="22">
        <v>11502.671259999999</v>
      </c>
      <c r="AE20" s="22">
        <v>0</v>
      </c>
      <c r="AF20" s="12">
        <f t="shared" si="9"/>
        <v>11502.671259999999</v>
      </c>
      <c r="AG20" s="22">
        <v>0</v>
      </c>
      <c r="AH20" s="22">
        <v>0</v>
      </c>
      <c r="AI20" s="12">
        <f t="shared" si="10"/>
        <v>0</v>
      </c>
      <c r="AJ20" s="12">
        <f t="shared" si="13"/>
        <v>11502.671259999999</v>
      </c>
      <c r="AK20" s="12">
        <f t="shared" si="11"/>
        <v>0</v>
      </c>
      <c r="AL20" s="12">
        <f t="shared" si="15"/>
        <v>11502.671259999999</v>
      </c>
      <c r="AM20" s="22">
        <v>56741.512000000002</v>
      </c>
      <c r="AN20" s="12">
        <f t="shared" si="14"/>
        <v>1618494.88328</v>
      </c>
    </row>
    <row r="21" spans="1:40" x14ac:dyDescent="0.35">
      <c r="A21" s="9">
        <v>41306</v>
      </c>
      <c r="B21" s="21">
        <v>41306</v>
      </c>
      <c r="C21" s="22">
        <v>71419.203569999998</v>
      </c>
      <c r="D21" s="22">
        <v>0</v>
      </c>
      <c r="E21" s="23">
        <f t="shared" si="0"/>
        <v>71419.203569999998</v>
      </c>
      <c r="F21" s="22">
        <v>126846.834</v>
      </c>
      <c r="G21" s="22">
        <v>0</v>
      </c>
      <c r="H21" s="23">
        <f t="shared" si="1"/>
        <v>126846.834</v>
      </c>
      <c r="I21" s="22">
        <v>0</v>
      </c>
      <c r="J21" s="22">
        <v>0</v>
      </c>
      <c r="K21" s="23">
        <f t="shared" si="2"/>
        <v>0</v>
      </c>
      <c r="L21" s="22">
        <v>68278.883000000002</v>
      </c>
      <c r="M21" s="22">
        <v>0</v>
      </c>
      <c r="N21" s="12">
        <f t="shared" si="3"/>
        <v>68278.883000000002</v>
      </c>
      <c r="O21" s="22">
        <v>1267836.4154499997</v>
      </c>
      <c r="P21" s="22">
        <v>0</v>
      </c>
      <c r="Q21" s="12">
        <f t="shared" si="4"/>
        <v>1267836.4154499997</v>
      </c>
      <c r="R21" s="22">
        <v>15869.363999999998</v>
      </c>
      <c r="S21" s="22">
        <v>0</v>
      </c>
      <c r="T21" s="12">
        <f t="shared" si="5"/>
        <v>15869.363999999998</v>
      </c>
      <c r="U21" s="22">
        <v>0</v>
      </c>
      <c r="V21" s="22">
        <v>0</v>
      </c>
      <c r="W21" s="12">
        <f t="shared" si="6"/>
        <v>0</v>
      </c>
      <c r="X21" s="22">
        <v>0</v>
      </c>
      <c r="Y21" s="22">
        <v>0</v>
      </c>
      <c r="Z21" s="12">
        <f t="shared" si="7"/>
        <v>0</v>
      </c>
      <c r="AA21" s="22">
        <v>0</v>
      </c>
      <c r="AB21" s="22">
        <v>0</v>
      </c>
      <c r="AC21" s="12">
        <f t="shared" si="8"/>
        <v>0</v>
      </c>
      <c r="AD21" s="22">
        <v>11502.671259999999</v>
      </c>
      <c r="AE21" s="22">
        <v>0</v>
      </c>
      <c r="AF21" s="12">
        <f t="shared" si="9"/>
        <v>11502.671259999999</v>
      </c>
      <c r="AG21" s="22">
        <v>0</v>
      </c>
      <c r="AH21" s="22">
        <v>0</v>
      </c>
      <c r="AI21" s="12">
        <f t="shared" si="10"/>
        <v>0</v>
      </c>
      <c r="AJ21" s="12">
        <f t="shared" si="13"/>
        <v>11502.671259999999</v>
      </c>
      <c r="AK21" s="12">
        <f t="shared" si="11"/>
        <v>0</v>
      </c>
      <c r="AL21" s="12">
        <f t="shared" si="15"/>
        <v>11502.671259999999</v>
      </c>
      <c r="AM21" s="22">
        <v>56741.512000000002</v>
      </c>
      <c r="AN21" s="12">
        <f t="shared" si="14"/>
        <v>1618494.88328</v>
      </c>
    </row>
    <row r="22" spans="1:40" x14ac:dyDescent="0.35">
      <c r="A22" s="9">
        <v>41334</v>
      </c>
      <c r="B22" s="21">
        <v>41334</v>
      </c>
      <c r="C22" s="22">
        <v>98714.768319999988</v>
      </c>
      <c r="D22" s="22">
        <v>0</v>
      </c>
      <c r="E22" s="23">
        <f t="shared" si="0"/>
        <v>98714.768319999988</v>
      </c>
      <c r="F22" s="22">
        <v>135708.05178493194</v>
      </c>
      <c r="G22" s="22">
        <v>0</v>
      </c>
      <c r="H22" s="23">
        <f t="shared" si="1"/>
        <v>135708.05178493194</v>
      </c>
      <c r="I22" s="22">
        <v>0</v>
      </c>
      <c r="J22" s="22">
        <v>0</v>
      </c>
      <c r="K22" s="23">
        <f t="shared" si="2"/>
        <v>0</v>
      </c>
      <c r="L22" s="22">
        <v>73048.68318574912</v>
      </c>
      <c r="M22" s="22">
        <v>0</v>
      </c>
      <c r="N22" s="12">
        <f t="shared" si="3"/>
        <v>73048.68318574912</v>
      </c>
      <c r="O22" s="22">
        <v>1261058.7225599999</v>
      </c>
      <c r="P22" s="22">
        <v>0</v>
      </c>
      <c r="Q22" s="12">
        <f t="shared" si="4"/>
        <v>1261058.7225599999</v>
      </c>
      <c r="R22" s="22">
        <v>16977.959982083074</v>
      </c>
      <c r="S22" s="22">
        <v>0</v>
      </c>
      <c r="T22" s="12">
        <f t="shared" si="5"/>
        <v>16977.959982083074</v>
      </c>
      <c r="U22" s="22">
        <v>0</v>
      </c>
      <c r="V22" s="22">
        <v>0</v>
      </c>
      <c r="W22" s="12">
        <f t="shared" si="6"/>
        <v>0</v>
      </c>
      <c r="X22" s="22">
        <v>0</v>
      </c>
      <c r="Y22" s="22">
        <v>0</v>
      </c>
      <c r="Z22" s="12">
        <f t="shared" si="7"/>
        <v>0</v>
      </c>
      <c r="AA22" s="22">
        <v>0</v>
      </c>
      <c r="AB22" s="22">
        <v>0</v>
      </c>
      <c r="AC22" s="12">
        <f t="shared" si="8"/>
        <v>0</v>
      </c>
      <c r="AD22" s="22">
        <v>11153.89034</v>
      </c>
      <c r="AE22" s="22">
        <v>0</v>
      </c>
      <c r="AF22" s="12">
        <f t="shared" si="9"/>
        <v>11153.89034</v>
      </c>
      <c r="AG22" s="22">
        <v>0</v>
      </c>
      <c r="AH22" s="22">
        <v>0</v>
      </c>
      <c r="AI22" s="12">
        <f t="shared" si="10"/>
        <v>0</v>
      </c>
      <c r="AJ22" s="12">
        <f t="shared" si="13"/>
        <v>11153.89034</v>
      </c>
      <c r="AK22" s="12">
        <f t="shared" si="11"/>
        <v>0</v>
      </c>
      <c r="AL22" s="12">
        <f t="shared" si="15"/>
        <v>11153.89034</v>
      </c>
      <c r="AM22" s="22">
        <v>59283.444053523061</v>
      </c>
      <c r="AN22" s="12">
        <f t="shared" si="14"/>
        <v>1655945.520226287</v>
      </c>
    </row>
    <row r="23" spans="1:40" x14ac:dyDescent="0.35">
      <c r="A23" s="9">
        <v>41365</v>
      </c>
      <c r="B23" s="21">
        <v>41365</v>
      </c>
      <c r="C23" s="22">
        <v>98714.768319999988</v>
      </c>
      <c r="D23" s="22">
        <v>0</v>
      </c>
      <c r="E23" s="23">
        <f t="shared" si="0"/>
        <v>98714.768319999988</v>
      </c>
      <c r="F23" s="22">
        <v>135708.05178493194</v>
      </c>
      <c r="G23" s="22">
        <v>0</v>
      </c>
      <c r="H23" s="23">
        <f t="shared" si="1"/>
        <v>135708.05178493194</v>
      </c>
      <c r="I23" s="22">
        <v>0</v>
      </c>
      <c r="J23" s="22">
        <v>0</v>
      </c>
      <c r="K23" s="23">
        <f t="shared" si="2"/>
        <v>0</v>
      </c>
      <c r="L23" s="22">
        <v>73048.68318574912</v>
      </c>
      <c r="M23" s="22">
        <v>0</v>
      </c>
      <c r="N23" s="12">
        <f t="shared" si="3"/>
        <v>73048.68318574912</v>
      </c>
      <c r="O23" s="22">
        <v>1261058.7225599999</v>
      </c>
      <c r="P23" s="22">
        <v>0</v>
      </c>
      <c r="Q23" s="12">
        <f t="shared" si="4"/>
        <v>1261058.7225599999</v>
      </c>
      <c r="R23" s="22">
        <v>16977.959982083074</v>
      </c>
      <c r="S23" s="22">
        <v>0</v>
      </c>
      <c r="T23" s="12">
        <f t="shared" si="5"/>
        <v>16977.959982083074</v>
      </c>
      <c r="U23" s="22">
        <v>0</v>
      </c>
      <c r="V23" s="22">
        <v>0</v>
      </c>
      <c r="W23" s="12">
        <f t="shared" si="6"/>
        <v>0</v>
      </c>
      <c r="X23" s="22">
        <v>0</v>
      </c>
      <c r="Y23" s="22">
        <v>0</v>
      </c>
      <c r="Z23" s="12">
        <f t="shared" si="7"/>
        <v>0</v>
      </c>
      <c r="AA23" s="22">
        <v>0</v>
      </c>
      <c r="AB23" s="22">
        <v>0</v>
      </c>
      <c r="AC23" s="12">
        <f t="shared" si="8"/>
        <v>0</v>
      </c>
      <c r="AD23" s="22">
        <v>11153.89034</v>
      </c>
      <c r="AE23" s="22">
        <v>0</v>
      </c>
      <c r="AF23" s="12">
        <f t="shared" si="9"/>
        <v>11153.89034</v>
      </c>
      <c r="AG23" s="22">
        <v>0</v>
      </c>
      <c r="AH23" s="22">
        <v>0</v>
      </c>
      <c r="AI23" s="12">
        <f t="shared" si="10"/>
        <v>0</v>
      </c>
      <c r="AJ23" s="12">
        <f t="shared" si="13"/>
        <v>11153.89034</v>
      </c>
      <c r="AK23" s="12">
        <f t="shared" si="11"/>
        <v>0</v>
      </c>
      <c r="AL23" s="12">
        <f t="shared" si="15"/>
        <v>11153.89034</v>
      </c>
      <c r="AM23" s="22">
        <v>59283.444053523061</v>
      </c>
      <c r="AN23" s="12">
        <f t="shared" si="14"/>
        <v>1655945.520226287</v>
      </c>
    </row>
    <row r="24" spans="1:40" x14ac:dyDescent="0.35">
      <c r="A24" s="9">
        <v>41395</v>
      </c>
      <c r="B24" s="21">
        <v>41395</v>
      </c>
      <c r="C24" s="22">
        <v>98714.768319999988</v>
      </c>
      <c r="D24" s="22">
        <v>0</v>
      </c>
      <c r="E24" s="23">
        <f t="shared" si="0"/>
        <v>98714.768319999988</v>
      </c>
      <c r="F24" s="22">
        <v>135708.05178493194</v>
      </c>
      <c r="G24" s="22">
        <v>0</v>
      </c>
      <c r="H24" s="23">
        <f t="shared" si="1"/>
        <v>135708.05178493194</v>
      </c>
      <c r="I24" s="22">
        <v>0</v>
      </c>
      <c r="J24" s="22">
        <v>0</v>
      </c>
      <c r="K24" s="23">
        <f t="shared" si="2"/>
        <v>0</v>
      </c>
      <c r="L24" s="22">
        <v>73048.68318574912</v>
      </c>
      <c r="M24" s="22">
        <v>0</v>
      </c>
      <c r="N24" s="12">
        <f t="shared" si="3"/>
        <v>73048.68318574912</v>
      </c>
      <c r="O24" s="22">
        <v>1261058.7225599999</v>
      </c>
      <c r="P24" s="22">
        <v>0</v>
      </c>
      <c r="Q24" s="12">
        <f t="shared" si="4"/>
        <v>1261058.7225599999</v>
      </c>
      <c r="R24" s="22">
        <v>16977.959982083074</v>
      </c>
      <c r="S24" s="22">
        <v>0</v>
      </c>
      <c r="T24" s="12">
        <f t="shared" si="5"/>
        <v>16977.959982083074</v>
      </c>
      <c r="U24" s="22">
        <v>0</v>
      </c>
      <c r="V24" s="22">
        <v>0</v>
      </c>
      <c r="W24" s="12">
        <f t="shared" si="6"/>
        <v>0</v>
      </c>
      <c r="X24" s="22">
        <v>0</v>
      </c>
      <c r="Y24" s="22">
        <v>0</v>
      </c>
      <c r="Z24" s="12">
        <f t="shared" si="7"/>
        <v>0</v>
      </c>
      <c r="AA24" s="22">
        <v>0</v>
      </c>
      <c r="AB24" s="22">
        <v>0</v>
      </c>
      <c r="AC24" s="12">
        <f t="shared" si="8"/>
        <v>0</v>
      </c>
      <c r="AD24" s="22">
        <v>11153.89034</v>
      </c>
      <c r="AE24" s="22">
        <v>0</v>
      </c>
      <c r="AF24" s="12">
        <f t="shared" si="9"/>
        <v>11153.89034</v>
      </c>
      <c r="AG24" s="22">
        <v>0</v>
      </c>
      <c r="AH24" s="22">
        <v>0</v>
      </c>
      <c r="AI24" s="12">
        <f t="shared" si="10"/>
        <v>0</v>
      </c>
      <c r="AJ24" s="12">
        <f t="shared" si="13"/>
        <v>11153.89034</v>
      </c>
      <c r="AK24" s="12">
        <f t="shared" si="11"/>
        <v>0</v>
      </c>
      <c r="AL24" s="12">
        <f t="shared" si="15"/>
        <v>11153.89034</v>
      </c>
      <c r="AM24" s="22">
        <v>59283.444053523061</v>
      </c>
      <c r="AN24" s="12">
        <f t="shared" si="14"/>
        <v>1655945.520226287</v>
      </c>
    </row>
    <row r="25" spans="1:40" x14ac:dyDescent="0.35">
      <c r="A25" s="9">
        <v>41426</v>
      </c>
      <c r="B25" s="21">
        <v>41426</v>
      </c>
      <c r="C25" s="22">
        <v>97699.763129999992</v>
      </c>
      <c r="D25" s="22">
        <v>0</v>
      </c>
      <c r="E25" s="23">
        <f t="shared" si="0"/>
        <v>97699.763129999992</v>
      </c>
      <c r="F25" s="22">
        <v>145641.98638587873</v>
      </c>
      <c r="G25" s="22">
        <v>0</v>
      </c>
      <c r="H25" s="23">
        <f t="shared" si="1"/>
        <v>145641.98638587873</v>
      </c>
      <c r="I25" s="22">
        <v>0</v>
      </c>
      <c r="J25" s="22">
        <v>0</v>
      </c>
      <c r="K25" s="23">
        <f t="shared" si="2"/>
        <v>0</v>
      </c>
      <c r="L25" s="22">
        <v>78395.903427349302</v>
      </c>
      <c r="M25" s="22">
        <v>0</v>
      </c>
      <c r="N25" s="12">
        <f t="shared" si="3"/>
        <v>78395.903427349302</v>
      </c>
      <c r="O25" s="22">
        <v>1268306.4146699999</v>
      </c>
      <c r="P25" s="22">
        <v>0</v>
      </c>
      <c r="Q25" s="12">
        <f t="shared" si="4"/>
        <v>1268306.4146699999</v>
      </c>
      <c r="R25" s="22">
        <v>18220.759815263136</v>
      </c>
      <c r="S25" s="22">
        <v>0</v>
      </c>
      <c r="T25" s="12">
        <f t="shared" si="5"/>
        <v>18220.759815263136</v>
      </c>
      <c r="U25" s="22">
        <v>0</v>
      </c>
      <c r="V25" s="22">
        <v>0</v>
      </c>
      <c r="W25" s="12">
        <f t="shared" si="6"/>
        <v>0</v>
      </c>
      <c r="X25" s="22">
        <v>0</v>
      </c>
      <c r="Y25" s="22">
        <v>0</v>
      </c>
      <c r="Z25" s="12">
        <f t="shared" si="7"/>
        <v>0</v>
      </c>
      <c r="AA25" s="22">
        <v>0</v>
      </c>
      <c r="AB25" s="22">
        <v>0</v>
      </c>
      <c r="AC25" s="12">
        <f t="shared" si="8"/>
        <v>0</v>
      </c>
      <c r="AD25" s="22">
        <v>10644.057940000001</v>
      </c>
      <c r="AE25" s="22">
        <v>0</v>
      </c>
      <c r="AF25" s="12">
        <f t="shared" si="9"/>
        <v>10644.057940000001</v>
      </c>
      <c r="AG25" s="22">
        <v>0</v>
      </c>
      <c r="AH25" s="22">
        <v>0</v>
      </c>
      <c r="AI25" s="12">
        <f t="shared" si="10"/>
        <v>0</v>
      </c>
      <c r="AJ25" s="12">
        <f t="shared" si="13"/>
        <v>10644.057940000001</v>
      </c>
      <c r="AK25" s="12">
        <f t="shared" si="11"/>
        <v>0</v>
      </c>
      <c r="AL25" s="12">
        <f t="shared" si="15"/>
        <v>10644.057940000001</v>
      </c>
      <c r="AM25" s="22">
        <v>59873.635384844325</v>
      </c>
      <c r="AN25" s="12">
        <f t="shared" si="14"/>
        <v>1678782.5207533352</v>
      </c>
    </row>
    <row r="26" spans="1:40" x14ac:dyDescent="0.35">
      <c r="A26" s="9">
        <v>41456</v>
      </c>
      <c r="B26" s="21">
        <v>41456</v>
      </c>
      <c r="C26" s="22">
        <v>97699.763129999992</v>
      </c>
      <c r="D26" s="22">
        <v>0</v>
      </c>
      <c r="E26" s="23">
        <f t="shared" si="0"/>
        <v>97699.763129999992</v>
      </c>
      <c r="F26" s="22">
        <v>145641.98638587873</v>
      </c>
      <c r="G26" s="22">
        <v>0</v>
      </c>
      <c r="H26" s="23">
        <f t="shared" si="1"/>
        <v>145641.98638587873</v>
      </c>
      <c r="I26" s="22">
        <v>0</v>
      </c>
      <c r="J26" s="22">
        <v>0</v>
      </c>
      <c r="K26" s="23">
        <f t="shared" si="2"/>
        <v>0</v>
      </c>
      <c r="L26" s="22">
        <v>78395.903427349302</v>
      </c>
      <c r="M26" s="22">
        <v>0</v>
      </c>
      <c r="N26" s="12">
        <f t="shared" si="3"/>
        <v>78395.903427349302</v>
      </c>
      <c r="O26" s="22">
        <v>1268306.4146699999</v>
      </c>
      <c r="P26" s="22">
        <v>0</v>
      </c>
      <c r="Q26" s="12">
        <f t="shared" si="4"/>
        <v>1268306.4146699999</v>
      </c>
      <c r="R26" s="22">
        <v>18220.759815263136</v>
      </c>
      <c r="S26" s="22">
        <v>0</v>
      </c>
      <c r="T26" s="12">
        <f t="shared" si="5"/>
        <v>18220.759815263136</v>
      </c>
      <c r="U26" s="22">
        <v>0</v>
      </c>
      <c r="V26" s="22">
        <v>0</v>
      </c>
      <c r="W26" s="12">
        <f t="shared" si="6"/>
        <v>0</v>
      </c>
      <c r="X26" s="22">
        <v>0</v>
      </c>
      <c r="Y26" s="22">
        <v>0</v>
      </c>
      <c r="Z26" s="12">
        <f t="shared" si="7"/>
        <v>0</v>
      </c>
      <c r="AA26" s="22">
        <v>0</v>
      </c>
      <c r="AB26" s="22">
        <v>0</v>
      </c>
      <c r="AC26" s="12">
        <f t="shared" si="8"/>
        <v>0</v>
      </c>
      <c r="AD26" s="22">
        <v>10644.057940000001</v>
      </c>
      <c r="AE26" s="22">
        <v>0</v>
      </c>
      <c r="AF26" s="12">
        <f t="shared" si="9"/>
        <v>10644.057940000001</v>
      </c>
      <c r="AG26" s="22">
        <v>0</v>
      </c>
      <c r="AH26" s="22">
        <v>0</v>
      </c>
      <c r="AI26" s="12">
        <f t="shared" si="10"/>
        <v>0</v>
      </c>
      <c r="AJ26" s="12">
        <f t="shared" si="13"/>
        <v>10644.057940000001</v>
      </c>
      <c r="AK26" s="12">
        <f t="shared" si="11"/>
        <v>0</v>
      </c>
      <c r="AL26" s="12">
        <f t="shared" si="15"/>
        <v>10644.057940000001</v>
      </c>
      <c r="AM26" s="22">
        <v>59873.635384844325</v>
      </c>
      <c r="AN26" s="12">
        <f t="shared" si="14"/>
        <v>1678782.5207533352</v>
      </c>
    </row>
    <row r="27" spans="1:40" x14ac:dyDescent="0.35">
      <c r="A27" s="9">
        <v>41487</v>
      </c>
      <c r="B27" s="21">
        <v>41487</v>
      </c>
      <c r="C27" s="22">
        <v>97699.763129999992</v>
      </c>
      <c r="D27" s="22">
        <v>0</v>
      </c>
      <c r="E27" s="23">
        <f t="shared" si="0"/>
        <v>97699.763129999992</v>
      </c>
      <c r="F27" s="22">
        <v>145641.98638587873</v>
      </c>
      <c r="G27" s="22">
        <v>0</v>
      </c>
      <c r="H27" s="23">
        <f t="shared" si="1"/>
        <v>145641.98638587873</v>
      </c>
      <c r="I27" s="22">
        <v>0</v>
      </c>
      <c r="J27" s="22">
        <v>0</v>
      </c>
      <c r="K27" s="23">
        <f t="shared" si="2"/>
        <v>0</v>
      </c>
      <c r="L27" s="22">
        <v>78395.903427349302</v>
      </c>
      <c r="M27" s="22">
        <v>0</v>
      </c>
      <c r="N27" s="12">
        <f t="shared" si="3"/>
        <v>78395.903427349302</v>
      </c>
      <c r="O27" s="22">
        <v>1268306.4146699999</v>
      </c>
      <c r="P27" s="22">
        <v>0</v>
      </c>
      <c r="Q27" s="12">
        <f t="shared" si="4"/>
        <v>1268306.4146699999</v>
      </c>
      <c r="R27" s="22">
        <v>18220.759815263136</v>
      </c>
      <c r="S27" s="22">
        <v>0</v>
      </c>
      <c r="T27" s="12">
        <f t="shared" si="5"/>
        <v>18220.759815263136</v>
      </c>
      <c r="U27" s="22">
        <v>0</v>
      </c>
      <c r="V27" s="22">
        <v>0</v>
      </c>
      <c r="W27" s="12">
        <f t="shared" si="6"/>
        <v>0</v>
      </c>
      <c r="X27" s="22">
        <v>0</v>
      </c>
      <c r="Y27" s="22">
        <v>0</v>
      </c>
      <c r="Z27" s="12">
        <f t="shared" si="7"/>
        <v>0</v>
      </c>
      <c r="AA27" s="22">
        <v>0</v>
      </c>
      <c r="AB27" s="22">
        <v>0</v>
      </c>
      <c r="AC27" s="12">
        <f t="shared" si="8"/>
        <v>0</v>
      </c>
      <c r="AD27" s="22">
        <v>10644.057940000001</v>
      </c>
      <c r="AE27" s="22">
        <v>0</v>
      </c>
      <c r="AF27" s="12">
        <f t="shared" si="9"/>
        <v>10644.057940000001</v>
      </c>
      <c r="AG27" s="22">
        <v>0</v>
      </c>
      <c r="AH27" s="22">
        <v>0</v>
      </c>
      <c r="AI27" s="12">
        <f t="shared" si="10"/>
        <v>0</v>
      </c>
      <c r="AJ27" s="12">
        <f t="shared" si="13"/>
        <v>10644.057940000001</v>
      </c>
      <c r="AK27" s="12">
        <f t="shared" si="11"/>
        <v>0</v>
      </c>
      <c r="AL27" s="12">
        <f t="shared" si="15"/>
        <v>10644.057940000001</v>
      </c>
      <c r="AM27" s="22">
        <v>59873.635384844325</v>
      </c>
      <c r="AN27" s="12">
        <f t="shared" si="14"/>
        <v>1678782.5207533352</v>
      </c>
    </row>
    <row r="28" spans="1:40" x14ac:dyDescent="0.35">
      <c r="A28" s="9">
        <v>41518</v>
      </c>
      <c r="B28" s="21">
        <v>41518</v>
      </c>
      <c r="C28" s="22">
        <v>94011.843929999988</v>
      </c>
      <c r="D28" s="22">
        <v>0</v>
      </c>
      <c r="E28" s="23">
        <f t="shared" si="0"/>
        <v>94011.843929999988</v>
      </c>
      <c r="F28" s="22">
        <v>141975.47943148279</v>
      </c>
      <c r="G28" s="22">
        <v>0</v>
      </c>
      <c r="H28" s="23">
        <f t="shared" si="1"/>
        <v>141975.47943148279</v>
      </c>
      <c r="I28" s="22">
        <v>0</v>
      </c>
      <c r="J28" s="22">
        <v>0</v>
      </c>
      <c r="K28" s="23">
        <f t="shared" si="2"/>
        <v>0</v>
      </c>
      <c r="L28" s="22">
        <v>76422.302735369187</v>
      </c>
      <c r="M28" s="22">
        <v>0</v>
      </c>
      <c r="N28" s="12">
        <f t="shared" si="3"/>
        <v>76422.302735369187</v>
      </c>
      <c r="O28" s="22">
        <v>1289180.2048300002</v>
      </c>
      <c r="P28" s="22">
        <v>0</v>
      </c>
      <c r="Q28" s="12">
        <f t="shared" si="4"/>
        <v>1289180.2048300002</v>
      </c>
      <c r="R28" s="22">
        <v>17762.055946723223</v>
      </c>
      <c r="S28" s="22">
        <v>0</v>
      </c>
      <c r="T28" s="12">
        <f t="shared" si="5"/>
        <v>17762.055946723223</v>
      </c>
      <c r="U28" s="22">
        <v>0</v>
      </c>
      <c r="V28" s="22">
        <v>0</v>
      </c>
      <c r="W28" s="12">
        <f t="shared" si="6"/>
        <v>0</v>
      </c>
      <c r="X28" s="22">
        <v>0</v>
      </c>
      <c r="Y28" s="22">
        <v>0</v>
      </c>
      <c r="Z28" s="12">
        <f t="shared" si="7"/>
        <v>0</v>
      </c>
      <c r="AA28" s="22">
        <v>0</v>
      </c>
      <c r="AB28" s="22">
        <v>0</v>
      </c>
      <c r="AC28" s="12">
        <f t="shared" si="8"/>
        <v>0</v>
      </c>
      <c r="AD28" s="22">
        <v>10973.531939999999</v>
      </c>
      <c r="AE28" s="22">
        <v>0</v>
      </c>
      <c r="AF28" s="12">
        <f t="shared" si="9"/>
        <v>10973.531939999999</v>
      </c>
      <c r="AG28" s="22">
        <v>0</v>
      </c>
      <c r="AH28" s="22">
        <v>0</v>
      </c>
      <c r="AI28" s="12">
        <f t="shared" si="10"/>
        <v>0</v>
      </c>
      <c r="AJ28" s="12">
        <f t="shared" si="13"/>
        <v>10973.531939999999</v>
      </c>
      <c r="AK28" s="12">
        <f t="shared" si="11"/>
        <v>0</v>
      </c>
      <c r="AL28" s="12">
        <f t="shared" si="15"/>
        <v>10973.531939999999</v>
      </c>
      <c r="AM28" s="22">
        <v>60453.6268971588</v>
      </c>
      <c r="AN28" s="12">
        <f t="shared" si="14"/>
        <v>1690779.0457107341</v>
      </c>
    </row>
    <row r="29" spans="1:40" x14ac:dyDescent="0.35">
      <c r="A29" s="9">
        <v>41548</v>
      </c>
      <c r="B29" s="21">
        <v>41548</v>
      </c>
      <c r="C29" s="22">
        <v>94011.843929999988</v>
      </c>
      <c r="D29" s="22">
        <v>0</v>
      </c>
      <c r="E29" s="23">
        <f t="shared" si="0"/>
        <v>94011.843929999988</v>
      </c>
      <c r="F29" s="22">
        <v>141975.47943148279</v>
      </c>
      <c r="G29" s="22">
        <v>0</v>
      </c>
      <c r="H29" s="23">
        <f t="shared" si="1"/>
        <v>141975.47943148279</v>
      </c>
      <c r="I29" s="22">
        <v>0</v>
      </c>
      <c r="J29" s="22">
        <v>0</v>
      </c>
      <c r="K29" s="23">
        <f t="shared" si="2"/>
        <v>0</v>
      </c>
      <c r="L29" s="22">
        <v>76422.302735369187</v>
      </c>
      <c r="M29" s="22">
        <v>0</v>
      </c>
      <c r="N29" s="12">
        <f t="shared" si="3"/>
        <v>76422.302735369187</v>
      </c>
      <c r="O29" s="22">
        <v>1289180.2048300002</v>
      </c>
      <c r="P29" s="22">
        <v>0</v>
      </c>
      <c r="Q29" s="12">
        <f t="shared" si="4"/>
        <v>1289180.2048300002</v>
      </c>
      <c r="R29" s="22">
        <v>17762.055946723223</v>
      </c>
      <c r="S29" s="22">
        <v>0</v>
      </c>
      <c r="T29" s="12">
        <f t="shared" si="5"/>
        <v>17762.055946723223</v>
      </c>
      <c r="U29" s="22">
        <v>0</v>
      </c>
      <c r="V29" s="22">
        <v>0</v>
      </c>
      <c r="W29" s="12">
        <f t="shared" si="6"/>
        <v>0</v>
      </c>
      <c r="X29" s="22">
        <v>0</v>
      </c>
      <c r="Y29" s="22">
        <v>0</v>
      </c>
      <c r="Z29" s="12">
        <f t="shared" si="7"/>
        <v>0</v>
      </c>
      <c r="AA29" s="22">
        <v>0</v>
      </c>
      <c r="AB29" s="22">
        <v>0</v>
      </c>
      <c r="AC29" s="12">
        <f t="shared" si="8"/>
        <v>0</v>
      </c>
      <c r="AD29" s="22">
        <v>10973.531939999999</v>
      </c>
      <c r="AE29" s="22">
        <v>0</v>
      </c>
      <c r="AF29" s="12">
        <f t="shared" si="9"/>
        <v>10973.531939999999</v>
      </c>
      <c r="AG29" s="22">
        <v>0</v>
      </c>
      <c r="AH29" s="22">
        <v>0</v>
      </c>
      <c r="AI29" s="12">
        <f t="shared" si="10"/>
        <v>0</v>
      </c>
      <c r="AJ29" s="12">
        <f t="shared" si="13"/>
        <v>10973.531939999999</v>
      </c>
      <c r="AK29" s="12">
        <f t="shared" si="11"/>
        <v>0</v>
      </c>
      <c r="AL29" s="12">
        <f t="shared" si="15"/>
        <v>10973.531939999999</v>
      </c>
      <c r="AM29" s="22">
        <v>60453.6268971588</v>
      </c>
      <c r="AN29" s="12">
        <f t="shared" si="14"/>
        <v>1690779.0457107341</v>
      </c>
    </row>
    <row r="30" spans="1:40" x14ac:dyDescent="0.35">
      <c r="A30" s="9">
        <v>41579</v>
      </c>
      <c r="B30" s="21">
        <v>41579</v>
      </c>
      <c r="C30" s="22">
        <v>94011.843929999988</v>
      </c>
      <c r="D30" s="22">
        <v>0</v>
      </c>
      <c r="E30" s="23">
        <f t="shared" si="0"/>
        <v>94011.843929999988</v>
      </c>
      <c r="F30" s="22">
        <v>141975.47943148279</v>
      </c>
      <c r="G30" s="22">
        <v>0</v>
      </c>
      <c r="H30" s="23">
        <f t="shared" si="1"/>
        <v>141975.47943148279</v>
      </c>
      <c r="I30" s="22">
        <v>0</v>
      </c>
      <c r="J30" s="22">
        <v>0</v>
      </c>
      <c r="K30" s="23">
        <f t="shared" si="2"/>
        <v>0</v>
      </c>
      <c r="L30" s="22">
        <v>76422.302735369187</v>
      </c>
      <c r="M30" s="22">
        <v>0</v>
      </c>
      <c r="N30" s="12">
        <f t="shared" si="3"/>
        <v>76422.302735369187</v>
      </c>
      <c r="O30" s="22">
        <v>1289180.2048300002</v>
      </c>
      <c r="P30" s="22">
        <v>0</v>
      </c>
      <c r="Q30" s="12">
        <f t="shared" si="4"/>
        <v>1289180.2048300002</v>
      </c>
      <c r="R30" s="22">
        <v>17762.055946723223</v>
      </c>
      <c r="S30" s="22">
        <v>0</v>
      </c>
      <c r="T30" s="12">
        <f t="shared" si="5"/>
        <v>17762.055946723223</v>
      </c>
      <c r="U30" s="22">
        <v>0</v>
      </c>
      <c r="V30" s="22">
        <v>0</v>
      </c>
      <c r="W30" s="12">
        <f t="shared" si="6"/>
        <v>0</v>
      </c>
      <c r="X30" s="22">
        <v>0</v>
      </c>
      <c r="Y30" s="22">
        <v>0</v>
      </c>
      <c r="Z30" s="12">
        <f t="shared" si="7"/>
        <v>0</v>
      </c>
      <c r="AA30" s="22">
        <v>0</v>
      </c>
      <c r="AB30" s="22">
        <v>0</v>
      </c>
      <c r="AC30" s="12">
        <f t="shared" si="8"/>
        <v>0</v>
      </c>
      <c r="AD30" s="22">
        <v>10973.531939999999</v>
      </c>
      <c r="AE30" s="22">
        <v>0</v>
      </c>
      <c r="AF30" s="12">
        <f t="shared" si="9"/>
        <v>10973.531939999999</v>
      </c>
      <c r="AG30" s="22">
        <v>0</v>
      </c>
      <c r="AH30" s="22">
        <v>0</v>
      </c>
      <c r="AI30" s="12">
        <f t="shared" si="10"/>
        <v>0</v>
      </c>
      <c r="AJ30" s="12">
        <f t="shared" si="13"/>
        <v>10973.531939999999</v>
      </c>
      <c r="AK30" s="12">
        <f t="shared" si="11"/>
        <v>0</v>
      </c>
      <c r="AL30" s="12">
        <f t="shared" si="15"/>
        <v>10973.531939999999</v>
      </c>
      <c r="AM30" s="22">
        <v>60453.6268971588</v>
      </c>
      <c r="AN30" s="12">
        <f t="shared" si="14"/>
        <v>1690779.0457107341</v>
      </c>
    </row>
    <row r="31" spans="1:40" x14ac:dyDescent="0.35">
      <c r="A31" s="9">
        <v>41609</v>
      </c>
      <c r="B31" s="21">
        <v>41609</v>
      </c>
      <c r="C31" s="22">
        <v>88947.517150000014</v>
      </c>
      <c r="D31" s="22">
        <v>0</v>
      </c>
      <c r="E31" s="23">
        <f t="shared" si="0"/>
        <v>88947.517150000014</v>
      </c>
      <c r="F31" s="22">
        <v>150538.10128151331</v>
      </c>
      <c r="G31" s="22">
        <v>0</v>
      </c>
      <c r="H31" s="23">
        <f t="shared" si="1"/>
        <v>150538.10128151331</v>
      </c>
      <c r="I31" s="22">
        <v>0</v>
      </c>
      <c r="J31" s="22">
        <v>0</v>
      </c>
      <c r="K31" s="23">
        <f t="shared" si="2"/>
        <v>0</v>
      </c>
      <c r="L31" s="22">
        <v>81031.375244593</v>
      </c>
      <c r="M31" s="22">
        <v>0</v>
      </c>
      <c r="N31" s="12">
        <f t="shared" si="3"/>
        <v>81031.375244593</v>
      </c>
      <c r="O31" s="22">
        <v>1314465.32473</v>
      </c>
      <c r="P31" s="22">
        <v>0</v>
      </c>
      <c r="Q31" s="12">
        <f t="shared" si="4"/>
        <v>1314465.32473</v>
      </c>
      <c r="R31" s="22">
        <v>18833.295635153187</v>
      </c>
      <c r="S31" s="22">
        <v>0</v>
      </c>
      <c r="T31" s="12">
        <f t="shared" si="5"/>
        <v>18833.295635153187</v>
      </c>
      <c r="U31" s="22">
        <v>0</v>
      </c>
      <c r="V31" s="22">
        <v>0</v>
      </c>
      <c r="W31" s="12">
        <f t="shared" si="6"/>
        <v>0</v>
      </c>
      <c r="X31" s="22">
        <v>0</v>
      </c>
      <c r="Y31" s="22">
        <v>0</v>
      </c>
      <c r="Z31" s="12">
        <f t="shared" si="7"/>
        <v>0</v>
      </c>
      <c r="AA31" s="22">
        <v>0</v>
      </c>
      <c r="AB31" s="22">
        <v>0</v>
      </c>
      <c r="AC31" s="12">
        <f t="shared" si="8"/>
        <v>0</v>
      </c>
      <c r="AD31" s="22">
        <v>11708.02183</v>
      </c>
      <c r="AE31" s="22">
        <v>0</v>
      </c>
      <c r="AF31" s="12">
        <f t="shared" si="9"/>
        <v>11708.02183</v>
      </c>
      <c r="AG31" s="22">
        <v>0</v>
      </c>
      <c r="AH31" s="22">
        <v>0</v>
      </c>
      <c r="AI31" s="12">
        <f t="shared" si="10"/>
        <v>0</v>
      </c>
      <c r="AJ31" s="12">
        <f t="shared" si="13"/>
        <v>11708.02183</v>
      </c>
      <c r="AK31" s="12">
        <f t="shared" si="11"/>
        <v>0</v>
      </c>
      <c r="AL31" s="12">
        <f t="shared" si="15"/>
        <v>11708.02183</v>
      </c>
      <c r="AM31" s="22">
        <v>60924.03985554989</v>
      </c>
      <c r="AN31" s="12">
        <f t="shared" si="14"/>
        <v>1726447.6757268093</v>
      </c>
    </row>
    <row r="32" spans="1:40" x14ac:dyDescent="0.35">
      <c r="A32" s="9">
        <v>41640</v>
      </c>
      <c r="B32" s="21">
        <v>41640</v>
      </c>
      <c r="C32" s="22">
        <v>88947.517150000014</v>
      </c>
      <c r="D32" s="22">
        <v>0</v>
      </c>
      <c r="E32" s="23">
        <f t="shared" si="0"/>
        <v>88947.517150000014</v>
      </c>
      <c r="F32" s="22">
        <v>150538.10128151331</v>
      </c>
      <c r="G32" s="22">
        <v>0</v>
      </c>
      <c r="H32" s="23">
        <f t="shared" si="1"/>
        <v>150538.10128151331</v>
      </c>
      <c r="I32" s="22">
        <v>0</v>
      </c>
      <c r="J32" s="22">
        <v>0</v>
      </c>
      <c r="K32" s="23">
        <f t="shared" si="2"/>
        <v>0</v>
      </c>
      <c r="L32" s="22">
        <v>81031.375244593</v>
      </c>
      <c r="M32" s="22">
        <v>0</v>
      </c>
      <c r="N32" s="12">
        <f t="shared" si="3"/>
        <v>81031.375244593</v>
      </c>
      <c r="O32" s="22">
        <v>1314465.32473</v>
      </c>
      <c r="P32" s="22">
        <v>0</v>
      </c>
      <c r="Q32" s="12">
        <f t="shared" si="4"/>
        <v>1314465.32473</v>
      </c>
      <c r="R32" s="22">
        <v>18833.295635153187</v>
      </c>
      <c r="S32" s="22">
        <v>0</v>
      </c>
      <c r="T32" s="12">
        <f t="shared" si="5"/>
        <v>18833.295635153187</v>
      </c>
      <c r="U32" s="22">
        <v>0</v>
      </c>
      <c r="V32" s="22">
        <v>0</v>
      </c>
      <c r="W32" s="12">
        <f t="shared" si="6"/>
        <v>0</v>
      </c>
      <c r="X32" s="22">
        <v>0</v>
      </c>
      <c r="Y32" s="22">
        <v>0</v>
      </c>
      <c r="Z32" s="12">
        <f t="shared" si="7"/>
        <v>0</v>
      </c>
      <c r="AA32" s="22">
        <v>0</v>
      </c>
      <c r="AB32" s="22">
        <v>0</v>
      </c>
      <c r="AC32" s="12">
        <f t="shared" si="8"/>
        <v>0</v>
      </c>
      <c r="AD32" s="22">
        <v>11708.02183</v>
      </c>
      <c r="AE32" s="22">
        <v>0</v>
      </c>
      <c r="AF32" s="12">
        <f t="shared" si="9"/>
        <v>11708.02183</v>
      </c>
      <c r="AG32" s="22">
        <v>0</v>
      </c>
      <c r="AH32" s="22">
        <v>0</v>
      </c>
      <c r="AI32" s="12">
        <f t="shared" si="10"/>
        <v>0</v>
      </c>
      <c r="AJ32" s="12">
        <f t="shared" si="13"/>
        <v>11708.02183</v>
      </c>
      <c r="AK32" s="12">
        <f t="shared" si="11"/>
        <v>0</v>
      </c>
      <c r="AL32" s="12">
        <f t="shared" si="15"/>
        <v>11708.02183</v>
      </c>
      <c r="AM32" s="22">
        <v>60924.03985554989</v>
      </c>
      <c r="AN32" s="12">
        <f t="shared" si="14"/>
        <v>1726447.6757268093</v>
      </c>
    </row>
    <row r="33" spans="1:40" x14ac:dyDescent="0.35">
      <c r="A33" s="9">
        <v>41671</v>
      </c>
      <c r="B33" s="21">
        <v>41671</v>
      </c>
      <c r="C33" s="22">
        <v>88947.517150000014</v>
      </c>
      <c r="D33" s="22">
        <v>0</v>
      </c>
      <c r="E33" s="23">
        <f t="shared" si="0"/>
        <v>88947.517150000014</v>
      </c>
      <c r="F33" s="22">
        <v>150538.10128151331</v>
      </c>
      <c r="G33" s="22">
        <v>0</v>
      </c>
      <c r="H33" s="23">
        <f t="shared" si="1"/>
        <v>150538.10128151331</v>
      </c>
      <c r="I33" s="22">
        <v>0</v>
      </c>
      <c r="J33" s="22">
        <v>0</v>
      </c>
      <c r="K33" s="23">
        <f t="shared" si="2"/>
        <v>0</v>
      </c>
      <c r="L33" s="22">
        <v>81031.375244593</v>
      </c>
      <c r="M33" s="22">
        <v>0</v>
      </c>
      <c r="N33" s="12">
        <f t="shared" si="3"/>
        <v>81031.375244593</v>
      </c>
      <c r="O33" s="22">
        <v>1314465.32473</v>
      </c>
      <c r="P33" s="22">
        <v>0</v>
      </c>
      <c r="Q33" s="12">
        <f t="shared" si="4"/>
        <v>1314465.32473</v>
      </c>
      <c r="R33" s="22">
        <v>18833.295635153187</v>
      </c>
      <c r="S33" s="22">
        <v>0</v>
      </c>
      <c r="T33" s="12">
        <f t="shared" si="5"/>
        <v>18833.295635153187</v>
      </c>
      <c r="U33" s="22">
        <v>0</v>
      </c>
      <c r="V33" s="22">
        <v>0</v>
      </c>
      <c r="W33" s="12">
        <f t="shared" si="6"/>
        <v>0</v>
      </c>
      <c r="X33" s="22">
        <v>0</v>
      </c>
      <c r="Y33" s="22">
        <v>0</v>
      </c>
      <c r="Z33" s="12">
        <f t="shared" si="7"/>
        <v>0</v>
      </c>
      <c r="AA33" s="22">
        <v>0</v>
      </c>
      <c r="AB33" s="22">
        <v>0</v>
      </c>
      <c r="AC33" s="12">
        <f t="shared" si="8"/>
        <v>0</v>
      </c>
      <c r="AD33" s="22">
        <v>11708.02183</v>
      </c>
      <c r="AE33" s="22">
        <v>0</v>
      </c>
      <c r="AF33" s="12">
        <f t="shared" si="9"/>
        <v>11708.02183</v>
      </c>
      <c r="AG33" s="22">
        <v>0</v>
      </c>
      <c r="AH33" s="22">
        <v>0</v>
      </c>
      <c r="AI33" s="12">
        <f t="shared" si="10"/>
        <v>0</v>
      </c>
      <c r="AJ33" s="12">
        <f t="shared" si="13"/>
        <v>11708.02183</v>
      </c>
      <c r="AK33" s="12">
        <f t="shared" si="11"/>
        <v>0</v>
      </c>
      <c r="AL33" s="12">
        <f t="shared" si="15"/>
        <v>11708.02183</v>
      </c>
      <c r="AM33" s="22">
        <v>60924.03985554989</v>
      </c>
      <c r="AN33" s="12">
        <f t="shared" si="14"/>
        <v>1726447.6757268093</v>
      </c>
    </row>
    <row r="34" spans="1:40" x14ac:dyDescent="0.35">
      <c r="A34" s="9">
        <v>41699</v>
      </c>
      <c r="B34" s="21">
        <v>41699</v>
      </c>
      <c r="C34" s="22">
        <v>124716.22934000001</v>
      </c>
      <c r="D34" s="22">
        <v>0</v>
      </c>
      <c r="E34" s="23">
        <f t="shared" si="0"/>
        <v>124716.22934000001</v>
      </c>
      <c r="F34" s="22">
        <v>147896.45308717465</v>
      </c>
      <c r="G34" s="22">
        <v>0</v>
      </c>
      <c r="H34" s="23">
        <f t="shared" si="1"/>
        <v>147896.45308717465</v>
      </c>
      <c r="I34" s="22">
        <v>0</v>
      </c>
      <c r="J34" s="22">
        <v>0</v>
      </c>
      <c r="K34" s="23">
        <f t="shared" si="2"/>
        <v>0</v>
      </c>
      <c r="L34" s="22">
        <v>79609.43366118375</v>
      </c>
      <c r="M34" s="22">
        <v>0</v>
      </c>
      <c r="N34" s="12">
        <f t="shared" si="3"/>
        <v>79609.43366118375</v>
      </c>
      <c r="O34" s="22">
        <v>1309074.85861</v>
      </c>
      <c r="P34" s="22">
        <v>0</v>
      </c>
      <c r="Q34" s="12">
        <f t="shared" si="4"/>
        <v>1309074.85861</v>
      </c>
      <c r="R34" s="22">
        <v>18502.808263620504</v>
      </c>
      <c r="S34" s="22">
        <v>0</v>
      </c>
      <c r="T34" s="12">
        <f t="shared" si="5"/>
        <v>18502.808263620504</v>
      </c>
      <c r="U34" s="22">
        <v>0</v>
      </c>
      <c r="V34" s="22">
        <v>0</v>
      </c>
      <c r="W34" s="12">
        <f t="shared" si="6"/>
        <v>0</v>
      </c>
      <c r="X34" s="22">
        <v>0</v>
      </c>
      <c r="Y34" s="22">
        <v>0</v>
      </c>
      <c r="Z34" s="12">
        <f t="shared" si="7"/>
        <v>0</v>
      </c>
      <c r="AA34" s="22">
        <v>0</v>
      </c>
      <c r="AB34" s="22">
        <v>0</v>
      </c>
      <c r="AC34" s="12">
        <f t="shared" si="8"/>
        <v>0</v>
      </c>
      <c r="AD34" s="22">
        <v>11635.063830000001</v>
      </c>
      <c r="AE34" s="22">
        <v>0</v>
      </c>
      <c r="AF34" s="12">
        <f t="shared" si="9"/>
        <v>11635.063830000001</v>
      </c>
      <c r="AG34" s="22">
        <v>0</v>
      </c>
      <c r="AH34" s="22">
        <v>0</v>
      </c>
      <c r="AI34" s="12">
        <f t="shared" si="10"/>
        <v>0</v>
      </c>
      <c r="AJ34" s="12">
        <f t="shared" si="13"/>
        <v>11635.063830000001</v>
      </c>
      <c r="AK34" s="12">
        <f t="shared" si="11"/>
        <v>0</v>
      </c>
      <c r="AL34" s="12">
        <f t="shared" si="15"/>
        <v>11635.063830000001</v>
      </c>
      <c r="AM34" s="22">
        <v>61417.199002956171</v>
      </c>
      <c r="AN34" s="12">
        <f t="shared" si="14"/>
        <v>1752852.0457949354</v>
      </c>
    </row>
    <row r="35" spans="1:40" x14ac:dyDescent="0.35">
      <c r="A35" s="9">
        <v>41730</v>
      </c>
      <c r="B35" s="21">
        <v>41730</v>
      </c>
      <c r="C35" s="22">
        <v>124716.22934000001</v>
      </c>
      <c r="D35" s="22">
        <v>0</v>
      </c>
      <c r="E35" s="23">
        <f t="shared" si="0"/>
        <v>124716.22934000001</v>
      </c>
      <c r="F35" s="22">
        <v>147896.45308717465</v>
      </c>
      <c r="G35" s="22">
        <v>0</v>
      </c>
      <c r="H35" s="23">
        <f t="shared" si="1"/>
        <v>147896.45308717465</v>
      </c>
      <c r="I35" s="22">
        <v>0</v>
      </c>
      <c r="J35" s="22">
        <v>0</v>
      </c>
      <c r="K35" s="23">
        <f t="shared" si="2"/>
        <v>0</v>
      </c>
      <c r="L35" s="22">
        <v>79609.43366118375</v>
      </c>
      <c r="M35" s="22">
        <v>0</v>
      </c>
      <c r="N35" s="12">
        <f t="shared" si="3"/>
        <v>79609.43366118375</v>
      </c>
      <c r="O35" s="22">
        <v>1309074.85861</v>
      </c>
      <c r="P35" s="22">
        <v>0</v>
      </c>
      <c r="Q35" s="12">
        <f t="shared" si="4"/>
        <v>1309074.85861</v>
      </c>
      <c r="R35" s="22">
        <v>18502.808263620504</v>
      </c>
      <c r="S35" s="22">
        <v>0</v>
      </c>
      <c r="T35" s="12">
        <f t="shared" si="5"/>
        <v>18502.808263620504</v>
      </c>
      <c r="U35" s="22">
        <v>0</v>
      </c>
      <c r="V35" s="22">
        <v>0</v>
      </c>
      <c r="W35" s="12">
        <f t="shared" si="6"/>
        <v>0</v>
      </c>
      <c r="X35" s="22">
        <v>0</v>
      </c>
      <c r="Y35" s="22">
        <v>0</v>
      </c>
      <c r="Z35" s="12">
        <f t="shared" si="7"/>
        <v>0</v>
      </c>
      <c r="AA35" s="22">
        <v>0</v>
      </c>
      <c r="AB35" s="22">
        <v>0</v>
      </c>
      <c r="AC35" s="12">
        <f t="shared" si="8"/>
        <v>0</v>
      </c>
      <c r="AD35" s="22">
        <v>11635.063830000001</v>
      </c>
      <c r="AE35" s="22">
        <v>0</v>
      </c>
      <c r="AF35" s="12">
        <f t="shared" si="9"/>
        <v>11635.063830000001</v>
      </c>
      <c r="AG35" s="22">
        <v>0</v>
      </c>
      <c r="AH35" s="22">
        <v>0</v>
      </c>
      <c r="AI35" s="12">
        <f t="shared" si="10"/>
        <v>0</v>
      </c>
      <c r="AJ35" s="12">
        <f t="shared" si="13"/>
        <v>11635.063830000001</v>
      </c>
      <c r="AK35" s="12">
        <f t="shared" si="11"/>
        <v>0</v>
      </c>
      <c r="AL35" s="12">
        <f t="shared" si="15"/>
        <v>11635.063830000001</v>
      </c>
      <c r="AM35" s="22">
        <v>61417.199002956171</v>
      </c>
      <c r="AN35" s="12">
        <f t="shared" si="14"/>
        <v>1752852.0457949354</v>
      </c>
    </row>
    <row r="36" spans="1:40" x14ac:dyDescent="0.35">
      <c r="A36" s="9">
        <v>41760</v>
      </c>
      <c r="B36" s="21">
        <v>41760</v>
      </c>
      <c r="C36" s="22">
        <v>124716.22934000001</v>
      </c>
      <c r="D36" s="22">
        <v>0</v>
      </c>
      <c r="E36" s="23">
        <f t="shared" si="0"/>
        <v>124716.22934000001</v>
      </c>
      <c r="F36" s="22">
        <v>147896.45308717465</v>
      </c>
      <c r="G36" s="22">
        <v>0</v>
      </c>
      <c r="H36" s="23">
        <f t="shared" si="1"/>
        <v>147896.45308717465</v>
      </c>
      <c r="I36" s="22">
        <v>0</v>
      </c>
      <c r="J36" s="22">
        <v>0</v>
      </c>
      <c r="K36" s="23">
        <f t="shared" si="2"/>
        <v>0</v>
      </c>
      <c r="L36" s="22">
        <v>79609.43366118375</v>
      </c>
      <c r="M36" s="22">
        <v>0</v>
      </c>
      <c r="N36" s="12">
        <f t="shared" si="3"/>
        <v>79609.43366118375</v>
      </c>
      <c r="O36" s="22">
        <v>1309074.85861</v>
      </c>
      <c r="P36" s="22">
        <v>0</v>
      </c>
      <c r="Q36" s="12">
        <f t="shared" si="4"/>
        <v>1309074.85861</v>
      </c>
      <c r="R36" s="22">
        <v>18502.808263620504</v>
      </c>
      <c r="S36" s="22">
        <v>0</v>
      </c>
      <c r="T36" s="12">
        <f t="shared" si="5"/>
        <v>18502.808263620504</v>
      </c>
      <c r="U36" s="22">
        <v>0</v>
      </c>
      <c r="V36" s="22">
        <v>0</v>
      </c>
      <c r="W36" s="12">
        <f t="shared" si="6"/>
        <v>0</v>
      </c>
      <c r="X36" s="22">
        <v>0</v>
      </c>
      <c r="Y36" s="22">
        <v>0</v>
      </c>
      <c r="Z36" s="12">
        <f t="shared" si="7"/>
        <v>0</v>
      </c>
      <c r="AA36" s="22">
        <v>0</v>
      </c>
      <c r="AB36" s="22">
        <v>0</v>
      </c>
      <c r="AC36" s="12">
        <f t="shared" si="8"/>
        <v>0</v>
      </c>
      <c r="AD36" s="22">
        <v>11635.063830000001</v>
      </c>
      <c r="AE36" s="22">
        <v>0</v>
      </c>
      <c r="AF36" s="12">
        <f t="shared" si="9"/>
        <v>11635.063830000001</v>
      </c>
      <c r="AG36" s="22">
        <v>0</v>
      </c>
      <c r="AH36" s="22">
        <v>0</v>
      </c>
      <c r="AI36" s="12">
        <f t="shared" si="10"/>
        <v>0</v>
      </c>
      <c r="AJ36" s="12">
        <f t="shared" si="13"/>
        <v>11635.063830000001</v>
      </c>
      <c r="AK36" s="12">
        <f t="shared" si="11"/>
        <v>0</v>
      </c>
      <c r="AL36" s="12">
        <f t="shared" si="15"/>
        <v>11635.063830000001</v>
      </c>
      <c r="AM36" s="22">
        <v>61417.199002956171</v>
      </c>
      <c r="AN36" s="12">
        <f t="shared" si="14"/>
        <v>1752852.0457949354</v>
      </c>
    </row>
    <row r="37" spans="1:40" x14ac:dyDescent="0.35">
      <c r="A37" s="9">
        <v>41791</v>
      </c>
      <c r="B37" s="21">
        <v>41791</v>
      </c>
      <c r="C37" s="22">
        <v>102067.51925999999</v>
      </c>
      <c r="D37" s="22">
        <v>0</v>
      </c>
      <c r="E37" s="23">
        <f t="shared" si="0"/>
        <v>102067.51925999999</v>
      </c>
      <c r="F37" s="22">
        <v>152749.73794988877</v>
      </c>
      <c r="G37" s="22">
        <v>0</v>
      </c>
      <c r="H37" s="23">
        <f t="shared" si="1"/>
        <v>152749.73794988877</v>
      </c>
      <c r="I37" s="22">
        <v>0</v>
      </c>
      <c r="J37" s="22">
        <v>0</v>
      </c>
      <c r="K37" s="23">
        <f t="shared" si="2"/>
        <v>0</v>
      </c>
      <c r="L37" s="22">
        <v>82221.851006238881</v>
      </c>
      <c r="M37" s="22">
        <v>0</v>
      </c>
      <c r="N37" s="12">
        <f t="shared" si="3"/>
        <v>82221.851006238881</v>
      </c>
      <c r="O37" s="22">
        <v>1336282.0560099999</v>
      </c>
      <c r="P37" s="22">
        <v>0</v>
      </c>
      <c r="Q37" s="12">
        <f t="shared" si="4"/>
        <v>1336282.0560099999</v>
      </c>
      <c r="R37" s="22">
        <v>19109.985767807168</v>
      </c>
      <c r="S37" s="22">
        <v>0</v>
      </c>
      <c r="T37" s="12">
        <f t="shared" si="5"/>
        <v>19109.985767807168</v>
      </c>
      <c r="U37" s="22">
        <v>0</v>
      </c>
      <c r="V37" s="22">
        <v>0</v>
      </c>
      <c r="W37" s="12">
        <f t="shared" si="6"/>
        <v>0</v>
      </c>
      <c r="X37" s="22">
        <v>0</v>
      </c>
      <c r="Y37" s="22">
        <v>0</v>
      </c>
      <c r="Z37" s="12">
        <f t="shared" si="7"/>
        <v>0</v>
      </c>
      <c r="AA37" s="22">
        <v>0</v>
      </c>
      <c r="AB37" s="22">
        <v>0</v>
      </c>
      <c r="AC37" s="12">
        <f t="shared" si="8"/>
        <v>0</v>
      </c>
      <c r="AD37" s="22">
        <v>12264.502</v>
      </c>
      <c r="AE37" s="22">
        <v>0</v>
      </c>
      <c r="AF37" s="12">
        <f t="shared" si="9"/>
        <v>12264.502</v>
      </c>
      <c r="AG37" s="22">
        <v>0</v>
      </c>
      <c r="AH37" s="22">
        <v>0</v>
      </c>
      <c r="AI37" s="12">
        <f t="shared" si="10"/>
        <v>0</v>
      </c>
      <c r="AJ37" s="12">
        <f t="shared" si="13"/>
        <v>12264.502</v>
      </c>
      <c r="AK37" s="12">
        <f t="shared" si="11"/>
        <v>0</v>
      </c>
      <c r="AL37" s="12">
        <f t="shared" si="15"/>
        <v>12264.502</v>
      </c>
      <c r="AM37" s="22">
        <v>61540.706384443743</v>
      </c>
      <c r="AN37" s="12">
        <f t="shared" si="14"/>
        <v>1766236.3583783784</v>
      </c>
    </row>
    <row r="38" spans="1:40" x14ac:dyDescent="0.35">
      <c r="A38" s="9">
        <v>41821</v>
      </c>
      <c r="B38" s="21">
        <v>41821</v>
      </c>
      <c r="C38" s="22">
        <v>102067.51925999999</v>
      </c>
      <c r="D38" s="22">
        <v>0</v>
      </c>
      <c r="E38" s="23">
        <f t="shared" si="0"/>
        <v>102067.51925999999</v>
      </c>
      <c r="F38" s="22">
        <v>152749.73794988877</v>
      </c>
      <c r="G38" s="22">
        <v>0</v>
      </c>
      <c r="H38" s="23">
        <f t="shared" si="1"/>
        <v>152749.73794988877</v>
      </c>
      <c r="I38" s="22">
        <v>0</v>
      </c>
      <c r="J38" s="22">
        <v>0</v>
      </c>
      <c r="K38" s="23">
        <f t="shared" si="2"/>
        <v>0</v>
      </c>
      <c r="L38" s="22">
        <v>82221.851006238881</v>
      </c>
      <c r="M38" s="22">
        <v>0</v>
      </c>
      <c r="N38" s="12">
        <f t="shared" si="3"/>
        <v>82221.851006238881</v>
      </c>
      <c r="O38" s="22">
        <v>1336282.0560099999</v>
      </c>
      <c r="P38" s="22">
        <v>0</v>
      </c>
      <c r="Q38" s="12">
        <f t="shared" si="4"/>
        <v>1336282.0560099999</v>
      </c>
      <c r="R38" s="22">
        <v>19109.985767807168</v>
      </c>
      <c r="S38" s="22">
        <v>0</v>
      </c>
      <c r="T38" s="12">
        <f t="shared" si="5"/>
        <v>19109.985767807168</v>
      </c>
      <c r="U38" s="22">
        <v>0</v>
      </c>
      <c r="V38" s="22">
        <v>0</v>
      </c>
      <c r="W38" s="12">
        <f t="shared" si="6"/>
        <v>0</v>
      </c>
      <c r="X38" s="22">
        <v>0</v>
      </c>
      <c r="Y38" s="22">
        <v>0</v>
      </c>
      <c r="Z38" s="12">
        <f t="shared" si="7"/>
        <v>0</v>
      </c>
      <c r="AA38" s="22">
        <v>0</v>
      </c>
      <c r="AB38" s="22">
        <v>0</v>
      </c>
      <c r="AC38" s="12">
        <f t="shared" si="8"/>
        <v>0</v>
      </c>
      <c r="AD38" s="22">
        <v>12264.502</v>
      </c>
      <c r="AE38" s="22">
        <v>0</v>
      </c>
      <c r="AF38" s="12">
        <f t="shared" si="9"/>
        <v>12264.502</v>
      </c>
      <c r="AG38" s="22">
        <v>0</v>
      </c>
      <c r="AH38" s="22">
        <v>0</v>
      </c>
      <c r="AI38" s="12">
        <f t="shared" si="10"/>
        <v>0</v>
      </c>
      <c r="AJ38" s="12">
        <f t="shared" si="13"/>
        <v>12264.502</v>
      </c>
      <c r="AK38" s="12">
        <f t="shared" si="11"/>
        <v>0</v>
      </c>
      <c r="AL38" s="12">
        <f t="shared" si="15"/>
        <v>12264.502</v>
      </c>
      <c r="AM38" s="22">
        <v>61540.706384443743</v>
      </c>
      <c r="AN38" s="12">
        <f t="shared" si="14"/>
        <v>1766236.3583783784</v>
      </c>
    </row>
    <row r="39" spans="1:40" x14ac:dyDescent="0.35">
      <c r="A39" s="9">
        <v>41852</v>
      </c>
      <c r="B39" s="21">
        <v>41852</v>
      </c>
      <c r="C39" s="22">
        <v>102067.51925999999</v>
      </c>
      <c r="D39" s="22">
        <v>0</v>
      </c>
      <c r="E39" s="23">
        <f>SUM(C39:D39)</f>
        <v>102067.51925999999</v>
      </c>
      <c r="F39" s="22">
        <v>152749.73794988877</v>
      </c>
      <c r="G39" s="22">
        <v>0</v>
      </c>
      <c r="H39" s="23">
        <f>SUM(F39:G39)</f>
        <v>152749.73794988877</v>
      </c>
      <c r="I39" s="22">
        <v>0</v>
      </c>
      <c r="J39" s="22">
        <v>0</v>
      </c>
      <c r="K39" s="23">
        <f>SUM(I39:J39)</f>
        <v>0</v>
      </c>
      <c r="L39" s="22">
        <v>82221.851006238881</v>
      </c>
      <c r="M39" s="22">
        <v>0</v>
      </c>
      <c r="N39" s="12">
        <f>SUM(L39:M39)</f>
        <v>82221.851006238881</v>
      </c>
      <c r="O39" s="22">
        <v>1336282.0560099999</v>
      </c>
      <c r="P39" s="22">
        <v>0</v>
      </c>
      <c r="Q39" s="12">
        <f>SUM(O39:P39)</f>
        <v>1336282.0560099999</v>
      </c>
      <c r="R39" s="22">
        <v>19109.985767807168</v>
      </c>
      <c r="S39" s="22">
        <v>0</v>
      </c>
      <c r="T39" s="12">
        <f>SUM(R39:S39)</f>
        <v>19109.985767807168</v>
      </c>
      <c r="U39" s="22">
        <v>0</v>
      </c>
      <c r="V39" s="22">
        <v>0</v>
      </c>
      <c r="W39" s="12">
        <f t="shared" si="6"/>
        <v>0</v>
      </c>
      <c r="X39" s="22">
        <v>0</v>
      </c>
      <c r="Y39" s="22">
        <v>0</v>
      </c>
      <c r="Z39" s="12">
        <f t="shared" si="7"/>
        <v>0</v>
      </c>
      <c r="AA39" s="22">
        <v>0</v>
      </c>
      <c r="AB39" s="22">
        <v>0</v>
      </c>
      <c r="AC39" s="12">
        <f>SUM(AA39:AB39)</f>
        <v>0</v>
      </c>
      <c r="AD39" s="22">
        <v>12264.502</v>
      </c>
      <c r="AE39" s="22">
        <v>0</v>
      </c>
      <c r="AF39" s="12">
        <f>SUM(AD39:AE39)</f>
        <v>12264.502</v>
      </c>
      <c r="AG39" s="22">
        <v>0</v>
      </c>
      <c r="AH39" s="22">
        <v>0</v>
      </c>
      <c r="AI39" s="12">
        <f>SUM(AG39:AH39)</f>
        <v>0</v>
      </c>
      <c r="AJ39" s="12">
        <f t="shared" si="13"/>
        <v>12264.502</v>
      </c>
      <c r="AK39" s="12">
        <f t="shared" si="11"/>
        <v>0</v>
      </c>
      <c r="AL39" s="12">
        <f>SUM(AJ39:AK39)</f>
        <v>12264.502</v>
      </c>
      <c r="AM39" s="22">
        <v>61540.706384443743</v>
      </c>
      <c r="AN39" s="12">
        <f t="shared" si="14"/>
        <v>1766236.3583783784</v>
      </c>
    </row>
    <row r="40" spans="1:40" x14ac:dyDescent="0.35">
      <c r="A40" s="9">
        <v>41883</v>
      </c>
      <c r="B40" s="21">
        <v>41883</v>
      </c>
      <c r="C40" s="22">
        <v>90447.289000000004</v>
      </c>
      <c r="D40" s="22">
        <v>0</v>
      </c>
      <c r="E40" s="23">
        <f>SUM(C40:D40)</f>
        <v>90447.289000000004</v>
      </c>
      <c r="F40" s="22">
        <v>150442.84101951975</v>
      </c>
      <c r="G40" s="22">
        <v>0</v>
      </c>
      <c r="H40" s="23">
        <f>SUM(F40:G40)</f>
        <v>150442.84101951975</v>
      </c>
      <c r="I40" s="22">
        <v>0</v>
      </c>
      <c r="J40" s="22">
        <v>0</v>
      </c>
      <c r="K40" s="23">
        <f>SUM(I40:J40)</f>
        <v>0</v>
      </c>
      <c r="L40" s="22">
        <v>80980.098724098949</v>
      </c>
      <c r="M40" s="22">
        <v>0</v>
      </c>
      <c r="N40" s="12">
        <f>SUM(L40:M40)</f>
        <v>80980.098724098949</v>
      </c>
      <c r="O40" s="22">
        <v>1359194.9410000001</v>
      </c>
      <c r="P40" s="22">
        <v>0</v>
      </c>
      <c r="Q40" s="12">
        <f>SUM(O40:P40)</f>
        <v>1359194.9410000001</v>
      </c>
      <c r="R40" s="22">
        <v>18821.377956763907</v>
      </c>
      <c r="S40" s="22">
        <v>0</v>
      </c>
      <c r="T40" s="12">
        <f>SUM(R40:S40)</f>
        <v>18821.377956763907</v>
      </c>
      <c r="U40" s="22">
        <v>0</v>
      </c>
      <c r="V40" s="22">
        <v>0</v>
      </c>
      <c r="W40" s="12">
        <f t="shared" si="6"/>
        <v>0</v>
      </c>
      <c r="X40" s="22">
        <v>0</v>
      </c>
      <c r="Y40" s="22">
        <v>0</v>
      </c>
      <c r="Z40" s="12">
        <f t="shared" si="7"/>
        <v>0</v>
      </c>
      <c r="AA40" s="22">
        <v>0</v>
      </c>
      <c r="AB40" s="22">
        <v>0</v>
      </c>
      <c r="AC40" s="12">
        <f>SUM(AA40:AB40)</f>
        <v>0</v>
      </c>
      <c r="AD40" s="22">
        <v>12797.48</v>
      </c>
      <c r="AE40" s="22">
        <v>0</v>
      </c>
      <c r="AF40" s="12">
        <f>SUM(AD40:AE40)</f>
        <v>12797.48</v>
      </c>
      <c r="AG40" s="22">
        <v>0</v>
      </c>
      <c r="AH40" s="22">
        <v>0</v>
      </c>
      <c r="AI40" s="12">
        <f>SUM(AG40:AH40)</f>
        <v>0</v>
      </c>
      <c r="AJ40" s="12">
        <f t="shared" si="13"/>
        <v>12797.48</v>
      </c>
      <c r="AK40" s="12">
        <f t="shared" si="11"/>
        <v>0</v>
      </c>
      <c r="AL40" s="12">
        <f>SUM(AJ40:AK40)</f>
        <v>12797.48</v>
      </c>
      <c r="AM40" s="22">
        <v>61016.049406359176</v>
      </c>
      <c r="AN40" s="12">
        <f t="shared" si="14"/>
        <v>1773700.077106742</v>
      </c>
    </row>
    <row r="41" spans="1:40" x14ac:dyDescent="0.35">
      <c r="A41" s="9">
        <v>41913</v>
      </c>
      <c r="B41" s="21">
        <v>41913</v>
      </c>
      <c r="C41" s="22">
        <v>90447.289000000004</v>
      </c>
      <c r="D41" s="22">
        <v>0</v>
      </c>
      <c r="E41" s="23">
        <f>SUM(C41:D41)</f>
        <v>90447.289000000004</v>
      </c>
      <c r="F41" s="22">
        <v>150442.84101951975</v>
      </c>
      <c r="G41" s="22">
        <v>0</v>
      </c>
      <c r="H41" s="23">
        <f>SUM(F41:G41)</f>
        <v>150442.84101951975</v>
      </c>
      <c r="I41" s="22">
        <v>0</v>
      </c>
      <c r="J41" s="22">
        <v>0</v>
      </c>
      <c r="K41" s="23">
        <f>SUM(I41:J41)</f>
        <v>0</v>
      </c>
      <c r="L41" s="22">
        <v>80980.098724098949</v>
      </c>
      <c r="M41" s="22">
        <v>0</v>
      </c>
      <c r="N41" s="12">
        <f>SUM(L41:M41)</f>
        <v>80980.098724098949</v>
      </c>
      <c r="O41" s="22">
        <v>1359194.9410000001</v>
      </c>
      <c r="P41" s="22">
        <v>0</v>
      </c>
      <c r="Q41" s="12">
        <f>SUM(O41:P41)</f>
        <v>1359194.9410000001</v>
      </c>
      <c r="R41" s="22">
        <v>18821.377956763907</v>
      </c>
      <c r="S41" s="22">
        <v>0</v>
      </c>
      <c r="T41" s="12">
        <f>SUM(R41:S41)</f>
        <v>18821.377956763907</v>
      </c>
      <c r="U41" s="22">
        <v>0</v>
      </c>
      <c r="V41" s="22">
        <v>0</v>
      </c>
      <c r="W41" s="12">
        <f t="shared" si="6"/>
        <v>0</v>
      </c>
      <c r="X41" s="22">
        <v>0</v>
      </c>
      <c r="Y41" s="22">
        <v>0</v>
      </c>
      <c r="Z41" s="12">
        <f t="shared" si="7"/>
        <v>0</v>
      </c>
      <c r="AA41" s="22">
        <v>0</v>
      </c>
      <c r="AB41" s="22">
        <v>0</v>
      </c>
      <c r="AC41" s="12">
        <f>SUM(AA41:AB41)</f>
        <v>0</v>
      </c>
      <c r="AD41" s="22">
        <v>12797.48</v>
      </c>
      <c r="AE41" s="22">
        <v>0</v>
      </c>
      <c r="AF41" s="12">
        <f>SUM(AD41:AE41)</f>
        <v>12797.48</v>
      </c>
      <c r="AG41" s="22">
        <v>0</v>
      </c>
      <c r="AH41" s="22">
        <v>0</v>
      </c>
      <c r="AI41" s="12">
        <f>SUM(AG41:AH41)</f>
        <v>0</v>
      </c>
      <c r="AJ41" s="12">
        <f t="shared" si="13"/>
        <v>12797.48</v>
      </c>
      <c r="AK41" s="12">
        <f t="shared" si="11"/>
        <v>0</v>
      </c>
      <c r="AL41" s="12">
        <f>SUM(AJ41:AK41)</f>
        <v>12797.48</v>
      </c>
      <c r="AM41" s="22">
        <v>61016.049406359176</v>
      </c>
      <c r="AN41" s="12">
        <f t="shared" si="14"/>
        <v>1773700.077106742</v>
      </c>
    </row>
    <row r="42" spans="1:40" x14ac:dyDescent="0.35">
      <c r="A42" s="9">
        <v>41944</v>
      </c>
      <c r="B42" s="21">
        <v>41944</v>
      </c>
      <c r="C42" s="22">
        <v>90447.289000000004</v>
      </c>
      <c r="D42" s="22">
        <v>0</v>
      </c>
      <c r="E42" s="23">
        <f>SUM(C42:D42)</f>
        <v>90447.289000000004</v>
      </c>
      <c r="F42" s="22">
        <v>150442.84101951975</v>
      </c>
      <c r="G42" s="22">
        <v>0</v>
      </c>
      <c r="H42" s="23">
        <f>SUM(F42:G42)</f>
        <v>150442.84101951975</v>
      </c>
      <c r="I42" s="22">
        <v>0</v>
      </c>
      <c r="J42" s="22">
        <v>0</v>
      </c>
      <c r="K42" s="23">
        <f>SUM(I42:J42)</f>
        <v>0</v>
      </c>
      <c r="L42" s="22">
        <v>80980.098724098949</v>
      </c>
      <c r="M42" s="22">
        <v>0</v>
      </c>
      <c r="N42" s="12">
        <f>SUM(L42:M42)</f>
        <v>80980.098724098949</v>
      </c>
      <c r="O42" s="22">
        <v>1359194.9410000001</v>
      </c>
      <c r="P42" s="22">
        <v>0</v>
      </c>
      <c r="Q42" s="12">
        <f>SUM(O42:P42)</f>
        <v>1359194.9410000001</v>
      </c>
      <c r="R42" s="22">
        <v>18821.377956763907</v>
      </c>
      <c r="S42" s="22">
        <v>0</v>
      </c>
      <c r="T42" s="12">
        <f>SUM(R42:S42)</f>
        <v>18821.377956763907</v>
      </c>
      <c r="U42" s="22">
        <v>0</v>
      </c>
      <c r="V42" s="22">
        <v>0</v>
      </c>
      <c r="W42" s="12">
        <f t="shared" si="6"/>
        <v>0</v>
      </c>
      <c r="X42" s="22">
        <v>0</v>
      </c>
      <c r="Y42" s="22">
        <v>0</v>
      </c>
      <c r="Z42" s="12">
        <f t="shared" si="7"/>
        <v>0</v>
      </c>
      <c r="AA42" s="22">
        <v>0</v>
      </c>
      <c r="AB42" s="22">
        <v>0</v>
      </c>
      <c r="AC42" s="12">
        <f>SUM(AA42:AB42)</f>
        <v>0</v>
      </c>
      <c r="AD42" s="22">
        <v>12797.48</v>
      </c>
      <c r="AE42" s="22">
        <v>0</v>
      </c>
      <c r="AF42" s="12">
        <f>SUM(AD42:AE42)</f>
        <v>12797.48</v>
      </c>
      <c r="AG42" s="22">
        <v>0</v>
      </c>
      <c r="AH42" s="22">
        <v>0</v>
      </c>
      <c r="AI42" s="12">
        <f>SUM(AG42:AH42)</f>
        <v>0</v>
      </c>
      <c r="AJ42" s="12">
        <f t="shared" si="13"/>
        <v>12797.48</v>
      </c>
      <c r="AK42" s="12">
        <f t="shared" si="11"/>
        <v>0</v>
      </c>
      <c r="AL42" s="12">
        <f>SUM(AJ42:AK42)</f>
        <v>12797.48</v>
      </c>
      <c r="AM42" s="22">
        <v>61016.049406359176</v>
      </c>
      <c r="AN42" s="12">
        <f t="shared" si="14"/>
        <v>1773700.077106742</v>
      </c>
    </row>
    <row r="43" spans="1:40" x14ac:dyDescent="0.35">
      <c r="A43" s="9">
        <v>41974</v>
      </c>
      <c r="B43" s="21">
        <v>41974</v>
      </c>
      <c r="C43" s="22">
        <v>85273.157000000007</v>
      </c>
      <c r="D43" s="22">
        <v>0</v>
      </c>
      <c r="E43" s="23">
        <f>SUM(C43:D43)</f>
        <v>85273.157000000007</v>
      </c>
      <c r="F43" s="22">
        <v>150858.55834236307</v>
      </c>
      <c r="G43" s="22">
        <v>0</v>
      </c>
      <c r="H43" s="23">
        <f>SUM(F43:G43)</f>
        <v>150858.55834236307</v>
      </c>
      <c r="I43" s="22">
        <v>0</v>
      </c>
      <c r="J43" s="22">
        <v>0</v>
      </c>
      <c r="K43" s="23">
        <f>SUM(I43:J43)</f>
        <v>0</v>
      </c>
      <c r="L43" s="22">
        <v>81203.870288216116</v>
      </c>
      <c r="M43" s="22">
        <v>0</v>
      </c>
      <c r="N43" s="12">
        <f>SUM(L43:M43)</f>
        <v>81203.870288216116</v>
      </c>
      <c r="O43" s="22">
        <v>1388614.1850000001</v>
      </c>
      <c r="P43" s="22">
        <v>0</v>
      </c>
      <c r="Q43" s="12">
        <f>SUM(O43:P43)</f>
        <v>1388614.1850000001</v>
      </c>
      <c r="R43" s="22">
        <v>18873.386897856639</v>
      </c>
      <c r="S43" s="22">
        <v>0</v>
      </c>
      <c r="T43" s="12">
        <f>SUM(R43:S43)</f>
        <v>18873.386897856639</v>
      </c>
      <c r="U43" s="22">
        <v>0</v>
      </c>
      <c r="V43" s="22">
        <v>0</v>
      </c>
      <c r="W43" s="12">
        <f t="shared" si="6"/>
        <v>0</v>
      </c>
      <c r="X43" s="22">
        <v>0</v>
      </c>
      <c r="Y43" s="22">
        <v>0</v>
      </c>
      <c r="Z43" s="12">
        <f t="shared" si="7"/>
        <v>0</v>
      </c>
      <c r="AA43" s="22">
        <v>0</v>
      </c>
      <c r="AB43" s="22">
        <v>0</v>
      </c>
      <c r="AC43" s="12">
        <f>SUM(AA43:AB43)</f>
        <v>0</v>
      </c>
      <c r="AD43" s="22">
        <v>13307.567000000001</v>
      </c>
      <c r="AE43" s="22">
        <v>0</v>
      </c>
      <c r="AF43" s="12">
        <f>SUM(AD43:AE43)</f>
        <v>13307.567000000001</v>
      </c>
      <c r="AG43" s="22">
        <v>0</v>
      </c>
      <c r="AH43" s="22">
        <v>0</v>
      </c>
      <c r="AI43" s="12">
        <f>SUM(AG43:AH43)</f>
        <v>0</v>
      </c>
      <c r="AJ43" s="12">
        <f t="shared" si="13"/>
        <v>13307.567000000001</v>
      </c>
      <c r="AK43" s="12">
        <f t="shared" si="11"/>
        <v>0</v>
      </c>
      <c r="AL43" s="12">
        <f>SUM(AJ43:AK43)</f>
        <v>13307.567000000001</v>
      </c>
      <c r="AM43" s="22">
        <v>61157.360578600921</v>
      </c>
      <c r="AN43" s="12">
        <f t="shared" si="14"/>
        <v>1799288.0851070369</v>
      </c>
    </row>
    <row r="44" spans="1:40" x14ac:dyDescent="0.35">
      <c r="A44" s="9">
        <v>42005</v>
      </c>
      <c r="B44" s="21">
        <v>42005</v>
      </c>
      <c r="C44" s="22">
        <v>85273.157000000007</v>
      </c>
      <c r="D44" s="22">
        <v>0</v>
      </c>
      <c r="E44" s="23">
        <f t="shared" ref="E44:E68" si="16">SUM(C44:D44)</f>
        <v>85273.157000000007</v>
      </c>
      <c r="F44" s="22">
        <v>150858.55834236307</v>
      </c>
      <c r="G44" s="22">
        <v>0</v>
      </c>
      <c r="H44" s="23">
        <f t="shared" ref="H44:H68" si="17">SUM(F44:G44)</f>
        <v>150858.55834236307</v>
      </c>
      <c r="I44" s="22">
        <v>0</v>
      </c>
      <c r="J44" s="22">
        <v>0</v>
      </c>
      <c r="K44" s="23">
        <f t="shared" ref="K44:K68" si="18">SUM(I44:J44)</f>
        <v>0</v>
      </c>
      <c r="L44" s="22">
        <v>81203.870288216116</v>
      </c>
      <c r="M44" s="22">
        <v>0</v>
      </c>
      <c r="N44" s="12">
        <f t="shared" ref="N44:N68" si="19">SUM(L44:M44)</f>
        <v>81203.870288216116</v>
      </c>
      <c r="O44" s="22">
        <v>1388614.1850000001</v>
      </c>
      <c r="P44" s="22">
        <v>0</v>
      </c>
      <c r="Q44" s="12">
        <f t="shared" ref="Q44:Q68" si="20">SUM(O44:P44)</f>
        <v>1388614.1850000001</v>
      </c>
      <c r="R44" s="22">
        <v>18873.386897856639</v>
      </c>
      <c r="S44" s="22">
        <v>0</v>
      </c>
      <c r="T44" s="12">
        <f t="shared" ref="T44:T68" si="21">SUM(R44:S44)</f>
        <v>18873.386897856639</v>
      </c>
      <c r="U44" s="22">
        <v>0</v>
      </c>
      <c r="V44" s="22">
        <v>0</v>
      </c>
      <c r="W44" s="12">
        <f t="shared" si="6"/>
        <v>0</v>
      </c>
      <c r="X44" s="22">
        <v>0</v>
      </c>
      <c r="Y44" s="22">
        <v>0</v>
      </c>
      <c r="Z44" s="12">
        <f t="shared" si="7"/>
        <v>0</v>
      </c>
      <c r="AA44" s="22">
        <v>0</v>
      </c>
      <c r="AB44" s="22">
        <v>0</v>
      </c>
      <c r="AC44" s="12">
        <f t="shared" ref="AC44:AC68" si="22">SUM(AA44:AB44)</f>
        <v>0</v>
      </c>
      <c r="AD44" s="22">
        <v>13307.567000000001</v>
      </c>
      <c r="AE44" s="22">
        <v>0</v>
      </c>
      <c r="AF44" s="12">
        <f t="shared" ref="AF44:AF68" si="23">SUM(AD44:AE44)</f>
        <v>13307.567000000001</v>
      </c>
      <c r="AG44" s="22">
        <v>0</v>
      </c>
      <c r="AH44" s="22">
        <v>0</v>
      </c>
      <c r="AI44" s="12">
        <f t="shared" ref="AI44:AI68" si="24">SUM(AG44:AH44)</f>
        <v>0</v>
      </c>
      <c r="AJ44" s="12">
        <f t="shared" si="13"/>
        <v>13307.567000000001</v>
      </c>
      <c r="AK44" s="12">
        <f t="shared" si="11"/>
        <v>0</v>
      </c>
      <c r="AL44" s="12">
        <f t="shared" ref="AL44:AL68" si="25">SUM(AJ44:AK44)</f>
        <v>13307.567000000001</v>
      </c>
      <c r="AM44" s="22">
        <v>61157.360578600921</v>
      </c>
      <c r="AN44" s="12">
        <f t="shared" si="14"/>
        <v>1799288.0851070369</v>
      </c>
    </row>
    <row r="45" spans="1:40" x14ac:dyDescent="0.35">
      <c r="A45" s="9">
        <v>42036</v>
      </c>
      <c r="B45" s="21">
        <v>42036</v>
      </c>
      <c r="C45" s="22">
        <v>85273.157000000007</v>
      </c>
      <c r="D45" s="22">
        <v>0</v>
      </c>
      <c r="E45" s="23">
        <f t="shared" si="16"/>
        <v>85273.157000000007</v>
      </c>
      <c r="F45" s="22">
        <v>150858.55834236307</v>
      </c>
      <c r="G45" s="22">
        <v>0</v>
      </c>
      <c r="H45" s="23">
        <f t="shared" si="17"/>
        <v>150858.55834236307</v>
      </c>
      <c r="I45" s="22">
        <v>0</v>
      </c>
      <c r="J45" s="22">
        <v>0</v>
      </c>
      <c r="K45" s="23">
        <f t="shared" si="18"/>
        <v>0</v>
      </c>
      <c r="L45" s="22">
        <v>81203.870288216116</v>
      </c>
      <c r="M45" s="22">
        <v>0</v>
      </c>
      <c r="N45" s="12">
        <f t="shared" si="19"/>
        <v>81203.870288216116</v>
      </c>
      <c r="O45" s="22">
        <v>1388614.1850000001</v>
      </c>
      <c r="P45" s="22">
        <v>0</v>
      </c>
      <c r="Q45" s="12">
        <f t="shared" si="20"/>
        <v>1388614.1850000001</v>
      </c>
      <c r="R45" s="22">
        <v>18873.386897856639</v>
      </c>
      <c r="S45" s="22">
        <v>0</v>
      </c>
      <c r="T45" s="12">
        <f t="shared" si="21"/>
        <v>18873.386897856639</v>
      </c>
      <c r="U45" s="22">
        <v>0</v>
      </c>
      <c r="V45" s="22">
        <v>0</v>
      </c>
      <c r="W45" s="12">
        <f t="shared" si="6"/>
        <v>0</v>
      </c>
      <c r="X45" s="22">
        <v>0</v>
      </c>
      <c r="Y45" s="22">
        <v>0</v>
      </c>
      <c r="Z45" s="12">
        <f t="shared" si="7"/>
        <v>0</v>
      </c>
      <c r="AA45" s="22">
        <v>0</v>
      </c>
      <c r="AB45" s="22">
        <v>0</v>
      </c>
      <c r="AC45" s="12">
        <f t="shared" si="22"/>
        <v>0</v>
      </c>
      <c r="AD45" s="22">
        <v>13307.567000000001</v>
      </c>
      <c r="AE45" s="22">
        <v>0</v>
      </c>
      <c r="AF45" s="12">
        <f t="shared" si="23"/>
        <v>13307.567000000001</v>
      </c>
      <c r="AG45" s="22">
        <v>0</v>
      </c>
      <c r="AH45" s="22">
        <v>0</v>
      </c>
      <c r="AI45" s="12">
        <f t="shared" si="24"/>
        <v>0</v>
      </c>
      <c r="AJ45" s="12">
        <f t="shared" si="13"/>
        <v>13307.567000000001</v>
      </c>
      <c r="AK45" s="12">
        <f t="shared" si="11"/>
        <v>0</v>
      </c>
      <c r="AL45" s="12">
        <f t="shared" si="25"/>
        <v>13307.567000000001</v>
      </c>
      <c r="AM45" s="22">
        <v>61157.360578600921</v>
      </c>
      <c r="AN45" s="12">
        <f t="shared" si="14"/>
        <v>1799288.0851070369</v>
      </c>
    </row>
    <row r="46" spans="1:40" x14ac:dyDescent="0.35">
      <c r="A46" s="9">
        <v>42064</v>
      </c>
      <c r="B46" s="21">
        <v>42064</v>
      </c>
      <c r="C46" s="22">
        <v>93713.076000000001</v>
      </c>
      <c r="D46" s="22">
        <v>0</v>
      </c>
      <c r="E46" s="23">
        <f t="shared" si="16"/>
        <v>93713.076000000001</v>
      </c>
      <c r="F46" s="22">
        <v>160335.8012777612</v>
      </c>
      <c r="G46" s="22">
        <v>0</v>
      </c>
      <c r="H46" s="23">
        <f t="shared" si="17"/>
        <v>160335.8012777612</v>
      </c>
      <c r="I46" s="22">
        <v>0</v>
      </c>
      <c r="J46" s="22">
        <v>0</v>
      </c>
      <c r="K46" s="23">
        <f t="shared" si="18"/>
        <v>0</v>
      </c>
      <c r="L46" s="22">
        <v>86305.263371062989</v>
      </c>
      <c r="M46" s="22">
        <v>0</v>
      </c>
      <c r="N46" s="12">
        <f t="shared" si="19"/>
        <v>86305.263371062989</v>
      </c>
      <c r="O46" s="22">
        <v>1397478.811</v>
      </c>
      <c r="P46" s="22">
        <v>0</v>
      </c>
      <c r="Q46" s="12">
        <f t="shared" si="20"/>
        <v>1397478.811</v>
      </c>
      <c r="R46" s="22">
        <v>20059.051633156705</v>
      </c>
      <c r="S46" s="22">
        <v>0</v>
      </c>
      <c r="T46" s="12">
        <f t="shared" si="21"/>
        <v>20059.051633156705</v>
      </c>
      <c r="U46" s="22">
        <v>0</v>
      </c>
      <c r="V46" s="22">
        <v>0</v>
      </c>
      <c r="W46" s="12">
        <f t="shared" si="6"/>
        <v>0</v>
      </c>
      <c r="X46" s="22">
        <v>0</v>
      </c>
      <c r="Y46" s="22">
        <v>0</v>
      </c>
      <c r="Z46" s="12">
        <f t="shared" si="7"/>
        <v>0</v>
      </c>
      <c r="AA46" s="22">
        <v>0</v>
      </c>
      <c r="AB46" s="22">
        <v>0</v>
      </c>
      <c r="AC46" s="12">
        <f t="shared" si="22"/>
        <v>0</v>
      </c>
      <c r="AD46" s="22">
        <v>13126.712</v>
      </c>
      <c r="AE46" s="22">
        <v>0</v>
      </c>
      <c r="AF46" s="12">
        <f t="shared" si="23"/>
        <v>13126.712</v>
      </c>
      <c r="AG46" s="22">
        <v>0</v>
      </c>
      <c r="AH46" s="22">
        <v>0</v>
      </c>
      <c r="AI46" s="12">
        <f t="shared" si="24"/>
        <v>0</v>
      </c>
      <c r="AJ46" s="12">
        <f t="shared" si="13"/>
        <v>13126.712</v>
      </c>
      <c r="AK46" s="12">
        <f t="shared" si="11"/>
        <v>0</v>
      </c>
      <c r="AL46" s="12">
        <f t="shared" si="25"/>
        <v>13126.712</v>
      </c>
      <c r="AM46" s="22">
        <v>61313.760361780085</v>
      </c>
      <c r="AN46" s="12">
        <f t="shared" si="14"/>
        <v>1832332.475643761</v>
      </c>
    </row>
    <row r="47" spans="1:40" x14ac:dyDescent="0.35">
      <c r="A47" s="9">
        <v>42095</v>
      </c>
      <c r="B47" s="21">
        <v>42095</v>
      </c>
      <c r="C47" s="22">
        <v>93713.076000000001</v>
      </c>
      <c r="D47" s="22">
        <v>0</v>
      </c>
      <c r="E47" s="23">
        <f t="shared" si="16"/>
        <v>93713.076000000001</v>
      </c>
      <c r="F47" s="22">
        <v>160335.8012777612</v>
      </c>
      <c r="G47" s="22">
        <v>0</v>
      </c>
      <c r="H47" s="23">
        <f t="shared" si="17"/>
        <v>160335.8012777612</v>
      </c>
      <c r="I47" s="22">
        <v>0</v>
      </c>
      <c r="J47" s="22">
        <v>0</v>
      </c>
      <c r="K47" s="23">
        <f t="shared" si="18"/>
        <v>0</v>
      </c>
      <c r="L47" s="22">
        <v>86305.263371062989</v>
      </c>
      <c r="M47" s="22">
        <v>0</v>
      </c>
      <c r="N47" s="12">
        <f t="shared" si="19"/>
        <v>86305.263371062989</v>
      </c>
      <c r="O47" s="22">
        <v>1397478.811</v>
      </c>
      <c r="P47" s="22">
        <v>0</v>
      </c>
      <c r="Q47" s="12">
        <f t="shared" si="20"/>
        <v>1397478.811</v>
      </c>
      <c r="R47" s="22">
        <v>20059.051633156705</v>
      </c>
      <c r="S47" s="22">
        <v>0</v>
      </c>
      <c r="T47" s="12">
        <f t="shared" si="21"/>
        <v>20059.051633156705</v>
      </c>
      <c r="U47" s="22">
        <v>0</v>
      </c>
      <c r="V47" s="22">
        <v>0</v>
      </c>
      <c r="W47" s="12">
        <f t="shared" si="6"/>
        <v>0</v>
      </c>
      <c r="X47" s="22">
        <v>0</v>
      </c>
      <c r="Y47" s="22">
        <v>0</v>
      </c>
      <c r="Z47" s="12">
        <f t="shared" si="7"/>
        <v>0</v>
      </c>
      <c r="AA47" s="22">
        <v>0</v>
      </c>
      <c r="AB47" s="22">
        <v>0</v>
      </c>
      <c r="AC47" s="12">
        <f t="shared" si="22"/>
        <v>0</v>
      </c>
      <c r="AD47" s="22">
        <v>13126.712</v>
      </c>
      <c r="AE47" s="22">
        <v>0</v>
      </c>
      <c r="AF47" s="12">
        <f t="shared" si="23"/>
        <v>13126.712</v>
      </c>
      <c r="AG47" s="22">
        <v>0</v>
      </c>
      <c r="AH47" s="22">
        <v>0</v>
      </c>
      <c r="AI47" s="12">
        <f t="shared" si="24"/>
        <v>0</v>
      </c>
      <c r="AJ47" s="12">
        <f t="shared" si="13"/>
        <v>13126.712</v>
      </c>
      <c r="AK47" s="12">
        <f t="shared" si="11"/>
        <v>0</v>
      </c>
      <c r="AL47" s="12">
        <f t="shared" si="25"/>
        <v>13126.712</v>
      </c>
      <c r="AM47" s="22">
        <v>61313.760361780085</v>
      </c>
      <c r="AN47" s="12">
        <f t="shared" si="14"/>
        <v>1832332.475643761</v>
      </c>
    </row>
    <row r="48" spans="1:40" x14ac:dyDescent="0.35">
      <c r="A48" s="9">
        <v>42125</v>
      </c>
      <c r="B48" s="21">
        <v>42125</v>
      </c>
      <c r="C48" s="22">
        <v>93713.076000000001</v>
      </c>
      <c r="D48" s="22">
        <v>0</v>
      </c>
      <c r="E48" s="23">
        <f t="shared" si="16"/>
        <v>93713.076000000001</v>
      </c>
      <c r="F48" s="22">
        <v>160335.8012777612</v>
      </c>
      <c r="G48" s="22">
        <v>0</v>
      </c>
      <c r="H48" s="23">
        <f t="shared" si="17"/>
        <v>160335.8012777612</v>
      </c>
      <c r="I48" s="22">
        <v>0</v>
      </c>
      <c r="J48" s="22">
        <v>0</v>
      </c>
      <c r="K48" s="23">
        <f t="shared" si="18"/>
        <v>0</v>
      </c>
      <c r="L48" s="22">
        <v>86305.263371062989</v>
      </c>
      <c r="M48" s="22">
        <v>0</v>
      </c>
      <c r="N48" s="12">
        <f t="shared" si="19"/>
        <v>86305.263371062989</v>
      </c>
      <c r="O48" s="22">
        <v>1397478.811</v>
      </c>
      <c r="P48" s="22">
        <v>0</v>
      </c>
      <c r="Q48" s="12">
        <f t="shared" si="20"/>
        <v>1397478.811</v>
      </c>
      <c r="R48" s="22">
        <v>20059.051633156705</v>
      </c>
      <c r="S48" s="22">
        <v>0</v>
      </c>
      <c r="T48" s="12">
        <f t="shared" si="21"/>
        <v>20059.051633156705</v>
      </c>
      <c r="U48" s="22">
        <v>0</v>
      </c>
      <c r="V48" s="22">
        <v>0</v>
      </c>
      <c r="W48" s="12">
        <f t="shared" si="6"/>
        <v>0</v>
      </c>
      <c r="X48" s="22">
        <v>0</v>
      </c>
      <c r="Y48" s="22">
        <v>0</v>
      </c>
      <c r="Z48" s="12">
        <f t="shared" si="7"/>
        <v>0</v>
      </c>
      <c r="AA48" s="22">
        <v>0</v>
      </c>
      <c r="AB48" s="22">
        <v>0</v>
      </c>
      <c r="AC48" s="12">
        <f t="shared" si="22"/>
        <v>0</v>
      </c>
      <c r="AD48" s="22">
        <v>13126.712</v>
      </c>
      <c r="AE48" s="22">
        <v>0</v>
      </c>
      <c r="AF48" s="12">
        <f t="shared" si="23"/>
        <v>13126.712</v>
      </c>
      <c r="AG48" s="22">
        <v>0</v>
      </c>
      <c r="AH48" s="22">
        <v>0</v>
      </c>
      <c r="AI48" s="12">
        <f t="shared" si="24"/>
        <v>0</v>
      </c>
      <c r="AJ48" s="12">
        <f t="shared" si="13"/>
        <v>13126.712</v>
      </c>
      <c r="AK48" s="12">
        <f t="shared" si="11"/>
        <v>0</v>
      </c>
      <c r="AL48" s="12">
        <f t="shared" si="25"/>
        <v>13126.712</v>
      </c>
      <c r="AM48" s="22">
        <v>61313.760361780085</v>
      </c>
      <c r="AN48" s="12">
        <f t="shared" si="14"/>
        <v>1832332.475643761</v>
      </c>
    </row>
    <row r="49" spans="1:118" x14ac:dyDescent="0.35">
      <c r="A49" s="9">
        <v>42156</v>
      </c>
      <c r="B49" s="21">
        <v>42156</v>
      </c>
      <c r="C49" s="22">
        <v>89907.862999999998</v>
      </c>
      <c r="D49" s="22">
        <v>0</v>
      </c>
      <c r="E49" s="23">
        <f t="shared" si="16"/>
        <v>89907.862999999998</v>
      </c>
      <c r="F49" s="22">
        <v>160381.10450472261</v>
      </c>
      <c r="G49" s="22">
        <v>0</v>
      </c>
      <c r="H49" s="23">
        <f t="shared" si="17"/>
        <v>160381.10450472261</v>
      </c>
      <c r="I49" s="22">
        <v>0</v>
      </c>
      <c r="J49" s="22">
        <v>0</v>
      </c>
      <c r="K49" s="23">
        <f t="shared" si="18"/>
        <v>0</v>
      </c>
      <c r="L49" s="22">
        <v>86329.649109639809</v>
      </c>
      <c r="M49" s="22">
        <v>0</v>
      </c>
      <c r="N49" s="12">
        <f t="shared" si="19"/>
        <v>86329.649109639809</v>
      </c>
      <c r="O49" s="22">
        <v>1424705.507</v>
      </c>
      <c r="P49" s="22">
        <v>0</v>
      </c>
      <c r="Q49" s="12">
        <f t="shared" si="20"/>
        <v>1424705.507</v>
      </c>
      <c r="R49" s="22">
        <v>20064.719361521333</v>
      </c>
      <c r="S49" s="22">
        <v>0</v>
      </c>
      <c r="T49" s="12">
        <f t="shared" si="21"/>
        <v>20064.719361521333</v>
      </c>
      <c r="U49" s="22">
        <v>0</v>
      </c>
      <c r="V49" s="22">
        <v>0</v>
      </c>
      <c r="W49" s="12">
        <f t="shared" si="6"/>
        <v>0</v>
      </c>
      <c r="X49" s="22">
        <v>0</v>
      </c>
      <c r="Y49" s="22">
        <v>0</v>
      </c>
      <c r="Z49" s="12">
        <f t="shared" si="7"/>
        <v>0</v>
      </c>
      <c r="AA49" s="22">
        <v>0</v>
      </c>
      <c r="AB49" s="22">
        <v>0</v>
      </c>
      <c r="AC49" s="12">
        <f t="shared" si="22"/>
        <v>0</v>
      </c>
      <c r="AD49" s="22">
        <v>13981.189</v>
      </c>
      <c r="AE49" s="22">
        <v>0</v>
      </c>
      <c r="AF49" s="12">
        <f t="shared" si="23"/>
        <v>13981.189</v>
      </c>
      <c r="AG49" s="22">
        <v>0</v>
      </c>
      <c r="AH49" s="22">
        <v>0</v>
      </c>
      <c r="AI49" s="12">
        <f t="shared" si="24"/>
        <v>0</v>
      </c>
      <c r="AJ49" s="12">
        <f t="shared" si="13"/>
        <v>13981.189</v>
      </c>
      <c r="AK49" s="12">
        <f t="shared" si="11"/>
        <v>0</v>
      </c>
      <c r="AL49" s="12">
        <f t="shared" si="25"/>
        <v>13981.189</v>
      </c>
      <c r="AM49" s="22">
        <v>62930.310137909415</v>
      </c>
      <c r="AN49" s="12">
        <f t="shared" si="14"/>
        <v>1858300.3421137931</v>
      </c>
    </row>
    <row r="50" spans="1:118" x14ac:dyDescent="0.35">
      <c r="A50" s="9">
        <v>42186</v>
      </c>
      <c r="B50" s="21">
        <v>42186</v>
      </c>
      <c r="C50" s="22">
        <v>89907.862999999998</v>
      </c>
      <c r="D50" s="22">
        <v>0</v>
      </c>
      <c r="E50" s="23">
        <f t="shared" si="16"/>
        <v>89907.862999999998</v>
      </c>
      <c r="F50" s="22">
        <v>160381.10450472261</v>
      </c>
      <c r="G50" s="22">
        <v>0</v>
      </c>
      <c r="H50" s="23">
        <f t="shared" si="17"/>
        <v>160381.10450472261</v>
      </c>
      <c r="I50" s="22">
        <v>0</v>
      </c>
      <c r="J50" s="22">
        <v>0</v>
      </c>
      <c r="K50" s="23">
        <f t="shared" si="18"/>
        <v>0</v>
      </c>
      <c r="L50" s="22">
        <v>86329.649109639809</v>
      </c>
      <c r="M50" s="22">
        <v>0</v>
      </c>
      <c r="N50" s="12">
        <f t="shared" si="19"/>
        <v>86329.649109639809</v>
      </c>
      <c r="O50" s="22">
        <v>1424705.507</v>
      </c>
      <c r="P50" s="22">
        <v>0</v>
      </c>
      <c r="Q50" s="12">
        <f t="shared" si="20"/>
        <v>1424705.507</v>
      </c>
      <c r="R50" s="22">
        <v>20064.719361521333</v>
      </c>
      <c r="S50" s="22">
        <v>0</v>
      </c>
      <c r="T50" s="12">
        <f t="shared" si="21"/>
        <v>20064.719361521333</v>
      </c>
      <c r="U50" s="22">
        <v>0</v>
      </c>
      <c r="V50" s="22">
        <v>0</v>
      </c>
      <c r="W50" s="12">
        <f t="shared" si="6"/>
        <v>0</v>
      </c>
      <c r="X50" s="22">
        <v>0</v>
      </c>
      <c r="Y50" s="22">
        <v>0</v>
      </c>
      <c r="Z50" s="12">
        <f t="shared" si="7"/>
        <v>0</v>
      </c>
      <c r="AA50" s="22">
        <v>0</v>
      </c>
      <c r="AB50" s="22">
        <v>0</v>
      </c>
      <c r="AC50" s="12">
        <f t="shared" si="22"/>
        <v>0</v>
      </c>
      <c r="AD50" s="22">
        <v>13981.189</v>
      </c>
      <c r="AE50" s="22">
        <v>0</v>
      </c>
      <c r="AF50" s="12">
        <f t="shared" si="23"/>
        <v>13981.189</v>
      </c>
      <c r="AG50" s="22">
        <v>0</v>
      </c>
      <c r="AH50" s="22">
        <v>0</v>
      </c>
      <c r="AI50" s="12">
        <f t="shared" si="24"/>
        <v>0</v>
      </c>
      <c r="AJ50" s="12">
        <f t="shared" si="13"/>
        <v>13981.189</v>
      </c>
      <c r="AK50" s="12">
        <f t="shared" si="11"/>
        <v>0</v>
      </c>
      <c r="AL50" s="12">
        <f t="shared" si="25"/>
        <v>13981.189</v>
      </c>
      <c r="AM50" s="22">
        <v>62930.310137909415</v>
      </c>
      <c r="AN50" s="12">
        <f t="shared" si="14"/>
        <v>1858300.3421137931</v>
      </c>
    </row>
    <row r="51" spans="1:118" x14ac:dyDescent="0.35">
      <c r="A51" s="9">
        <v>42217</v>
      </c>
      <c r="B51" s="21">
        <v>42217</v>
      </c>
      <c r="C51" s="22">
        <v>89907.862999999998</v>
      </c>
      <c r="D51" s="22">
        <v>0</v>
      </c>
      <c r="E51" s="23">
        <f t="shared" si="16"/>
        <v>89907.862999999998</v>
      </c>
      <c r="F51" s="22">
        <v>160381.10450472261</v>
      </c>
      <c r="G51" s="22">
        <v>0</v>
      </c>
      <c r="H51" s="23">
        <f t="shared" si="17"/>
        <v>160381.10450472261</v>
      </c>
      <c r="I51" s="22">
        <v>0</v>
      </c>
      <c r="J51" s="22">
        <v>0</v>
      </c>
      <c r="K51" s="23">
        <f t="shared" si="18"/>
        <v>0</v>
      </c>
      <c r="L51" s="22">
        <v>86329.649109639809</v>
      </c>
      <c r="M51" s="22">
        <v>0</v>
      </c>
      <c r="N51" s="12">
        <f t="shared" si="19"/>
        <v>86329.649109639809</v>
      </c>
      <c r="O51" s="22">
        <v>1424705.507</v>
      </c>
      <c r="P51" s="22">
        <v>0</v>
      </c>
      <c r="Q51" s="12">
        <f t="shared" si="20"/>
        <v>1424705.507</v>
      </c>
      <c r="R51" s="22">
        <v>20064.719361521333</v>
      </c>
      <c r="S51" s="22">
        <v>0</v>
      </c>
      <c r="T51" s="12">
        <f t="shared" si="21"/>
        <v>20064.719361521333</v>
      </c>
      <c r="U51" s="22">
        <v>0</v>
      </c>
      <c r="V51" s="22">
        <v>0</v>
      </c>
      <c r="W51" s="12">
        <f t="shared" si="6"/>
        <v>0</v>
      </c>
      <c r="X51" s="22">
        <v>0</v>
      </c>
      <c r="Y51" s="22">
        <v>0</v>
      </c>
      <c r="Z51" s="12">
        <f t="shared" si="7"/>
        <v>0</v>
      </c>
      <c r="AA51" s="22">
        <v>0</v>
      </c>
      <c r="AB51" s="22">
        <v>0</v>
      </c>
      <c r="AC51" s="12">
        <f t="shared" si="22"/>
        <v>0</v>
      </c>
      <c r="AD51" s="22">
        <v>13981.189</v>
      </c>
      <c r="AE51" s="22">
        <v>0</v>
      </c>
      <c r="AF51" s="12">
        <f t="shared" si="23"/>
        <v>13981.189</v>
      </c>
      <c r="AG51" s="22">
        <v>0</v>
      </c>
      <c r="AH51" s="22">
        <v>0</v>
      </c>
      <c r="AI51" s="12">
        <f t="shared" si="24"/>
        <v>0</v>
      </c>
      <c r="AJ51" s="12">
        <f t="shared" si="13"/>
        <v>13981.189</v>
      </c>
      <c r="AK51" s="12">
        <f t="shared" si="11"/>
        <v>0</v>
      </c>
      <c r="AL51" s="12">
        <f t="shared" si="25"/>
        <v>13981.189</v>
      </c>
      <c r="AM51" s="22">
        <v>62930.310137909415</v>
      </c>
      <c r="AN51" s="12">
        <f t="shared" si="14"/>
        <v>1858300.3421137931</v>
      </c>
    </row>
    <row r="52" spans="1:118" x14ac:dyDescent="0.35">
      <c r="A52" s="9">
        <v>42248</v>
      </c>
      <c r="B52" s="21">
        <v>42248</v>
      </c>
      <c r="C52" s="22">
        <v>91229.179669999998</v>
      </c>
      <c r="D52" s="22">
        <v>0</v>
      </c>
      <c r="E52" s="23">
        <f t="shared" si="16"/>
        <v>91229.179669999998</v>
      </c>
      <c r="F52" s="22">
        <v>159300.32644553686</v>
      </c>
      <c r="G52" s="22">
        <v>0</v>
      </c>
      <c r="H52" s="23">
        <f t="shared" si="17"/>
        <v>159300.32644553686</v>
      </c>
      <c r="I52" s="22">
        <v>0</v>
      </c>
      <c r="J52" s="22">
        <v>0</v>
      </c>
      <c r="K52" s="23">
        <f t="shared" si="18"/>
        <v>0</v>
      </c>
      <c r="L52" s="22">
        <v>85747.88986248264</v>
      </c>
      <c r="M52" s="22">
        <v>0</v>
      </c>
      <c r="N52" s="12">
        <f t="shared" si="19"/>
        <v>85747.88986248264</v>
      </c>
      <c r="O52" s="22">
        <v>1453337.1112599999</v>
      </c>
      <c r="P52" s="22">
        <v>0</v>
      </c>
      <c r="Q52" s="12">
        <f t="shared" si="20"/>
        <v>1453337.1112599999</v>
      </c>
      <c r="R52" s="22">
        <v>19929.506996469856</v>
      </c>
      <c r="S52" s="22">
        <v>0</v>
      </c>
      <c r="T52" s="12">
        <f t="shared" si="21"/>
        <v>19929.506996469856</v>
      </c>
      <c r="U52" s="22">
        <v>0</v>
      </c>
      <c r="V52" s="22">
        <v>0</v>
      </c>
      <c r="W52" s="12">
        <f t="shared" si="6"/>
        <v>0</v>
      </c>
      <c r="X52" s="22">
        <v>0</v>
      </c>
      <c r="Y52" s="22">
        <v>0</v>
      </c>
      <c r="Z52" s="12">
        <f t="shared" si="7"/>
        <v>0</v>
      </c>
      <c r="AA52" s="22">
        <v>0</v>
      </c>
      <c r="AB52" s="22">
        <v>0</v>
      </c>
      <c r="AC52" s="12">
        <f t="shared" si="22"/>
        <v>0</v>
      </c>
      <c r="AD52" s="22">
        <v>15081.946</v>
      </c>
      <c r="AE52" s="22">
        <v>0</v>
      </c>
      <c r="AF52" s="12">
        <f t="shared" si="23"/>
        <v>15081.946</v>
      </c>
      <c r="AG52" s="22">
        <v>0</v>
      </c>
      <c r="AH52" s="22">
        <v>0</v>
      </c>
      <c r="AI52" s="12">
        <f t="shared" si="24"/>
        <v>0</v>
      </c>
      <c r="AJ52" s="12">
        <f t="shared" si="13"/>
        <v>15081.946</v>
      </c>
      <c r="AK52" s="12">
        <f t="shared" si="11"/>
        <v>0</v>
      </c>
      <c r="AL52" s="12">
        <f t="shared" si="25"/>
        <v>15081.946</v>
      </c>
      <c r="AM52" s="22">
        <v>63587.489208536987</v>
      </c>
      <c r="AN52" s="12">
        <f t="shared" si="14"/>
        <v>1888213.449443026</v>
      </c>
    </row>
    <row r="53" spans="1:118" x14ac:dyDescent="0.35">
      <c r="A53" s="9">
        <v>42278</v>
      </c>
      <c r="B53" s="21">
        <v>42278</v>
      </c>
      <c r="C53" s="22">
        <v>91229.179669999998</v>
      </c>
      <c r="D53" s="22">
        <v>0</v>
      </c>
      <c r="E53" s="23">
        <f t="shared" si="16"/>
        <v>91229.179669999998</v>
      </c>
      <c r="F53" s="22">
        <v>159300.32644553686</v>
      </c>
      <c r="G53" s="22">
        <v>0</v>
      </c>
      <c r="H53" s="23">
        <f t="shared" si="17"/>
        <v>159300.32644553686</v>
      </c>
      <c r="I53" s="22">
        <v>0</v>
      </c>
      <c r="J53" s="22">
        <v>0</v>
      </c>
      <c r="K53" s="23">
        <f t="shared" si="18"/>
        <v>0</v>
      </c>
      <c r="L53" s="22">
        <v>85747.88986248264</v>
      </c>
      <c r="M53" s="22">
        <v>0</v>
      </c>
      <c r="N53" s="12">
        <f t="shared" si="19"/>
        <v>85747.88986248264</v>
      </c>
      <c r="O53" s="22">
        <v>1453337.1112599999</v>
      </c>
      <c r="P53" s="22">
        <v>0</v>
      </c>
      <c r="Q53" s="12">
        <f t="shared" si="20"/>
        <v>1453337.1112599999</v>
      </c>
      <c r="R53" s="22">
        <v>19929.506996469856</v>
      </c>
      <c r="S53" s="22">
        <v>0</v>
      </c>
      <c r="T53" s="12">
        <f t="shared" si="21"/>
        <v>19929.506996469856</v>
      </c>
      <c r="U53" s="22">
        <v>0</v>
      </c>
      <c r="V53" s="22">
        <v>0</v>
      </c>
      <c r="W53" s="12">
        <f t="shared" si="6"/>
        <v>0</v>
      </c>
      <c r="X53" s="22">
        <v>0</v>
      </c>
      <c r="Y53" s="22">
        <v>0</v>
      </c>
      <c r="Z53" s="12">
        <f t="shared" si="7"/>
        <v>0</v>
      </c>
      <c r="AA53" s="22">
        <v>0</v>
      </c>
      <c r="AB53" s="22">
        <v>0</v>
      </c>
      <c r="AC53" s="12">
        <f t="shared" si="22"/>
        <v>0</v>
      </c>
      <c r="AD53" s="22">
        <v>15081.946</v>
      </c>
      <c r="AE53" s="22">
        <v>0</v>
      </c>
      <c r="AF53" s="12">
        <f t="shared" si="23"/>
        <v>15081.946</v>
      </c>
      <c r="AG53" s="22">
        <v>0</v>
      </c>
      <c r="AH53" s="22">
        <v>0</v>
      </c>
      <c r="AI53" s="12">
        <f t="shared" si="24"/>
        <v>0</v>
      </c>
      <c r="AJ53" s="12">
        <f t="shared" si="13"/>
        <v>15081.946</v>
      </c>
      <c r="AK53" s="12">
        <f t="shared" si="11"/>
        <v>0</v>
      </c>
      <c r="AL53" s="12">
        <f t="shared" si="25"/>
        <v>15081.946</v>
      </c>
      <c r="AM53" s="22">
        <v>63587.489208536987</v>
      </c>
      <c r="AN53" s="12">
        <f t="shared" si="14"/>
        <v>1888213.449443026</v>
      </c>
    </row>
    <row r="54" spans="1:118" x14ac:dyDescent="0.35">
      <c r="A54" s="9">
        <v>42309</v>
      </c>
      <c r="B54" s="21">
        <v>42309</v>
      </c>
      <c r="C54" s="22">
        <v>91229.179669999998</v>
      </c>
      <c r="D54" s="22">
        <v>0</v>
      </c>
      <c r="E54" s="23">
        <f t="shared" si="16"/>
        <v>91229.179669999998</v>
      </c>
      <c r="F54" s="22">
        <v>159300.32644553686</v>
      </c>
      <c r="G54" s="22">
        <v>0</v>
      </c>
      <c r="H54" s="23">
        <f t="shared" si="17"/>
        <v>159300.32644553686</v>
      </c>
      <c r="I54" s="22">
        <v>0</v>
      </c>
      <c r="J54" s="22">
        <v>0</v>
      </c>
      <c r="K54" s="23">
        <f t="shared" si="18"/>
        <v>0</v>
      </c>
      <c r="L54" s="22">
        <v>85747.88986248264</v>
      </c>
      <c r="M54" s="22">
        <v>0</v>
      </c>
      <c r="N54" s="12">
        <f t="shared" si="19"/>
        <v>85747.88986248264</v>
      </c>
      <c r="O54" s="22">
        <v>1453337.1112599999</v>
      </c>
      <c r="P54" s="22">
        <v>0</v>
      </c>
      <c r="Q54" s="12">
        <f t="shared" si="20"/>
        <v>1453337.1112599999</v>
      </c>
      <c r="R54" s="22">
        <v>19929.506996469856</v>
      </c>
      <c r="S54" s="22">
        <v>0</v>
      </c>
      <c r="T54" s="12">
        <f t="shared" si="21"/>
        <v>19929.506996469856</v>
      </c>
      <c r="U54" s="22">
        <v>0</v>
      </c>
      <c r="V54" s="22">
        <v>0</v>
      </c>
      <c r="W54" s="12">
        <f t="shared" si="6"/>
        <v>0</v>
      </c>
      <c r="X54" s="22">
        <v>0</v>
      </c>
      <c r="Y54" s="22">
        <v>0</v>
      </c>
      <c r="Z54" s="12">
        <f t="shared" si="7"/>
        <v>0</v>
      </c>
      <c r="AA54" s="22">
        <v>0</v>
      </c>
      <c r="AB54" s="22">
        <v>0</v>
      </c>
      <c r="AC54" s="12">
        <f t="shared" si="22"/>
        <v>0</v>
      </c>
      <c r="AD54" s="22">
        <v>15081.946</v>
      </c>
      <c r="AE54" s="22">
        <v>0</v>
      </c>
      <c r="AF54" s="12">
        <f t="shared" si="23"/>
        <v>15081.946</v>
      </c>
      <c r="AG54" s="22">
        <v>0</v>
      </c>
      <c r="AH54" s="22">
        <v>0</v>
      </c>
      <c r="AI54" s="12">
        <f t="shared" si="24"/>
        <v>0</v>
      </c>
      <c r="AJ54" s="12">
        <f t="shared" si="13"/>
        <v>15081.946</v>
      </c>
      <c r="AK54" s="12">
        <f t="shared" si="11"/>
        <v>0</v>
      </c>
      <c r="AL54" s="12">
        <f t="shared" si="25"/>
        <v>15081.946</v>
      </c>
      <c r="AM54" s="22">
        <v>63587.489208536987</v>
      </c>
      <c r="AN54" s="12">
        <f t="shared" si="14"/>
        <v>1888213.449443026</v>
      </c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  <c r="CR54" s="24"/>
      <c r="CS54" s="24"/>
      <c r="CT54" s="24"/>
      <c r="CU54" s="24"/>
      <c r="CV54" s="24"/>
      <c r="CW54" s="24"/>
      <c r="CX54" s="24"/>
      <c r="CY54" s="24"/>
      <c r="CZ54" s="24"/>
      <c r="DA54" s="24"/>
      <c r="DB54" s="24"/>
      <c r="DC54" s="24"/>
      <c r="DD54" s="24"/>
      <c r="DE54" s="24"/>
      <c r="DF54" s="24"/>
      <c r="DG54" s="24"/>
      <c r="DH54" s="24"/>
      <c r="DI54" s="24"/>
      <c r="DJ54" s="24"/>
      <c r="DK54" s="24"/>
      <c r="DL54" s="24"/>
      <c r="DM54" s="24"/>
      <c r="DN54" s="24"/>
    </row>
    <row r="55" spans="1:118" x14ac:dyDescent="0.35">
      <c r="A55" s="9">
        <v>42339</v>
      </c>
      <c r="B55" s="21">
        <v>42339</v>
      </c>
      <c r="C55" s="22">
        <v>89750.585759999987</v>
      </c>
      <c r="D55" s="22">
        <v>0</v>
      </c>
      <c r="E55" s="23">
        <f t="shared" si="16"/>
        <v>89750.585759999987</v>
      </c>
      <c r="F55" s="22">
        <v>160280.73862771213</v>
      </c>
      <c r="G55" s="22">
        <v>0</v>
      </c>
      <c r="H55" s="23">
        <f t="shared" si="17"/>
        <v>160280.73862771213</v>
      </c>
      <c r="I55" s="22">
        <v>0</v>
      </c>
      <c r="J55" s="22">
        <v>0</v>
      </c>
      <c r="K55" s="23">
        <f t="shared" si="18"/>
        <v>0</v>
      </c>
      <c r="L55" s="22">
        <v>86275.624347984427</v>
      </c>
      <c r="M55" s="22">
        <v>0</v>
      </c>
      <c r="N55" s="12">
        <f t="shared" si="19"/>
        <v>86275.624347984427</v>
      </c>
      <c r="O55" s="22">
        <v>1481945.9899499998</v>
      </c>
      <c r="P55" s="22">
        <v>0</v>
      </c>
      <c r="Q55" s="12">
        <f t="shared" si="20"/>
        <v>1481945.9899499998</v>
      </c>
      <c r="R55" s="22">
        <v>20052.162937484307</v>
      </c>
      <c r="S55" s="22">
        <v>0</v>
      </c>
      <c r="T55" s="12">
        <f t="shared" si="21"/>
        <v>20052.162937484307</v>
      </c>
      <c r="U55" s="22">
        <v>0</v>
      </c>
      <c r="V55" s="22">
        <v>0</v>
      </c>
      <c r="W55" s="12">
        <f t="shared" si="6"/>
        <v>0</v>
      </c>
      <c r="X55" s="22">
        <v>0</v>
      </c>
      <c r="Y55" s="22">
        <v>0</v>
      </c>
      <c r="Z55" s="12">
        <f t="shared" si="7"/>
        <v>0</v>
      </c>
      <c r="AA55" s="22">
        <v>0</v>
      </c>
      <c r="AB55" s="22">
        <v>0</v>
      </c>
      <c r="AC55" s="12">
        <f t="shared" si="22"/>
        <v>0</v>
      </c>
      <c r="AD55" s="22">
        <v>14166.462</v>
      </c>
      <c r="AE55" s="22">
        <v>0</v>
      </c>
      <c r="AF55" s="12">
        <f t="shared" si="23"/>
        <v>14166.462</v>
      </c>
      <c r="AG55" s="22">
        <v>0</v>
      </c>
      <c r="AH55" s="22">
        <v>0</v>
      </c>
      <c r="AI55" s="12">
        <f t="shared" si="24"/>
        <v>0</v>
      </c>
      <c r="AJ55" s="12">
        <f t="shared" si="13"/>
        <v>14166.462</v>
      </c>
      <c r="AK55" s="12">
        <f t="shared" si="11"/>
        <v>0</v>
      </c>
      <c r="AL55" s="12">
        <f t="shared" si="25"/>
        <v>14166.462</v>
      </c>
      <c r="AM55" s="22">
        <v>63691.638780541078</v>
      </c>
      <c r="AN55" s="12">
        <f t="shared" si="14"/>
        <v>1916163.2024037216</v>
      </c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</row>
    <row r="56" spans="1:118" x14ac:dyDescent="0.35">
      <c r="A56" s="9">
        <v>42370</v>
      </c>
      <c r="B56" s="21">
        <v>42370</v>
      </c>
      <c r="C56" s="22">
        <v>89750.585759999987</v>
      </c>
      <c r="D56" s="22">
        <v>0</v>
      </c>
      <c r="E56" s="23">
        <f t="shared" si="16"/>
        <v>89750.585759999987</v>
      </c>
      <c r="F56" s="22">
        <v>160280.73862771213</v>
      </c>
      <c r="G56" s="22">
        <v>0</v>
      </c>
      <c r="H56" s="23">
        <f t="shared" si="17"/>
        <v>160280.73862771213</v>
      </c>
      <c r="I56" s="22">
        <v>0</v>
      </c>
      <c r="J56" s="22">
        <v>0</v>
      </c>
      <c r="K56" s="23">
        <f t="shared" si="18"/>
        <v>0</v>
      </c>
      <c r="L56" s="22">
        <v>86275.624347984427</v>
      </c>
      <c r="M56" s="22">
        <v>0</v>
      </c>
      <c r="N56" s="12">
        <f t="shared" si="19"/>
        <v>86275.624347984427</v>
      </c>
      <c r="O56" s="22">
        <v>1481945.9899499998</v>
      </c>
      <c r="P56" s="22">
        <v>0</v>
      </c>
      <c r="Q56" s="12">
        <f t="shared" si="20"/>
        <v>1481945.9899499998</v>
      </c>
      <c r="R56" s="22">
        <v>20052.162937484307</v>
      </c>
      <c r="S56" s="22">
        <v>0</v>
      </c>
      <c r="T56" s="12">
        <f t="shared" si="21"/>
        <v>20052.162937484307</v>
      </c>
      <c r="U56" s="22">
        <v>0</v>
      </c>
      <c r="V56" s="22">
        <v>0</v>
      </c>
      <c r="W56" s="12">
        <f t="shared" si="6"/>
        <v>0</v>
      </c>
      <c r="X56" s="22">
        <v>0</v>
      </c>
      <c r="Y56" s="22">
        <v>0</v>
      </c>
      <c r="Z56" s="12">
        <f t="shared" si="7"/>
        <v>0</v>
      </c>
      <c r="AA56" s="22">
        <v>0</v>
      </c>
      <c r="AB56" s="22">
        <v>0</v>
      </c>
      <c r="AC56" s="12">
        <f t="shared" si="22"/>
        <v>0</v>
      </c>
      <c r="AD56" s="22">
        <v>14166.462</v>
      </c>
      <c r="AE56" s="22">
        <v>0</v>
      </c>
      <c r="AF56" s="12">
        <f t="shared" si="23"/>
        <v>14166.462</v>
      </c>
      <c r="AG56" s="22">
        <v>0</v>
      </c>
      <c r="AH56" s="22">
        <v>0</v>
      </c>
      <c r="AI56" s="12">
        <f t="shared" si="24"/>
        <v>0</v>
      </c>
      <c r="AJ56" s="12">
        <f t="shared" si="13"/>
        <v>14166.462</v>
      </c>
      <c r="AK56" s="12">
        <f t="shared" si="11"/>
        <v>0</v>
      </c>
      <c r="AL56" s="12">
        <f t="shared" si="25"/>
        <v>14166.462</v>
      </c>
      <c r="AM56" s="22">
        <v>63691.638780541078</v>
      </c>
      <c r="AN56" s="12">
        <f t="shared" si="14"/>
        <v>1916163.2024037216</v>
      </c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</row>
    <row r="57" spans="1:118" x14ac:dyDescent="0.35">
      <c r="A57" s="9">
        <v>42401</v>
      </c>
      <c r="B57" s="21">
        <v>42401</v>
      </c>
      <c r="C57" s="22">
        <v>89750.585759999987</v>
      </c>
      <c r="D57" s="22">
        <v>0</v>
      </c>
      <c r="E57" s="23">
        <f t="shared" si="16"/>
        <v>89750.585759999987</v>
      </c>
      <c r="F57" s="22">
        <v>160280.73862771213</v>
      </c>
      <c r="G57" s="22">
        <v>0</v>
      </c>
      <c r="H57" s="23">
        <f t="shared" si="17"/>
        <v>160280.73862771213</v>
      </c>
      <c r="I57" s="22">
        <v>0</v>
      </c>
      <c r="J57" s="22">
        <v>0</v>
      </c>
      <c r="K57" s="23">
        <f t="shared" si="18"/>
        <v>0</v>
      </c>
      <c r="L57" s="22">
        <v>86275.624347984427</v>
      </c>
      <c r="M57" s="22">
        <v>0</v>
      </c>
      <c r="N57" s="12">
        <f t="shared" si="19"/>
        <v>86275.624347984427</v>
      </c>
      <c r="O57" s="22">
        <v>1481945.9899499998</v>
      </c>
      <c r="P57" s="22">
        <v>0</v>
      </c>
      <c r="Q57" s="12">
        <f t="shared" si="20"/>
        <v>1481945.9899499998</v>
      </c>
      <c r="R57" s="22">
        <v>20052.162937484307</v>
      </c>
      <c r="S57" s="22">
        <v>0</v>
      </c>
      <c r="T57" s="12">
        <f t="shared" si="21"/>
        <v>20052.162937484307</v>
      </c>
      <c r="U57" s="22">
        <v>0</v>
      </c>
      <c r="V57" s="22">
        <v>0</v>
      </c>
      <c r="W57" s="12">
        <f t="shared" si="6"/>
        <v>0</v>
      </c>
      <c r="X57" s="22">
        <v>0</v>
      </c>
      <c r="Y57" s="22">
        <v>0</v>
      </c>
      <c r="Z57" s="12">
        <f t="shared" si="7"/>
        <v>0</v>
      </c>
      <c r="AA57" s="22">
        <v>0</v>
      </c>
      <c r="AB57" s="22">
        <v>0</v>
      </c>
      <c r="AC57" s="12">
        <f t="shared" si="22"/>
        <v>0</v>
      </c>
      <c r="AD57" s="22">
        <v>14166.462</v>
      </c>
      <c r="AE57" s="22">
        <v>0</v>
      </c>
      <c r="AF57" s="12">
        <f t="shared" si="23"/>
        <v>14166.462</v>
      </c>
      <c r="AG57" s="22">
        <v>0</v>
      </c>
      <c r="AH57" s="22">
        <v>0</v>
      </c>
      <c r="AI57" s="12">
        <f t="shared" si="24"/>
        <v>0</v>
      </c>
      <c r="AJ57" s="12">
        <f t="shared" si="13"/>
        <v>14166.462</v>
      </c>
      <c r="AK57" s="12">
        <f t="shared" si="11"/>
        <v>0</v>
      </c>
      <c r="AL57" s="12">
        <f t="shared" si="25"/>
        <v>14166.462</v>
      </c>
      <c r="AM57" s="22">
        <v>63691.638780541078</v>
      </c>
      <c r="AN57" s="12">
        <f t="shared" si="14"/>
        <v>1916163.2024037216</v>
      </c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</row>
    <row r="58" spans="1:118" x14ac:dyDescent="0.35">
      <c r="A58" s="9">
        <v>42430</v>
      </c>
      <c r="B58" s="21">
        <v>42430</v>
      </c>
      <c r="C58" s="22">
        <v>115073.08597</v>
      </c>
      <c r="D58" s="22">
        <v>0</v>
      </c>
      <c r="E58" s="23">
        <f t="shared" si="16"/>
        <v>115073.08597</v>
      </c>
      <c r="F58" s="22">
        <v>165550.59610679786</v>
      </c>
      <c r="G58" s="22">
        <v>0</v>
      </c>
      <c r="H58" s="23">
        <f t="shared" si="17"/>
        <v>165550.59610679786</v>
      </c>
      <c r="I58" s="22">
        <v>0</v>
      </c>
      <c r="J58" s="22">
        <v>0</v>
      </c>
      <c r="K58" s="23">
        <f t="shared" si="18"/>
        <v>0</v>
      </c>
      <c r="L58" s="22">
        <v>89112.273643000881</v>
      </c>
      <c r="M58" s="22">
        <v>0</v>
      </c>
      <c r="N58" s="12">
        <f t="shared" si="19"/>
        <v>89112.273643000881</v>
      </c>
      <c r="O58" s="22">
        <v>1494735.34038</v>
      </c>
      <c r="P58" s="22">
        <v>0</v>
      </c>
      <c r="Q58" s="12">
        <f t="shared" si="20"/>
        <v>1494735.34038</v>
      </c>
      <c r="R58" s="22">
        <v>20711.456385547299</v>
      </c>
      <c r="S58" s="22">
        <v>0</v>
      </c>
      <c r="T58" s="12">
        <f t="shared" si="21"/>
        <v>20711.456385547299</v>
      </c>
      <c r="U58" s="22">
        <v>0</v>
      </c>
      <c r="V58" s="22">
        <v>0</v>
      </c>
      <c r="W58" s="12">
        <f t="shared" si="6"/>
        <v>0</v>
      </c>
      <c r="X58" s="22">
        <v>0</v>
      </c>
      <c r="Y58" s="22">
        <v>0</v>
      </c>
      <c r="Z58" s="12">
        <f t="shared" si="7"/>
        <v>0</v>
      </c>
      <c r="AA58" s="22">
        <v>0</v>
      </c>
      <c r="AB58" s="22">
        <v>0</v>
      </c>
      <c r="AC58" s="12">
        <f t="shared" si="22"/>
        <v>0</v>
      </c>
      <c r="AD58" s="22">
        <v>19416.978999999999</v>
      </c>
      <c r="AE58" s="22">
        <v>0</v>
      </c>
      <c r="AF58" s="12">
        <f t="shared" si="23"/>
        <v>19416.978999999999</v>
      </c>
      <c r="AG58" s="22">
        <v>0</v>
      </c>
      <c r="AH58" s="22">
        <v>0</v>
      </c>
      <c r="AI58" s="12">
        <f t="shared" si="24"/>
        <v>0</v>
      </c>
      <c r="AJ58" s="12">
        <f t="shared" si="13"/>
        <v>19416.978999999999</v>
      </c>
      <c r="AK58" s="12">
        <f t="shared" si="11"/>
        <v>0</v>
      </c>
      <c r="AL58" s="12">
        <f t="shared" si="25"/>
        <v>19416.978999999999</v>
      </c>
      <c r="AM58" s="22">
        <v>63325.082502114914</v>
      </c>
      <c r="AN58" s="12">
        <f t="shared" si="14"/>
        <v>1967924.8139874609</v>
      </c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  <c r="CY58" s="24"/>
      <c r="CZ58" s="24"/>
      <c r="DA58" s="24"/>
      <c r="DB58" s="24"/>
      <c r="DC58" s="24"/>
      <c r="DD58" s="24"/>
      <c r="DE58" s="24"/>
      <c r="DF58" s="24"/>
      <c r="DG58" s="24"/>
      <c r="DH58" s="24"/>
      <c r="DI58" s="24"/>
      <c r="DJ58" s="24"/>
      <c r="DK58" s="24"/>
      <c r="DL58" s="24"/>
      <c r="DM58" s="24"/>
      <c r="DN58" s="24"/>
    </row>
    <row r="59" spans="1:118" x14ac:dyDescent="0.35">
      <c r="A59" s="9">
        <v>42461</v>
      </c>
      <c r="B59" s="21">
        <v>42461</v>
      </c>
      <c r="C59" s="22">
        <v>115073.08597</v>
      </c>
      <c r="D59" s="22">
        <v>0</v>
      </c>
      <c r="E59" s="23">
        <f t="shared" si="16"/>
        <v>115073.08597</v>
      </c>
      <c r="F59" s="22">
        <v>165550.59610679786</v>
      </c>
      <c r="G59" s="22">
        <v>0</v>
      </c>
      <c r="H59" s="23">
        <f t="shared" si="17"/>
        <v>165550.59610679786</v>
      </c>
      <c r="I59" s="22">
        <v>0</v>
      </c>
      <c r="J59" s="22">
        <v>0</v>
      </c>
      <c r="K59" s="23">
        <f t="shared" si="18"/>
        <v>0</v>
      </c>
      <c r="L59" s="22">
        <v>89112.273643000881</v>
      </c>
      <c r="M59" s="22">
        <v>0</v>
      </c>
      <c r="N59" s="12">
        <f t="shared" si="19"/>
        <v>89112.273643000881</v>
      </c>
      <c r="O59" s="22">
        <v>1494735.34038</v>
      </c>
      <c r="P59" s="22">
        <v>0</v>
      </c>
      <c r="Q59" s="12">
        <f t="shared" si="20"/>
        <v>1494735.34038</v>
      </c>
      <c r="R59" s="22">
        <v>20711.456385547299</v>
      </c>
      <c r="S59" s="22">
        <v>0</v>
      </c>
      <c r="T59" s="12">
        <f t="shared" si="21"/>
        <v>20711.456385547299</v>
      </c>
      <c r="U59" s="22">
        <v>0</v>
      </c>
      <c r="V59" s="22">
        <v>0</v>
      </c>
      <c r="W59" s="12">
        <f t="shared" si="6"/>
        <v>0</v>
      </c>
      <c r="X59" s="22">
        <v>0</v>
      </c>
      <c r="Y59" s="22">
        <v>0</v>
      </c>
      <c r="Z59" s="12">
        <f t="shared" si="7"/>
        <v>0</v>
      </c>
      <c r="AA59" s="22">
        <v>0</v>
      </c>
      <c r="AB59" s="22">
        <v>0</v>
      </c>
      <c r="AC59" s="12">
        <f t="shared" si="22"/>
        <v>0</v>
      </c>
      <c r="AD59" s="22">
        <v>19416.978999999999</v>
      </c>
      <c r="AE59" s="22">
        <v>0</v>
      </c>
      <c r="AF59" s="12">
        <f t="shared" si="23"/>
        <v>19416.978999999999</v>
      </c>
      <c r="AG59" s="22">
        <v>0</v>
      </c>
      <c r="AH59" s="22">
        <v>0</v>
      </c>
      <c r="AI59" s="12">
        <f t="shared" si="24"/>
        <v>0</v>
      </c>
      <c r="AJ59" s="12">
        <f t="shared" si="13"/>
        <v>19416.978999999999</v>
      </c>
      <c r="AK59" s="12">
        <f t="shared" si="11"/>
        <v>0</v>
      </c>
      <c r="AL59" s="12">
        <f t="shared" si="25"/>
        <v>19416.978999999999</v>
      </c>
      <c r="AM59" s="22">
        <v>63325.082502114914</v>
      </c>
      <c r="AN59" s="12">
        <f t="shared" si="14"/>
        <v>1967924.8139874609</v>
      </c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  <c r="DE59" s="24"/>
      <c r="DF59" s="24"/>
      <c r="DG59" s="24"/>
      <c r="DH59" s="24"/>
      <c r="DI59" s="24"/>
      <c r="DJ59" s="24"/>
      <c r="DK59" s="24"/>
      <c r="DL59" s="24"/>
      <c r="DM59" s="24"/>
      <c r="DN59" s="24"/>
    </row>
    <row r="60" spans="1:118" x14ac:dyDescent="0.35">
      <c r="A60" s="9">
        <v>42491</v>
      </c>
      <c r="B60" s="21">
        <v>42491</v>
      </c>
      <c r="C60" s="22">
        <v>115073.08597</v>
      </c>
      <c r="D60" s="22">
        <v>0</v>
      </c>
      <c r="E60" s="23">
        <f t="shared" si="16"/>
        <v>115073.08597</v>
      </c>
      <c r="F60" s="22">
        <v>165550.59610679786</v>
      </c>
      <c r="G60" s="22">
        <v>0</v>
      </c>
      <c r="H60" s="23">
        <f t="shared" si="17"/>
        <v>165550.59610679786</v>
      </c>
      <c r="I60" s="22">
        <v>0</v>
      </c>
      <c r="J60" s="22">
        <v>0</v>
      </c>
      <c r="K60" s="23">
        <f t="shared" si="18"/>
        <v>0</v>
      </c>
      <c r="L60" s="22">
        <v>89112.273643000881</v>
      </c>
      <c r="M60" s="22">
        <v>0</v>
      </c>
      <c r="N60" s="12">
        <f t="shared" si="19"/>
        <v>89112.273643000881</v>
      </c>
      <c r="O60" s="22">
        <v>1494735.34038</v>
      </c>
      <c r="P60" s="22">
        <v>0</v>
      </c>
      <c r="Q60" s="12">
        <f t="shared" si="20"/>
        <v>1494735.34038</v>
      </c>
      <c r="R60" s="22">
        <v>20711.456385547299</v>
      </c>
      <c r="S60" s="22">
        <v>0</v>
      </c>
      <c r="T60" s="12">
        <f t="shared" si="21"/>
        <v>20711.456385547299</v>
      </c>
      <c r="U60" s="22">
        <v>0</v>
      </c>
      <c r="V60" s="22">
        <v>0</v>
      </c>
      <c r="W60" s="12">
        <f t="shared" si="6"/>
        <v>0</v>
      </c>
      <c r="X60" s="22">
        <v>0</v>
      </c>
      <c r="Y60" s="22">
        <v>0</v>
      </c>
      <c r="Z60" s="12">
        <f t="shared" si="7"/>
        <v>0</v>
      </c>
      <c r="AA60" s="22">
        <v>0</v>
      </c>
      <c r="AB60" s="22">
        <v>0</v>
      </c>
      <c r="AC60" s="12">
        <f t="shared" si="22"/>
        <v>0</v>
      </c>
      <c r="AD60" s="22">
        <v>19416.978999999999</v>
      </c>
      <c r="AE60" s="22">
        <v>0</v>
      </c>
      <c r="AF60" s="12">
        <f t="shared" si="23"/>
        <v>19416.978999999999</v>
      </c>
      <c r="AG60" s="22">
        <v>0</v>
      </c>
      <c r="AH60" s="22">
        <v>0</v>
      </c>
      <c r="AI60" s="12">
        <f t="shared" si="24"/>
        <v>0</v>
      </c>
      <c r="AJ60" s="12">
        <f t="shared" si="13"/>
        <v>19416.978999999999</v>
      </c>
      <c r="AK60" s="12">
        <f t="shared" si="11"/>
        <v>0</v>
      </c>
      <c r="AL60" s="12">
        <f t="shared" si="25"/>
        <v>19416.978999999999</v>
      </c>
      <c r="AM60" s="22">
        <v>63325.082502114914</v>
      </c>
      <c r="AN60" s="12">
        <f t="shared" si="14"/>
        <v>1967924.8139874609</v>
      </c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  <c r="DE60" s="24"/>
      <c r="DF60" s="24"/>
      <c r="DG60" s="24"/>
      <c r="DH60" s="24"/>
      <c r="DI60" s="24"/>
      <c r="DJ60" s="24"/>
      <c r="DK60" s="24"/>
      <c r="DL60" s="24"/>
      <c r="DM60" s="24"/>
      <c r="DN60" s="24"/>
    </row>
    <row r="61" spans="1:118" x14ac:dyDescent="0.35">
      <c r="A61" s="9">
        <v>42522</v>
      </c>
      <c r="B61" s="21">
        <v>42522</v>
      </c>
      <c r="C61" s="22">
        <v>110868.71</v>
      </c>
      <c r="D61" s="22">
        <v>0</v>
      </c>
      <c r="E61" s="23">
        <f t="shared" si="16"/>
        <v>110868.71</v>
      </c>
      <c r="F61" s="22">
        <v>180778.93734686507</v>
      </c>
      <c r="G61" s="22">
        <v>0</v>
      </c>
      <c r="H61" s="23">
        <f t="shared" si="17"/>
        <v>180778.93734686507</v>
      </c>
      <c r="I61" s="22">
        <v>0</v>
      </c>
      <c r="J61" s="22">
        <v>0</v>
      </c>
      <c r="K61" s="23">
        <f t="shared" si="18"/>
        <v>0</v>
      </c>
      <c r="L61" s="22">
        <v>97309.3574568123</v>
      </c>
      <c r="M61" s="22">
        <v>0</v>
      </c>
      <c r="N61" s="12">
        <f t="shared" si="19"/>
        <v>97309.3574568123</v>
      </c>
      <c r="O61" s="22">
        <v>1512096.8149999999</v>
      </c>
      <c r="P61" s="22">
        <v>0</v>
      </c>
      <c r="Q61" s="12">
        <f t="shared" si="20"/>
        <v>1512096.8149999999</v>
      </c>
      <c r="R61" s="22">
        <v>22616.620926389031</v>
      </c>
      <c r="S61" s="22">
        <v>0</v>
      </c>
      <c r="T61" s="12">
        <f t="shared" si="21"/>
        <v>22616.620926389031</v>
      </c>
      <c r="U61" s="22">
        <v>0</v>
      </c>
      <c r="V61" s="22">
        <v>0</v>
      </c>
      <c r="W61" s="12">
        <f t="shared" si="6"/>
        <v>0</v>
      </c>
      <c r="X61" s="22">
        <v>0</v>
      </c>
      <c r="Y61" s="22">
        <v>0</v>
      </c>
      <c r="Z61" s="12">
        <f t="shared" si="7"/>
        <v>0</v>
      </c>
      <c r="AA61" s="22">
        <v>0</v>
      </c>
      <c r="AB61" s="22">
        <v>0</v>
      </c>
      <c r="AC61" s="12">
        <f t="shared" si="22"/>
        <v>0</v>
      </c>
      <c r="AD61" s="22">
        <v>16796.099999999999</v>
      </c>
      <c r="AE61" s="22">
        <v>0</v>
      </c>
      <c r="AF61" s="12">
        <f t="shared" si="23"/>
        <v>16796.099999999999</v>
      </c>
      <c r="AG61" s="22">
        <v>0</v>
      </c>
      <c r="AH61" s="22">
        <v>0</v>
      </c>
      <c r="AI61" s="12">
        <f t="shared" si="24"/>
        <v>0</v>
      </c>
      <c r="AJ61" s="12">
        <f t="shared" si="13"/>
        <v>16796.099999999999</v>
      </c>
      <c r="AK61" s="12">
        <f t="shared" si="11"/>
        <v>0</v>
      </c>
      <c r="AL61" s="12">
        <f t="shared" si="25"/>
        <v>16796.099999999999</v>
      </c>
      <c r="AM61" s="22">
        <v>68026.403398199385</v>
      </c>
      <c r="AN61" s="12">
        <f t="shared" si="14"/>
        <v>2008492.9441282658</v>
      </c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24"/>
      <c r="DM61" s="24"/>
      <c r="DN61" s="24"/>
    </row>
    <row r="62" spans="1:118" x14ac:dyDescent="0.35">
      <c r="A62" s="9">
        <v>42552</v>
      </c>
      <c r="B62" s="21">
        <v>42552</v>
      </c>
      <c r="C62" s="22">
        <v>110868.71</v>
      </c>
      <c r="D62" s="22">
        <v>0</v>
      </c>
      <c r="E62" s="23">
        <f t="shared" si="16"/>
        <v>110868.71</v>
      </c>
      <c r="F62" s="22">
        <v>180778.93734686507</v>
      </c>
      <c r="G62" s="22">
        <v>0</v>
      </c>
      <c r="H62" s="23">
        <f t="shared" si="17"/>
        <v>180778.93734686507</v>
      </c>
      <c r="I62" s="22">
        <v>0</v>
      </c>
      <c r="J62" s="22">
        <v>0</v>
      </c>
      <c r="K62" s="23">
        <f t="shared" si="18"/>
        <v>0</v>
      </c>
      <c r="L62" s="22">
        <v>97309.3574568123</v>
      </c>
      <c r="M62" s="22">
        <v>0</v>
      </c>
      <c r="N62" s="12">
        <f t="shared" si="19"/>
        <v>97309.3574568123</v>
      </c>
      <c r="O62" s="22">
        <v>1512096.8149999999</v>
      </c>
      <c r="P62" s="22">
        <v>0</v>
      </c>
      <c r="Q62" s="12">
        <f t="shared" si="20"/>
        <v>1512096.8149999999</v>
      </c>
      <c r="R62" s="22">
        <v>22616.620926389031</v>
      </c>
      <c r="S62" s="22">
        <v>0</v>
      </c>
      <c r="T62" s="12">
        <f t="shared" si="21"/>
        <v>22616.620926389031</v>
      </c>
      <c r="U62" s="22">
        <v>0</v>
      </c>
      <c r="V62" s="22">
        <v>0</v>
      </c>
      <c r="W62" s="12">
        <f t="shared" si="6"/>
        <v>0</v>
      </c>
      <c r="X62" s="22">
        <v>0</v>
      </c>
      <c r="Y62" s="22">
        <v>0</v>
      </c>
      <c r="Z62" s="12">
        <f t="shared" si="7"/>
        <v>0</v>
      </c>
      <c r="AA62" s="22">
        <v>0</v>
      </c>
      <c r="AB62" s="22">
        <v>0</v>
      </c>
      <c r="AC62" s="12">
        <f t="shared" si="22"/>
        <v>0</v>
      </c>
      <c r="AD62" s="22">
        <v>16796.099999999999</v>
      </c>
      <c r="AE62" s="22">
        <v>0</v>
      </c>
      <c r="AF62" s="12">
        <f t="shared" si="23"/>
        <v>16796.099999999999</v>
      </c>
      <c r="AG62" s="22">
        <v>0</v>
      </c>
      <c r="AH62" s="22">
        <v>0</v>
      </c>
      <c r="AI62" s="12">
        <f t="shared" si="24"/>
        <v>0</v>
      </c>
      <c r="AJ62" s="12">
        <f t="shared" si="13"/>
        <v>16796.099999999999</v>
      </c>
      <c r="AK62" s="12">
        <f t="shared" si="11"/>
        <v>0</v>
      </c>
      <c r="AL62" s="12">
        <f t="shared" si="25"/>
        <v>16796.099999999999</v>
      </c>
      <c r="AM62" s="22">
        <v>68026.403398199385</v>
      </c>
      <c r="AN62" s="12">
        <f t="shared" si="14"/>
        <v>2008492.9441282658</v>
      </c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24"/>
      <c r="DF62" s="24"/>
      <c r="DG62" s="24"/>
      <c r="DH62" s="24"/>
      <c r="DI62" s="24"/>
      <c r="DJ62" s="24"/>
      <c r="DK62" s="24"/>
      <c r="DL62" s="24"/>
      <c r="DM62" s="24"/>
      <c r="DN62" s="24"/>
    </row>
    <row r="63" spans="1:118" x14ac:dyDescent="0.35">
      <c r="A63" s="9">
        <v>42583</v>
      </c>
      <c r="B63" s="21">
        <v>42583</v>
      </c>
      <c r="C63" s="22">
        <v>110868.71</v>
      </c>
      <c r="D63" s="22">
        <v>0</v>
      </c>
      <c r="E63" s="23">
        <f t="shared" si="16"/>
        <v>110868.71</v>
      </c>
      <c r="F63" s="22">
        <v>180778.93734686507</v>
      </c>
      <c r="G63" s="22">
        <v>0</v>
      </c>
      <c r="H63" s="23">
        <f t="shared" si="17"/>
        <v>180778.93734686507</v>
      </c>
      <c r="I63" s="22">
        <v>0</v>
      </c>
      <c r="J63" s="22">
        <v>0</v>
      </c>
      <c r="K63" s="23">
        <f t="shared" si="18"/>
        <v>0</v>
      </c>
      <c r="L63" s="22">
        <v>97309.3574568123</v>
      </c>
      <c r="M63" s="22">
        <v>0</v>
      </c>
      <c r="N63" s="12">
        <f t="shared" si="19"/>
        <v>97309.3574568123</v>
      </c>
      <c r="O63" s="22">
        <v>1512096.8149999999</v>
      </c>
      <c r="P63" s="22">
        <v>0</v>
      </c>
      <c r="Q63" s="12">
        <f t="shared" si="20"/>
        <v>1512096.8149999999</v>
      </c>
      <c r="R63" s="22">
        <v>22616.620926389031</v>
      </c>
      <c r="S63" s="22">
        <v>0</v>
      </c>
      <c r="T63" s="12">
        <f t="shared" si="21"/>
        <v>22616.620926389031</v>
      </c>
      <c r="U63" s="22">
        <v>0</v>
      </c>
      <c r="V63" s="22">
        <v>0</v>
      </c>
      <c r="W63" s="12">
        <f t="shared" si="6"/>
        <v>0</v>
      </c>
      <c r="X63" s="22">
        <v>0</v>
      </c>
      <c r="Y63" s="22">
        <v>0</v>
      </c>
      <c r="Z63" s="12">
        <f t="shared" si="7"/>
        <v>0</v>
      </c>
      <c r="AA63" s="22">
        <v>0</v>
      </c>
      <c r="AB63" s="22">
        <v>0</v>
      </c>
      <c r="AC63" s="12">
        <f t="shared" si="22"/>
        <v>0</v>
      </c>
      <c r="AD63" s="22">
        <v>16796.099999999999</v>
      </c>
      <c r="AE63" s="22">
        <v>0</v>
      </c>
      <c r="AF63" s="12">
        <f t="shared" si="23"/>
        <v>16796.099999999999</v>
      </c>
      <c r="AG63" s="22">
        <v>0</v>
      </c>
      <c r="AH63" s="22">
        <v>0</v>
      </c>
      <c r="AI63" s="12">
        <f t="shared" si="24"/>
        <v>0</v>
      </c>
      <c r="AJ63" s="12">
        <f t="shared" si="13"/>
        <v>16796.099999999999</v>
      </c>
      <c r="AK63" s="12">
        <f t="shared" si="11"/>
        <v>0</v>
      </c>
      <c r="AL63" s="12">
        <f t="shared" si="25"/>
        <v>16796.099999999999</v>
      </c>
      <c r="AM63" s="22">
        <v>68026.403398199385</v>
      </c>
      <c r="AN63" s="12">
        <f t="shared" si="14"/>
        <v>2008492.9441282658</v>
      </c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  <c r="CX63" s="24"/>
      <c r="CY63" s="24"/>
      <c r="CZ63" s="24"/>
      <c r="DA63" s="24"/>
      <c r="DB63" s="24"/>
      <c r="DC63" s="24"/>
      <c r="DD63" s="24"/>
      <c r="DE63" s="24"/>
      <c r="DF63" s="24"/>
      <c r="DG63" s="24"/>
      <c r="DH63" s="24"/>
      <c r="DI63" s="24"/>
      <c r="DJ63" s="24"/>
      <c r="DK63" s="24"/>
      <c r="DL63" s="24"/>
      <c r="DM63" s="24"/>
      <c r="DN63" s="24"/>
    </row>
    <row r="64" spans="1:118" x14ac:dyDescent="0.35">
      <c r="A64" s="9">
        <v>42614</v>
      </c>
      <c r="B64" s="21">
        <v>42614</v>
      </c>
      <c r="C64" s="22">
        <v>101384.64600000001</v>
      </c>
      <c r="D64" s="22">
        <v>0</v>
      </c>
      <c r="E64" s="23">
        <f t="shared" si="16"/>
        <v>101384.64600000001</v>
      </c>
      <c r="F64" s="22">
        <v>176694.16652784139</v>
      </c>
      <c r="G64" s="22">
        <v>0</v>
      </c>
      <c r="H64" s="23">
        <f t="shared" si="17"/>
        <v>176694.16652784139</v>
      </c>
      <c r="I64" s="22">
        <v>0</v>
      </c>
      <c r="J64" s="22">
        <v>0</v>
      </c>
      <c r="K64" s="23">
        <f t="shared" si="18"/>
        <v>0</v>
      </c>
      <c r="L64" s="22">
        <v>95110.614452836875</v>
      </c>
      <c r="M64" s="22">
        <v>0</v>
      </c>
      <c r="N64" s="12">
        <f t="shared" si="19"/>
        <v>95110.614452836875</v>
      </c>
      <c r="O64" s="22">
        <v>1548278.889</v>
      </c>
      <c r="P64" s="22">
        <v>0</v>
      </c>
      <c r="Q64" s="12">
        <f t="shared" si="20"/>
        <v>1548278.889</v>
      </c>
      <c r="R64" s="22">
        <v>22105.589527815344</v>
      </c>
      <c r="S64" s="22">
        <v>0</v>
      </c>
      <c r="T64" s="12">
        <f t="shared" si="21"/>
        <v>22105.589527815344</v>
      </c>
      <c r="U64" s="22">
        <v>0</v>
      </c>
      <c r="V64" s="22">
        <v>0</v>
      </c>
      <c r="W64" s="12">
        <f t="shared" si="6"/>
        <v>0</v>
      </c>
      <c r="X64" s="22">
        <v>0</v>
      </c>
      <c r="Y64" s="22">
        <v>0</v>
      </c>
      <c r="Z64" s="12">
        <f t="shared" si="7"/>
        <v>0</v>
      </c>
      <c r="AA64" s="22">
        <v>0</v>
      </c>
      <c r="AB64" s="22">
        <v>0</v>
      </c>
      <c r="AC64" s="12">
        <f t="shared" si="22"/>
        <v>0</v>
      </c>
      <c r="AD64" s="22">
        <v>17416.956000000002</v>
      </c>
      <c r="AE64" s="22">
        <v>0</v>
      </c>
      <c r="AF64" s="12">
        <f t="shared" si="23"/>
        <v>17416.956000000002</v>
      </c>
      <c r="AG64" s="22">
        <v>0</v>
      </c>
      <c r="AH64" s="22">
        <v>0</v>
      </c>
      <c r="AI64" s="12">
        <f t="shared" si="24"/>
        <v>0</v>
      </c>
      <c r="AJ64" s="12">
        <f t="shared" si="13"/>
        <v>17416.956000000002</v>
      </c>
      <c r="AK64" s="12">
        <f t="shared" si="11"/>
        <v>0</v>
      </c>
      <c r="AL64" s="12">
        <f t="shared" si="25"/>
        <v>17416.956000000002</v>
      </c>
      <c r="AM64" s="22">
        <v>76170.054616873909</v>
      </c>
      <c r="AN64" s="12">
        <f t="shared" si="14"/>
        <v>2037160.9161253674</v>
      </c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24"/>
      <c r="CV64" s="24"/>
      <c r="CW64" s="24"/>
      <c r="CX64" s="24"/>
      <c r="CY64" s="24"/>
      <c r="CZ64" s="24"/>
      <c r="DA64" s="24"/>
      <c r="DB64" s="24"/>
      <c r="DC64" s="24"/>
      <c r="DD64" s="24"/>
      <c r="DE64" s="24"/>
      <c r="DF64" s="24"/>
      <c r="DG64" s="24"/>
      <c r="DH64" s="24"/>
      <c r="DI64" s="24"/>
      <c r="DJ64" s="24"/>
      <c r="DK64" s="24"/>
      <c r="DL64" s="24"/>
      <c r="DM64" s="24"/>
      <c r="DN64" s="24"/>
    </row>
    <row r="65" spans="1:118" x14ac:dyDescent="0.35">
      <c r="A65" s="9">
        <v>42644</v>
      </c>
      <c r="B65" s="21">
        <v>42644</v>
      </c>
      <c r="C65" s="22">
        <v>101384.64600000001</v>
      </c>
      <c r="D65" s="22">
        <v>0</v>
      </c>
      <c r="E65" s="23">
        <f t="shared" si="16"/>
        <v>101384.64600000001</v>
      </c>
      <c r="F65" s="22">
        <v>176694.16652784139</v>
      </c>
      <c r="G65" s="22">
        <v>0</v>
      </c>
      <c r="H65" s="23">
        <f t="shared" si="17"/>
        <v>176694.16652784139</v>
      </c>
      <c r="I65" s="22">
        <v>0</v>
      </c>
      <c r="J65" s="22">
        <v>0</v>
      </c>
      <c r="K65" s="23">
        <f t="shared" si="18"/>
        <v>0</v>
      </c>
      <c r="L65" s="22">
        <v>95110.614452836875</v>
      </c>
      <c r="M65" s="22">
        <v>0</v>
      </c>
      <c r="N65" s="12">
        <f t="shared" si="19"/>
        <v>95110.614452836875</v>
      </c>
      <c r="O65" s="22">
        <v>1548278.889</v>
      </c>
      <c r="P65" s="22">
        <v>0</v>
      </c>
      <c r="Q65" s="12">
        <f t="shared" si="20"/>
        <v>1548278.889</v>
      </c>
      <c r="R65" s="22">
        <v>22105.589527815344</v>
      </c>
      <c r="S65" s="22">
        <v>0</v>
      </c>
      <c r="T65" s="12">
        <f t="shared" si="21"/>
        <v>22105.589527815344</v>
      </c>
      <c r="U65" s="22">
        <v>0</v>
      </c>
      <c r="V65" s="22">
        <v>0</v>
      </c>
      <c r="W65" s="12">
        <f t="shared" si="6"/>
        <v>0</v>
      </c>
      <c r="X65" s="22">
        <v>0</v>
      </c>
      <c r="Y65" s="22">
        <v>0</v>
      </c>
      <c r="Z65" s="12">
        <f t="shared" si="7"/>
        <v>0</v>
      </c>
      <c r="AA65" s="22">
        <v>0</v>
      </c>
      <c r="AB65" s="22">
        <v>0</v>
      </c>
      <c r="AC65" s="12">
        <f t="shared" si="22"/>
        <v>0</v>
      </c>
      <c r="AD65" s="22">
        <v>17416.956000000002</v>
      </c>
      <c r="AE65" s="22">
        <v>0</v>
      </c>
      <c r="AF65" s="12">
        <f t="shared" si="23"/>
        <v>17416.956000000002</v>
      </c>
      <c r="AG65" s="22">
        <v>0</v>
      </c>
      <c r="AH65" s="22">
        <v>0</v>
      </c>
      <c r="AI65" s="12">
        <f t="shared" si="24"/>
        <v>0</v>
      </c>
      <c r="AJ65" s="12">
        <f t="shared" si="13"/>
        <v>17416.956000000002</v>
      </c>
      <c r="AK65" s="12">
        <f t="shared" si="11"/>
        <v>0</v>
      </c>
      <c r="AL65" s="12">
        <f t="shared" si="25"/>
        <v>17416.956000000002</v>
      </c>
      <c r="AM65" s="22">
        <v>76170.054616873909</v>
      </c>
      <c r="AN65" s="12">
        <f t="shared" si="14"/>
        <v>2037160.9161253674</v>
      </c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24"/>
      <c r="CY65" s="24"/>
      <c r="CZ65" s="24"/>
      <c r="DA65" s="24"/>
      <c r="DB65" s="24"/>
      <c r="DC65" s="24"/>
      <c r="DD65" s="24"/>
      <c r="DE65" s="24"/>
      <c r="DF65" s="24"/>
      <c r="DG65" s="24"/>
      <c r="DH65" s="24"/>
      <c r="DI65" s="24"/>
      <c r="DJ65" s="24"/>
      <c r="DK65" s="24"/>
      <c r="DL65" s="24"/>
      <c r="DM65" s="24"/>
      <c r="DN65" s="24"/>
    </row>
    <row r="66" spans="1:118" x14ac:dyDescent="0.35">
      <c r="A66" s="9">
        <v>42675</v>
      </c>
      <c r="B66" s="21">
        <v>42675</v>
      </c>
      <c r="C66" s="22">
        <v>101384.64600000001</v>
      </c>
      <c r="D66" s="22">
        <v>0</v>
      </c>
      <c r="E66" s="23">
        <f t="shared" si="16"/>
        <v>101384.64600000001</v>
      </c>
      <c r="F66" s="22">
        <v>176694.16652784139</v>
      </c>
      <c r="G66" s="22">
        <v>0</v>
      </c>
      <c r="H66" s="23">
        <f t="shared" si="17"/>
        <v>176694.16652784139</v>
      </c>
      <c r="I66" s="22">
        <v>0</v>
      </c>
      <c r="J66" s="22">
        <v>0</v>
      </c>
      <c r="K66" s="23">
        <f t="shared" si="18"/>
        <v>0</v>
      </c>
      <c r="L66" s="22">
        <v>95110.614452836875</v>
      </c>
      <c r="M66" s="22">
        <v>0</v>
      </c>
      <c r="N66" s="12">
        <f t="shared" si="19"/>
        <v>95110.614452836875</v>
      </c>
      <c r="O66" s="22">
        <v>1548278.889</v>
      </c>
      <c r="P66" s="22">
        <v>0</v>
      </c>
      <c r="Q66" s="12">
        <f t="shared" si="20"/>
        <v>1548278.889</v>
      </c>
      <c r="R66" s="22">
        <v>22105.589527815344</v>
      </c>
      <c r="S66" s="22">
        <v>0</v>
      </c>
      <c r="T66" s="12">
        <f t="shared" si="21"/>
        <v>22105.589527815344</v>
      </c>
      <c r="U66" s="22">
        <v>0</v>
      </c>
      <c r="V66" s="22">
        <v>0</v>
      </c>
      <c r="W66" s="12">
        <f t="shared" si="6"/>
        <v>0</v>
      </c>
      <c r="X66" s="22">
        <v>0</v>
      </c>
      <c r="Y66" s="22">
        <v>0</v>
      </c>
      <c r="Z66" s="12">
        <f t="shared" si="7"/>
        <v>0</v>
      </c>
      <c r="AA66" s="22">
        <v>0</v>
      </c>
      <c r="AB66" s="22">
        <v>0</v>
      </c>
      <c r="AC66" s="12">
        <f t="shared" si="22"/>
        <v>0</v>
      </c>
      <c r="AD66" s="22">
        <v>17416.956000000002</v>
      </c>
      <c r="AE66" s="22">
        <v>0</v>
      </c>
      <c r="AF66" s="12">
        <f t="shared" si="23"/>
        <v>17416.956000000002</v>
      </c>
      <c r="AG66" s="22">
        <v>0</v>
      </c>
      <c r="AH66" s="22">
        <v>0</v>
      </c>
      <c r="AI66" s="12">
        <f t="shared" si="24"/>
        <v>0</v>
      </c>
      <c r="AJ66" s="12">
        <f t="shared" si="13"/>
        <v>17416.956000000002</v>
      </c>
      <c r="AK66" s="12">
        <f t="shared" si="11"/>
        <v>0</v>
      </c>
      <c r="AL66" s="12">
        <f t="shared" si="25"/>
        <v>17416.956000000002</v>
      </c>
      <c r="AM66" s="22">
        <v>76170.054616873909</v>
      </c>
      <c r="AN66" s="12">
        <f t="shared" si="14"/>
        <v>2037160.9161253674</v>
      </c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4"/>
      <c r="DF66" s="24"/>
      <c r="DG66" s="24"/>
      <c r="DH66" s="24"/>
      <c r="DI66" s="24"/>
      <c r="DJ66" s="24"/>
      <c r="DK66" s="24"/>
      <c r="DL66" s="24"/>
      <c r="DM66" s="24"/>
      <c r="DN66" s="24"/>
    </row>
    <row r="67" spans="1:118" x14ac:dyDescent="0.35">
      <c r="A67" s="9">
        <v>42705</v>
      </c>
      <c r="B67" s="21">
        <v>42705</v>
      </c>
      <c r="C67" s="22">
        <v>95095.849000000002</v>
      </c>
      <c r="D67" s="22">
        <v>0</v>
      </c>
      <c r="E67" s="23">
        <f t="shared" si="16"/>
        <v>95095.849000000002</v>
      </c>
      <c r="F67" s="22">
        <v>177231.9047566065</v>
      </c>
      <c r="G67" s="22">
        <v>0</v>
      </c>
      <c r="H67" s="23">
        <f t="shared" si="17"/>
        <v>177231.9047566065</v>
      </c>
      <c r="I67" s="22">
        <v>0</v>
      </c>
      <c r="J67" s="22">
        <v>0</v>
      </c>
      <c r="K67" s="23">
        <f t="shared" si="18"/>
        <v>0</v>
      </c>
      <c r="L67" s="22">
        <v>95400.067208169174</v>
      </c>
      <c r="M67" s="22">
        <v>0</v>
      </c>
      <c r="N67" s="12">
        <f t="shared" si="19"/>
        <v>95400.067208169174</v>
      </c>
      <c r="O67" s="22">
        <v>1587712.588</v>
      </c>
      <c r="P67" s="22">
        <v>0</v>
      </c>
      <c r="Q67" s="12">
        <f t="shared" si="20"/>
        <v>1587712.588</v>
      </c>
      <c r="R67" s="22">
        <v>22172.864077915572</v>
      </c>
      <c r="S67" s="22">
        <v>0</v>
      </c>
      <c r="T67" s="12">
        <f t="shared" si="21"/>
        <v>22172.864077915572</v>
      </c>
      <c r="U67" s="22">
        <v>0</v>
      </c>
      <c r="V67" s="22">
        <v>0</v>
      </c>
      <c r="W67" s="12">
        <f t="shared" si="6"/>
        <v>0</v>
      </c>
      <c r="X67" s="22">
        <v>0</v>
      </c>
      <c r="Y67" s="22">
        <v>0</v>
      </c>
      <c r="Z67" s="12">
        <f t="shared" si="7"/>
        <v>0</v>
      </c>
      <c r="AA67" s="22">
        <v>0</v>
      </c>
      <c r="AB67" s="22">
        <v>0</v>
      </c>
      <c r="AC67" s="12">
        <f t="shared" si="22"/>
        <v>0</v>
      </c>
      <c r="AD67" s="22">
        <v>18318.552</v>
      </c>
      <c r="AE67" s="22">
        <v>0</v>
      </c>
      <c r="AF67" s="12">
        <f t="shared" si="23"/>
        <v>18318.552</v>
      </c>
      <c r="AG67" s="22">
        <v>0</v>
      </c>
      <c r="AH67" s="22">
        <v>0</v>
      </c>
      <c r="AI67" s="12">
        <f t="shared" si="24"/>
        <v>0</v>
      </c>
      <c r="AJ67" s="12">
        <f t="shared" si="13"/>
        <v>18318.552</v>
      </c>
      <c r="AK67" s="12">
        <f t="shared" si="11"/>
        <v>0</v>
      </c>
      <c r="AL67" s="12">
        <f t="shared" si="25"/>
        <v>18318.552</v>
      </c>
      <c r="AM67" s="22">
        <v>77634.247083057824</v>
      </c>
      <c r="AN67" s="12">
        <f t="shared" si="14"/>
        <v>2073566.072125749</v>
      </c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  <c r="DE67" s="24"/>
      <c r="DF67" s="24"/>
      <c r="DG67" s="24"/>
      <c r="DH67" s="24"/>
      <c r="DI67" s="24"/>
      <c r="DJ67" s="24"/>
      <c r="DK67" s="24"/>
      <c r="DL67" s="24"/>
      <c r="DM67" s="24"/>
      <c r="DN67" s="24"/>
    </row>
    <row r="68" spans="1:118" x14ac:dyDescent="0.35">
      <c r="A68" s="9">
        <v>42736</v>
      </c>
      <c r="B68" s="21">
        <v>42736</v>
      </c>
      <c r="C68" s="22">
        <v>95095.849000000002</v>
      </c>
      <c r="D68" s="22">
        <v>0</v>
      </c>
      <c r="E68" s="23">
        <f t="shared" si="16"/>
        <v>95095.849000000002</v>
      </c>
      <c r="F68" s="22">
        <v>177231.9047566065</v>
      </c>
      <c r="G68" s="22">
        <v>0</v>
      </c>
      <c r="H68" s="23">
        <f t="shared" si="17"/>
        <v>177231.9047566065</v>
      </c>
      <c r="I68" s="22">
        <v>0</v>
      </c>
      <c r="J68" s="22">
        <v>0</v>
      </c>
      <c r="K68" s="23">
        <f t="shared" si="18"/>
        <v>0</v>
      </c>
      <c r="L68" s="22">
        <v>95400.067208169174</v>
      </c>
      <c r="M68" s="22">
        <v>0</v>
      </c>
      <c r="N68" s="12">
        <f t="shared" si="19"/>
        <v>95400.067208169174</v>
      </c>
      <c r="O68" s="22">
        <v>1587712.588</v>
      </c>
      <c r="P68" s="22">
        <v>0</v>
      </c>
      <c r="Q68" s="12">
        <f t="shared" si="20"/>
        <v>1587712.588</v>
      </c>
      <c r="R68" s="22">
        <v>22172.864077915572</v>
      </c>
      <c r="S68" s="22">
        <v>0</v>
      </c>
      <c r="T68" s="12">
        <f t="shared" si="21"/>
        <v>22172.864077915572</v>
      </c>
      <c r="U68" s="22">
        <v>0</v>
      </c>
      <c r="V68" s="22">
        <v>0</v>
      </c>
      <c r="W68" s="12">
        <f t="shared" si="6"/>
        <v>0</v>
      </c>
      <c r="X68" s="22">
        <v>0</v>
      </c>
      <c r="Y68" s="22">
        <v>0</v>
      </c>
      <c r="Z68" s="12">
        <f t="shared" si="7"/>
        <v>0</v>
      </c>
      <c r="AA68" s="22">
        <v>0</v>
      </c>
      <c r="AB68" s="22">
        <v>0</v>
      </c>
      <c r="AC68" s="12">
        <f t="shared" si="22"/>
        <v>0</v>
      </c>
      <c r="AD68" s="22">
        <v>18318.552</v>
      </c>
      <c r="AE68" s="22">
        <v>0</v>
      </c>
      <c r="AF68" s="12">
        <f t="shared" si="23"/>
        <v>18318.552</v>
      </c>
      <c r="AG68" s="22">
        <v>0</v>
      </c>
      <c r="AH68" s="22">
        <v>0</v>
      </c>
      <c r="AI68" s="12">
        <f t="shared" si="24"/>
        <v>0</v>
      </c>
      <c r="AJ68" s="12">
        <f t="shared" si="13"/>
        <v>18318.552</v>
      </c>
      <c r="AK68" s="12">
        <f t="shared" si="11"/>
        <v>0</v>
      </c>
      <c r="AL68" s="12">
        <f t="shared" si="25"/>
        <v>18318.552</v>
      </c>
      <c r="AM68" s="22">
        <v>77634.247083057824</v>
      </c>
      <c r="AN68" s="12">
        <f t="shared" si="14"/>
        <v>2073566.072125749</v>
      </c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  <c r="DB68" s="24"/>
      <c r="DC68" s="24"/>
      <c r="DD68" s="24"/>
      <c r="DE68" s="24"/>
      <c r="DF68" s="24"/>
      <c r="DG68" s="24"/>
      <c r="DH68" s="24"/>
      <c r="DI68" s="24"/>
      <c r="DJ68" s="24"/>
      <c r="DK68" s="24"/>
      <c r="DL68" s="24"/>
      <c r="DM68" s="24"/>
      <c r="DN68" s="24"/>
    </row>
    <row r="69" spans="1:118" x14ac:dyDescent="0.35">
      <c r="A69" s="9">
        <v>42767</v>
      </c>
      <c r="B69" s="21">
        <v>42767</v>
      </c>
      <c r="C69" s="22">
        <v>95095.849000000002</v>
      </c>
      <c r="D69" s="22">
        <v>0</v>
      </c>
      <c r="E69" s="23">
        <f>SUM(C69:D69)</f>
        <v>95095.849000000002</v>
      </c>
      <c r="F69" s="22">
        <v>177231.9047566065</v>
      </c>
      <c r="G69" s="22">
        <v>0</v>
      </c>
      <c r="H69" s="23">
        <f>SUM(F69:G69)</f>
        <v>177231.9047566065</v>
      </c>
      <c r="I69" s="22">
        <v>0</v>
      </c>
      <c r="J69" s="22">
        <v>0</v>
      </c>
      <c r="K69" s="23">
        <f>SUM(I69:J69)</f>
        <v>0</v>
      </c>
      <c r="L69" s="22">
        <v>95400.067208169174</v>
      </c>
      <c r="M69" s="22">
        <v>0</v>
      </c>
      <c r="N69" s="12">
        <f>SUM(L69:M69)</f>
        <v>95400.067208169174</v>
      </c>
      <c r="O69" s="22">
        <v>1587712.588</v>
      </c>
      <c r="P69" s="22">
        <v>0</v>
      </c>
      <c r="Q69" s="12">
        <f>SUM(O69:P69)</f>
        <v>1587712.588</v>
      </c>
      <c r="R69" s="22">
        <v>22172.864077915572</v>
      </c>
      <c r="S69" s="22">
        <v>0</v>
      </c>
      <c r="T69" s="12">
        <f>SUM(R69:S69)</f>
        <v>22172.864077915572</v>
      </c>
      <c r="U69" s="22">
        <v>0</v>
      </c>
      <c r="V69" s="22">
        <v>0</v>
      </c>
      <c r="W69" s="12">
        <f t="shared" si="6"/>
        <v>0</v>
      </c>
      <c r="X69" s="22">
        <v>0</v>
      </c>
      <c r="Y69" s="22">
        <v>0</v>
      </c>
      <c r="Z69" s="12">
        <f t="shared" si="7"/>
        <v>0</v>
      </c>
      <c r="AA69" s="22">
        <v>0</v>
      </c>
      <c r="AB69" s="22">
        <v>0</v>
      </c>
      <c r="AC69" s="12">
        <f>SUM(AA69:AB69)</f>
        <v>0</v>
      </c>
      <c r="AD69" s="22">
        <v>18318.552</v>
      </c>
      <c r="AE69" s="22">
        <v>0</v>
      </c>
      <c r="AF69" s="12">
        <f>SUM(AD69:AE69)</f>
        <v>18318.552</v>
      </c>
      <c r="AG69" s="22">
        <v>0</v>
      </c>
      <c r="AH69" s="22">
        <v>0</v>
      </c>
      <c r="AI69" s="12">
        <f>SUM(AG69:AH69)</f>
        <v>0</v>
      </c>
      <c r="AJ69" s="12">
        <f t="shared" si="13"/>
        <v>18318.552</v>
      </c>
      <c r="AK69" s="12">
        <f t="shared" si="11"/>
        <v>0</v>
      </c>
      <c r="AL69" s="12">
        <f>SUM(AJ69:AK69)</f>
        <v>18318.552</v>
      </c>
      <c r="AM69" s="22">
        <v>77634.247083057824</v>
      </c>
      <c r="AN69" s="12">
        <f t="shared" si="14"/>
        <v>2073566.072125749</v>
      </c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  <c r="CY69" s="24"/>
      <c r="CZ69" s="24"/>
      <c r="DA69" s="24"/>
      <c r="DB69" s="24"/>
      <c r="DC69" s="24"/>
      <c r="DD69" s="24"/>
      <c r="DE69" s="24"/>
      <c r="DF69" s="24"/>
      <c r="DG69" s="24"/>
      <c r="DH69" s="24"/>
      <c r="DI69" s="24"/>
      <c r="DJ69" s="24"/>
      <c r="DK69" s="24"/>
      <c r="DL69" s="24"/>
      <c r="DM69" s="24"/>
      <c r="DN69" s="24"/>
    </row>
    <row r="70" spans="1:118" x14ac:dyDescent="0.35">
      <c r="A70" s="9">
        <v>42795</v>
      </c>
      <c r="B70" s="21">
        <v>42795</v>
      </c>
      <c r="C70" s="22">
        <v>115877.894</v>
      </c>
      <c r="D70" s="22">
        <v>0</v>
      </c>
      <c r="E70" s="23">
        <f>SUM(C70:D70)</f>
        <v>115877.894</v>
      </c>
      <c r="F70" s="22">
        <v>186687.80752978462</v>
      </c>
      <c r="G70" s="22">
        <v>0</v>
      </c>
      <c r="H70" s="23">
        <f>SUM(F70:G70)</f>
        <v>186687.80752978462</v>
      </c>
      <c r="I70" s="22">
        <v>0</v>
      </c>
      <c r="J70" s="22">
        <v>0</v>
      </c>
      <c r="K70" s="23">
        <f>SUM(I70:J70)</f>
        <v>0</v>
      </c>
      <c r="L70" s="22">
        <v>100489.973347326</v>
      </c>
      <c r="M70" s="22">
        <v>0</v>
      </c>
      <c r="N70" s="12">
        <f>SUM(L70:M70)</f>
        <v>100489.973347326</v>
      </c>
      <c r="O70" s="22">
        <v>1603247.18</v>
      </c>
      <c r="P70" s="22">
        <v>0</v>
      </c>
      <c r="Q70" s="12">
        <f>SUM(O70:P70)</f>
        <v>1603247.18</v>
      </c>
      <c r="R70" s="22">
        <v>23355.859020116284</v>
      </c>
      <c r="S70" s="22">
        <v>0</v>
      </c>
      <c r="T70" s="12">
        <f>SUM(R70:S70)</f>
        <v>23355.859020116284</v>
      </c>
      <c r="U70" s="22">
        <v>0</v>
      </c>
      <c r="V70" s="22">
        <v>0</v>
      </c>
      <c r="W70" s="12">
        <f t="shared" si="6"/>
        <v>0</v>
      </c>
      <c r="X70" s="22">
        <v>0</v>
      </c>
      <c r="Y70" s="22">
        <v>0</v>
      </c>
      <c r="Z70" s="12">
        <f t="shared" si="7"/>
        <v>0</v>
      </c>
      <c r="AA70" s="22">
        <v>0</v>
      </c>
      <c r="AB70" s="22">
        <v>0</v>
      </c>
      <c r="AC70" s="12">
        <f>SUM(AA70:AB70)</f>
        <v>0</v>
      </c>
      <c r="AD70" s="22">
        <v>16787.21</v>
      </c>
      <c r="AE70" s="22">
        <v>0</v>
      </c>
      <c r="AF70" s="12">
        <f>SUM(AD70:AE70)</f>
        <v>16787.21</v>
      </c>
      <c r="AG70" s="22">
        <v>0</v>
      </c>
      <c r="AH70" s="22">
        <v>0</v>
      </c>
      <c r="AI70" s="12">
        <f>SUM(AG70:AH70)</f>
        <v>0</v>
      </c>
      <c r="AJ70" s="12">
        <f t="shared" si="13"/>
        <v>16787.21</v>
      </c>
      <c r="AK70" s="12">
        <f t="shared" si="11"/>
        <v>0</v>
      </c>
      <c r="AL70" s="12">
        <f>SUM(AJ70:AK70)</f>
        <v>16787.21</v>
      </c>
      <c r="AM70" s="22">
        <v>79846.2042352313</v>
      </c>
      <c r="AN70" s="12">
        <f t="shared" si="14"/>
        <v>2126292.1281324583</v>
      </c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4"/>
      <c r="DB70" s="24"/>
      <c r="DC70" s="24"/>
      <c r="DD70" s="24"/>
      <c r="DE70" s="24"/>
      <c r="DF70" s="24"/>
      <c r="DG70" s="24"/>
      <c r="DH70" s="24"/>
      <c r="DI70" s="24"/>
      <c r="DJ70" s="24"/>
      <c r="DK70" s="24"/>
      <c r="DL70" s="24"/>
      <c r="DM70" s="24"/>
      <c r="DN70" s="24"/>
    </row>
    <row r="71" spans="1:118" x14ac:dyDescent="0.35">
      <c r="A71" s="9">
        <v>42826</v>
      </c>
      <c r="B71" s="21">
        <v>42826</v>
      </c>
      <c r="C71" s="22">
        <v>115877.894</v>
      </c>
      <c r="D71" s="22">
        <v>0</v>
      </c>
      <c r="E71" s="23">
        <f t="shared" ref="E71:E88" si="26">SUM(C71:D71)</f>
        <v>115877.894</v>
      </c>
      <c r="F71" s="22">
        <v>186687.80752978462</v>
      </c>
      <c r="G71" s="22">
        <v>0</v>
      </c>
      <c r="H71" s="23">
        <f t="shared" ref="H71:H88" si="27">SUM(F71:G71)</f>
        <v>186687.80752978462</v>
      </c>
      <c r="I71" s="22">
        <v>0</v>
      </c>
      <c r="J71" s="22">
        <v>0</v>
      </c>
      <c r="K71" s="23">
        <f t="shared" ref="K71:K88" si="28">SUM(I71:J71)</f>
        <v>0</v>
      </c>
      <c r="L71" s="22">
        <v>100489.973347326</v>
      </c>
      <c r="M71" s="22">
        <v>0</v>
      </c>
      <c r="N71" s="12">
        <f t="shared" ref="N71:N88" si="29">SUM(L71:M71)</f>
        <v>100489.973347326</v>
      </c>
      <c r="O71" s="22">
        <v>1603247.18</v>
      </c>
      <c r="P71" s="22">
        <v>0</v>
      </c>
      <c r="Q71" s="12">
        <f t="shared" ref="Q71:Q88" si="30">SUM(O71:P71)</f>
        <v>1603247.18</v>
      </c>
      <c r="R71" s="22">
        <v>23355.859020116284</v>
      </c>
      <c r="S71" s="22">
        <v>0</v>
      </c>
      <c r="T71" s="12">
        <f t="shared" ref="T71:T88" si="31">SUM(R71:S71)</f>
        <v>23355.859020116284</v>
      </c>
      <c r="U71" s="22">
        <v>0</v>
      </c>
      <c r="V71" s="22">
        <v>0</v>
      </c>
      <c r="W71" s="12">
        <f t="shared" si="6"/>
        <v>0</v>
      </c>
      <c r="X71" s="22">
        <v>0</v>
      </c>
      <c r="Y71" s="22">
        <v>0</v>
      </c>
      <c r="Z71" s="12">
        <f t="shared" si="7"/>
        <v>0</v>
      </c>
      <c r="AA71" s="22">
        <v>0</v>
      </c>
      <c r="AB71" s="22">
        <v>0</v>
      </c>
      <c r="AC71" s="12">
        <f t="shared" ref="AC71:AC88" si="32">SUM(AA71:AB71)</f>
        <v>0</v>
      </c>
      <c r="AD71" s="22">
        <v>16787.21</v>
      </c>
      <c r="AE71" s="22">
        <v>0</v>
      </c>
      <c r="AF71" s="12">
        <f t="shared" ref="AF71:AF88" si="33">SUM(AD71:AE71)</f>
        <v>16787.21</v>
      </c>
      <c r="AG71" s="22">
        <v>0</v>
      </c>
      <c r="AH71" s="22">
        <v>0</v>
      </c>
      <c r="AI71" s="12">
        <f t="shared" ref="AI71:AI88" si="34">SUM(AG71:AH71)</f>
        <v>0</v>
      </c>
      <c r="AJ71" s="12">
        <f t="shared" si="13"/>
        <v>16787.21</v>
      </c>
      <c r="AK71" s="12">
        <f t="shared" si="11"/>
        <v>0</v>
      </c>
      <c r="AL71" s="12">
        <f t="shared" ref="AL71:AL88" si="35">SUM(AJ71:AK71)</f>
        <v>16787.21</v>
      </c>
      <c r="AM71" s="22">
        <v>79846.2042352313</v>
      </c>
      <c r="AN71" s="12">
        <f t="shared" si="14"/>
        <v>2126292.1281324583</v>
      </c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  <c r="DC71" s="24"/>
      <c r="DD71" s="24"/>
      <c r="DE71" s="24"/>
      <c r="DF71" s="24"/>
      <c r="DG71" s="24"/>
      <c r="DH71" s="24"/>
      <c r="DI71" s="24"/>
      <c r="DJ71" s="24"/>
      <c r="DK71" s="24"/>
      <c r="DL71" s="24"/>
      <c r="DM71" s="24"/>
      <c r="DN71" s="24"/>
    </row>
    <row r="72" spans="1:118" x14ac:dyDescent="0.35">
      <c r="A72" s="9">
        <v>42856</v>
      </c>
      <c r="B72" s="21">
        <v>42856</v>
      </c>
      <c r="C72" s="22">
        <v>115877.894</v>
      </c>
      <c r="D72" s="22">
        <v>0</v>
      </c>
      <c r="E72" s="23">
        <f t="shared" si="26"/>
        <v>115877.894</v>
      </c>
      <c r="F72" s="22">
        <v>186687.80752978462</v>
      </c>
      <c r="G72" s="22">
        <v>0</v>
      </c>
      <c r="H72" s="23">
        <f t="shared" si="27"/>
        <v>186687.80752978462</v>
      </c>
      <c r="I72" s="22">
        <v>0</v>
      </c>
      <c r="J72" s="22">
        <v>0</v>
      </c>
      <c r="K72" s="23">
        <f t="shared" si="28"/>
        <v>0</v>
      </c>
      <c r="L72" s="22">
        <v>100489.973347326</v>
      </c>
      <c r="M72" s="22">
        <v>0</v>
      </c>
      <c r="N72" s="12">
        <f t="shared" si="29"/>
        <v>100489.973347326</v>
      </c>
      <c r="O72" s="22">
        <v>1603247.18</v>
      </c>
      <c r="P72" s="22">
        <v>0</v>
      </c>
      <c r="Q72" s="12">
        <f t="shared" si="30"/>
        <v>1603247.18</v>
      </c>
      <c r="R72" s="22">
        <v>23355.859020116284</v>
      </c>
      <c r="S72" s="22">
        <v>0</v>
      </c>
      <c r="T72" s="12">
        <f t="shared" si="31"/>
        <v>23355.859020116284</v>
      </c>
      <c r="U72" s="22">
        <v>0</v>
      </c>
      <c r="V72" s="22">
        <v>0</v>
      </c>
      <c r="W72" s="12">
        <f t="shared" ref="W72:W124" si="36">SUM(U72:V72)</f>
        <v>0</v>
      </c>
      <c r="X72" s="22">
        <v>0</v>
      </c>
      <c r="Y72" s="22">
        <v>0</v>
      </c>
      <c r="Z72" s="12">
        <f t="shared" ref="Z72:Z124" si="37">SUM(X72:Y72)</f>
        <v>0</v>
      </c>
      <c r="AA72" s="22">
        <v>0</v>
      </c>
      <c r="AB72" s="22">
        <v>0</v>
      </c>
      <c r="AC72" s="12">
        <f t="shared" si="32"/>
        <v>0</v>
      </c>
      <c r="AD72" s="22">
        <v>16787.21</v>
      </c>
      <c r="AE72" s="22">
        <v>0</v>
      </c>
      <c r="AF72" s="12">
        <f t="shared" si="33"/>
        <v>16787.21</v>
      </c>
      <c r="AG72" s="22">
        <v>0</v>
      </c>
      <c r="AH72" s="22">
        <v>0</v>
      </c>
      <c r="AI72" s="12">
        <f t="shared" si="34"/>
        <v>0</v>
      </c>
      <c r="AJ72" s="12">
        <f t="shared" si="13"/>
        <v>16787.21</v>
      </c>
      <c r="AK72" s="12">
        <f t="shared" si="13"/>
        <v>0</v>
      </c>
      <c r="AL72" s="12">
        <f t="shared" si="35"/>
        <v>16787.21</v>
      </c>
      <c r="AM72" s="22">
        <v>79846.2042352313</v>
      </c>
      <c r="AN72" s="12">
        <f t="shared" si="14"/>
        <v>2126292.1281324583</v>
      </c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</row>
    <row r="73" spans="1:118" x14ac:dyDescent="0.35">
      <c r="A73" s="9">
        <v>42887</v>
      </c>
      <c r="B73" s="21">
        <v>42887</v>
      </c>
      <c r="C73" s="22">
        <v>128198.38800000001</v>
      </c>
      <c r="D73" s="22">
        <v>0</v>
      </c>
      <c r="E73" s="23">
        <f t="shared" si="26"/>
        <v>128198.38800000001</v>
      </c>
      <c r="F73" s="22">
        <v>193115.86620183685</v>
      </c>
      <c r="G73" s="22">
        <v>0</v>
      </c>
      <c r="H73" s="23">
        <f t="shared" si="27"/>
        <v>193115.86620183685</v>
      </c>
      <c r="I73" s="22">
        <v>0</v>
      </c>
      <c r="J73" s="22">
        <v>0</v>
      </c>
      <c r="K73" s="23">
        <f t="shared" si="28"/>
        <v>0</v>
      </c>
      <c r="L73" s="22">
        <v>103950.05707307503</v>
      </c>
      <c r="M73" s="22">
        <v>0</v>
      </c>
      <c r="N73" s="12">
        <f t="shared" si="29"/>
        <v>103950.05707307503</v>
      </c>
      <c r="O73" s="22">
        <v>1619646.173</v>
      </c>
      <c r="P73" s="22">
        <v>0</v>
      </c>
      <c r="Q73" s="12">
        <f t="shared" si="30"/>
        <v>1619646.173</v>
      </c>
      <c r="R73" s="22">
        <v>24160.050970860233</v>
      </c>
      <c r="S73" s="22">
        <v>0</v>
      </c>
      <c r="T73" s="12">
        <f t="shared" si="31"/>
        <v>24160.050970860233</v>
      </c>
      <c r="U73" s="22">
        <v>0</v>
      </c>
      <c r="V73" s="22">
        <v>0</v>
      </c>
      <c r="W73" s="12">
        <f t="shared" si="36"/>
        <v>0</v>
      </c>
      <c r="X73" s="22">
        <v>0</v>
      </c>
      <c r="Y73" s="22">
        <v>0</v>
      </c>
      <c r="Z73" s="12">
        <f t="shared" si="37"/>
        <v>0</v>
      </c>
      <c r="AA73" s="22">
        <v>0</v>
      </c>
      <c r="AB73" s="22">
        <v>0</v>
      </c>
      <c r="AC73" s="12">
        <f t="shared" si="32"/>
        <v>0</v>
      </c>
      <c r="AD73" s="22">
        <v>17455.833999999999</v>
      </c>
      <c r="AE73" s="22">
        <v>0</v>
      </c>
      <c r="AF73" s="12">
        <f t="shared" si="33"/>
        <v>17455.833999999999</v>
      </c>
      <c r="AG73" s="22">
        <v>0</v>
      </c>
      <c r="AH73" s="22">
        <v>0</v>
      </c>
      <c r="AI73" s="12">
        <f t="shared" si="34"/>
        <v>0</v>
      </c>
      <c r="AJ73" s="12">
        <f t="shared" ref="AJ73:AK124" si="38">AA73+AD73+AG73</f>
        <v>17455.833999999999</v>
      </c>
      <c r="AK73" s="12">
        <f t="shared" si="38"/>
        <v>0</v>
      </c>
      <c r="AL73" s="12">
        <f t="shared" si="35"/>
        <v>17455.833999999999</v>
      </c>
      <c r="AM73" s="22">
        <v>82893.739891246893</v>
      </c>
      <c r="AN73" s="12">
        <f t="shared" ref="AN73:AN124" si="39">+E73+H73+K73+N73+Q73+T73+W73+Z73+AL73+AM73</f>
        <v>2169420.1091370191</v>
      </c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  <c r="CX73" s="24"/>
      <c r="CY73" s="24"/>
      <c r="CZ73" s="24"/>
      <c r="DA73" s="24"/>
      <c r="DB73" s="24"/>
      <c r="DC73" s="24"/>
      <c r="DD73" s="24"/>
      <c r="DE73" s="24"/>
      <c r="DF73" s="24"/>
      <c r="DG73" s="24"/>
      <c r="DH73" s="24"/>
      <c r="DI73" s="24"/>
      <c r="DJ73" s="24"/>
      <c r="DK73" s="24"/>
      <c r="DL73" s="24"/>
      <c r="DM73" s="24"/>
      <c r="DN73" s="24"/>
    </row>
    <row r="74" spans="1:118" x14ac:dyDescent="0.35">
      <c r="A74" s="9">
        <v>42917</v>
      </c>
      <c r="B74" s="21">
        <v>42917</v>
      </c>
      <c r="C74" s="22">
        <v>128198.38800000001</v>
      </c>
      <c r="D74" s="22">
        <v>0</v>
      </c>
      <c r="E74" s="23">
        <f t="shared" si="26"/>
        <v>128198.38800000001</v>
      </c>
      <c r="F74" s="22">
        <v>193115.86620183685</v>
      </c>
      <c r="G74" s="22">
        <v>0</v>
      </c>
      <c r="H74" s="23">
        <f t="shared" si="27"/>
        <v>193115.86620183685</v>
      </c>
      <c r="I74" s="22">
        <v>0</v>
      </c>
      <c r="J74" s="22">
        <v>0</v>
      </c>
      <c r="K74" s="23">
        <f t="shared" si="28"/>
        <v>0</v>
      </c>
      <c r="L74" s="22">
        <v>103950.05707307503</v>
      </c>
      <c r="M74" s="22">
        <v>0</v>
      </c>
      <c r="N74" s="12">
        <f t="shared" si="29"/>
        <v>103950.05707307503</v>
      </c>
      <c r="O74" s="22">
        <v>1619646.173</v>
      </c>
      <c r="P74" s="22">
        <v>0</v>
      </c>
      <c r="Q74" s="12">
        <f t="shared" si="30"/>
        <v>1619646.173</v>
      </c>
      <c r="R74" s="22">
        <v>24160.050970860233</v>
      </c>
      <c r="S74" s="22">
        <v>0</v>
      </c>
      <c r="T74" s="12">
        <f t="shared" si="31"/>
        <v>24160.050970860233</v>
      </c>
      <c r="U74" s="22">
        <v>0</v>
      </c>
      <c r="V74" s="22">
        <v>0</v>
      </c>
      <c r="W74" s="12">
        <f t="shared" si="36"/>
        <v>0</v>
      </c>
      <c r="X74" s="22">
        <v>0</v>
      </c>
      <c r="Y74" s="22">
        <v>0</v>
      </c>
      <c r="Z74" s="12">
        <f t="shared" si="37"/>
        <v>0</v>
      </c>
      <c r="AA74" s="22">
        <v>0</v>
      </c>
      <c r="AB74" s="22">
        <v>0</v>
      </c>
      <c r="AC74" s="12">
        <f t="shared" si="32"/>
        <v>0</v>
      </c>
      <c r="AD74" s="22">
        <v>17455.833999999999</v>
      </c>
      <c r="AE74" s="22">
        <v>0</v>
      </c>
      <c r="AF74" s="12">
        <f t="shared" si="33"/>
        <v>17455.833999999999</v>
      </c>
      <c r="AG74" s="22">
        <v>0</v>
      </c>
      <c r="AH74" s="22">
        <v>0</v>
      </c>
      <c r="AI74" s="12">
        <f t="shared" si="34"/>
        <v>0</v>
      </c>
      <c r="AJ74" s="12">
        <f t="shared" si="38"/>
        <v>17455.833999999999</v>
      </c>
      <c r="AK74" s="12">
        <f t="shared" si="38"/>
        <v>0</v>
      </c>
      <c r="AL74" s="12">
        <f t="shared" si="35"/>
        <v>17455.833999999999</v>
      </c>
      <c r="AM74" s="22">
        <v>82893.739891246893</v>
      </c>
      <c r="AN74" s="12">
        <f t="shared" si="39"/>
        <v>2169420.1091370191</v>
      </c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  <c r="CX74" s="24"/>
      <c r="CY74" s="24"/>
      <c r="CZ74" s="24"/>
      <c r="DA74" s="24"/>
      <c r="DB74" s="24"/>
      <c r="DC74" s="24"/>
      <c r="DD74" s="24"/>
      <c r="DE74" s="24"/>
      <c r="DF74" s="24"/>
      <c r="DG74" s="24"/>
      <c r="DH74" s="24"/>
      <c r="DI74" s="24"/>
      <c r="DJ74" s="24"/>
      <c r="DK74" s="24"/>
      <c r="DL74" s="24"/>
      <c r="DM74" s="24"/>
      <c r="DN74" s="24"/>
    </row>
    <row r="75" spans="1:118" x14ac:dyDescent="0.35">
      <c r="A75" s="9">
        <v>42948</v>
      </c>
      <c r="B75" s="21">
        <v>42948</v>
      </c>
      <c r="C75" s="22">
        <v>128198.38800000001</v>
      </c>
      <c r="D75" s="22">
        <v>0</v>
      </c>
      <c r="E75" s="23">
        <f t="shared" si="26"/>
        <v>128198.38800000001</v>
      </c>
      <c r="F75" s="22">
        <v>193115.86620183685</v>
      </c>
      <c r="G75" s="22">
        <v>0</v>
      </c>
      <c r="H75" s="23">
        <f t="shared" si="27"/>
        <v>193115.86620183685</v>
      </c>
      <c r="I75" s="22">
        <v>0</v>
      </c>
      <c r="J75" s="22">
        <v>0</v>
      </c>
      <c r="K75" s="23">
        <f t="shared" si="28"/>
        <v>0</v>
      </c>
      <c r="L75" s="22">
        <v>103950.05707307503</v>
      </c>
      <c r="M75" s="22">
        <v>0</v>
      </c>
      <c r="N75" s="12">
        <f t="shared" si="29"/>
        <v>103950.05707307503</v>
      </c>
      <c r="O75" s="22">
        <v>1619646.173</v>
      </c>
      <c r="P75" s="22">
        <v>0</v>
      </c>
      <c r="Q75" s="12">
        <f t="shared" si="30"/>
        <v>1619646.173</v>
      </c>
      <c r="R75" s="22">
        <v>24160.050970860233</v>
      </c>
      <c r="S75" s="22">
        <v>0</v>
      </c>
      <c r="T75" s="12">
        <f t="shared" si="31"/>
        <v>24160.050970860233</v>
      </c>
      <c r="U75" s="22">
        <v>0</v>
      </c>
      <c r="V75" s="22">
        <v>0</v>
      </c>
      <c r="W75" s="12">
        <f t="shared" si="36"/>
        <v>0</v>
      </c>
      <c r="X75" s="22">
        <v>0</v>
      </c>
      <c r="Y75" s="22">
        <v>0</v>
      </c>
      <c r="Z75" s="12">
        <f t="shared" si="37"/>
        <v>0</v>
      </c>
      <c r="AA75" s="22">
        <v>0</v>
      </c>
      <c r="AB75" s="22">
        <v>0</v>
      </c>
      <c r="AC75" s="12">
        <f t="shared" si="32"/>
        <v>0</v>
      </c>
      <c r="AD75" s="22">
        <v>17455.833999999999</v>
      </c>
      <c r="AE75" s="22">
        <v>0</v>
      </c>
      <c r="AF75" s="12">
        <f t="shared" si="33"/>
        <v>17455.833999999999</v>
      </c>
      <c r="AG75" s="22">
        <v>0</v>
      </c>
      <c r="AH75" s="22">
        <v>0</v>
      </c>
      <c r="AI75" s="12">
        <f t="shared" si="34"/>
        <v>0</v>
      </c>
      <c r="AJ75" s="12">
        <f t="shared" si="38"/>
        <v>17455.833999999999</v>
      </c>
      <c r="AK75" s="12">
        <f t="shared" si="38"/>
        <v>0</v>
      </c>
      <c r="AL75" s="12">
        <f t="shared" si="35"/>
        <v>17455.833999999999</v>
      </c>
      <c r="AM75" s="22">
        <v>82893.739891246893</v>
      </c>
      <c r="AN75" s="12">
        <f t="shared" si="39"/>
        <v>2169420.1091370191</v>
      </c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</row>
    <row r="76" spans="1:118" x14ac:dyDescent="0.35">
      <c r="A76" s="9">
        <v>42979</v>
      </c>
      <c r="B76" s="21">
        <v>42979</v>
      </c>
      <c r="C76" s="22">
        <v>146643.60986000003</v>
      </c>
      <c r="D76" s="22">
        <v>0</v>
      </c>
      <c r="E76" s="23">
        <f t="shared" si="26"/>
        <v>146643.60986000003</v>
      </c>
      <c r="F76" s="22">
        <v>187437.10374842797</v>
      </c>
      <c r="G76" s="22">
        <v>0</v>
      </c>
      <c r="H76" s="23">
        <f t="shared" si="27"/>
        <v>187437.10374842797</v>
      </c>
      <c r="I76" s="22">
        <v>0</v>
      </c>
      <c r="J76" s="22">
        <v>0</v>
      </c>
      <c r="K76" s="23">
        <f t="shared" si="28"/>
        <v>0</v>
      </c>
      <c r="L76" s="22">
        <v>100893.30315250733</v>
      </c>
      <c r="M76" s="22">
        <v>0</v>
      </c>
      <c r="N76" s="12">
        <f t="shared" si="29"/>
        <v>100893.30315250733</v>
      </c>
      <c r="O76" s="22">
        <v>1645786.1879200002</v>
      </c>
      <c r="P76" s="22">
        <v>0</v>
      </c>
      <c r="Q76" s="12">
        <f t="shared" si="30"/>
        <v>1645786.1879200002</v>
      </c>
      <c r="R76" s="22">
        <v>23449.60085081483</v>
      </c>
      <c r="S76" s="22">
        <v>0</v>
      </c>
      <c r="T76" s="12">
        <f t="shared" si="31"/>
        <v>23449.60085081483</v>
      </c>
      <c r="U76" s="22">
        <v>0</v>
      </c>
      <c r="V76" s="22">
        <v>0</v>
      </c>
      <c r="W76" s="12">
        <f t="shared" si="36"/>
        <v>0</v>
      </c>
      <c r="X76" s="22">
        <v>0</v>
      </c>
      <c r="Y76" s="22">
        <v>0</v>
      </c>
      <c r="Z76" s="12">
        <f t="shared" si="37"/>
        <v>0</v>
      </c>
      <c r="AA76" s="22">
        <v>0</v>
      </c>
      <c r="AB76" s="22">
        <v>0</v>
      </c>
      <c r="AC76" s="12">
        <f t="shared" si="32"/>
        <v>0</v>
      </c>
      <c r="AD76" s="22">
        <v>17925.438000000002</v>
      </c>
      <c r="AE76" s="22">
        <v>0</v>
      </c>
      <c r="AF76" s="12">
        <f t="shared" si="33"/>
        <v>17925.438000000002</v>
      </c>
      <c r="AG76" s="22">
        <v>0</v>
      </c>
      <c r="AH76" s="22">
        <v>0</v>
      </c>
      <c r="AI76" s="12">
        <f t="shared" si="34"/>
        <v>0</v>
      </c>
      <c r="AJ76" s="12">
        <f t="shared" si="38"/>
        <v>17925.438000000002</v>
      </c>
      <c r="AK76" s="12">
        <f t="shared" si="38"/>
        <v>0</v>
      </c>
      <c r="AL76" s="12">
        <f t="shared" si="35"/>
        <v>17925.438000000002</v>
      </c>
      <c r="AM76" s="22">
        <v>83721.505161239751</v>
      </c>
      <c r="AN76" s="12">
        <f t="shared" si="39"/>
        <v>2205856.7486929903</v>
      </c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  <c r="DE76" s="24"/>
      <c r="DF76" s="24"/>
      <c r="DG76" s="24"/>
      <c r="DH76" s="24"/>
      <c r="DI76" s="24"/>
      <c r="DJ76" s="24"/>
      <c r="DK76" s="24"/>
      <c r="DL76" s="24"/>
      <c r="DM76" s="24"/>
      <c r="DN76" s="24"/>
    </row>
    <row r="77" spans="1:118" x14ac:dyDescent="0.35">
      <c r="A77" s="9">
        <v>43009</v>
      </c>
      <c r="B77" s="21">
        <v>43009</v>
      </c>
      <c r="C77" s="22">
        <v>146643.60986000003</v>
      </c>
      <c r="D77" s="22">
        <v>0</v>
      </c>
      <c r="E77" s="23">
        <f t="shared" si="26"/>
        <v>146643.60986000003</v>
      </c>
      <c r="F77" s="22">
        <v>187437.10374842797</v>
      </c>
      <c r="G77" s="22">
        <v>0</v>
      </c>
      <c r="H77" s="23">
        <f t="shared" si="27"/>
        <v>187437.10374842797</v>
      </c>
      <c r="I77" s="22">
        <v>0</v>
      </c>
      <c r="J77" s="22">
        <v>0</v>
      </c>
      <c r="K77" s="23">
        <f t="shared" si="28"/>
        <v>0</v>
      </c>
      <c r="L77" s="22">
        <v>100893.30315250733</v>
      </c>
      <c r="M77" s="22">
        <v>0</v>
      </c>
      <c r="N77" s="12">
        <f t="shared" si="29"/>
        <v>100893.30315250733</v>
      </c>
      <c r="O77" s="22">
        <v>1645786.1879200002</v>
      </c>
      <c r="P77" s="22">
        <v>0</v>
      </c>
      <c r="Q77" s="12">
        <f t="shared" si="30"/>
        <v>1645786.1879200002</v>
      </c>
      <c r="R77" s="22">
        <v>23449.60085081483</v>
      </c>
      <c r="S77" s="22">
        <v>0</v>
      </c>
      <c r="T77" s="12">
        <f t="shared" si="31"/>
        <v>23449.60085081483</v>
      </c>
      <c r="U77" s="22">
        <v>0</v>
      </c>
      <c r="V77" s="22">
        <v>0</v>
      </c>
      <c r="W77" s="12">
        <f t="shared" si="36"/>
        <v>0</v>
      </c>
      <c r="X77" s="22">
        <v>0</v>
      </c>
      <c r="Y77" s="22">
        <v>0</v>
      </c>
      <c r="Z77" s="12">
        <f t="shared" si="37"/>
        <v>0</v>
      </c>
      <c r="AA77" s="22">
        <v>0</v>
      </c>
      <c r="AB77" s="22">
        <v>0</v>
      </c>
      <c r="AC77" s="12">
        <f t="shared" si="32"/>
        <v>0</v>
      </c>
      <c r="AD77" s="22">
        <v>17925.438000000002</v>
      </c>
      <c r="AE77" s="22">
        <v>0</v>
      </c>
      <c r="AF77" s="12">
        <f t="shared" si="33"/>
        <v>17925.438000000002</v>
      </c>
      <c r="AG77" s="22">
        <v>0</v>
      </c>
      <c r="AH77" s="22">
        <v>0</v>
      </c>
      <c r="AI77" s="12">
        <f t="shared" si="34"/>
        <v>0</v>
      </c>
      <c r="AJ77" s="12">
        <f t="shared" si="38"/>
        <v>17925.438000000002</v>
      </c>
      <c r="AK77" s="12">
        <f t="shared" si="38"/>
        <v>0</v>
      </c>
      <c r="AL77" s="12">
        <f t="shared" si="35"/>
        <v>17925.438000000002</v>
      </c>
      <c r="AM77" s="22">
        <v>83721.505161239751</v>
      </c>
      <c r="AN77" s="12">
        <f t="shared" si="39"/>
        <v>2205856.7486929903</v>
      </c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  <c r="CX77" s="24"/>
      <c r="CY77" s="24"/>
      <c r="CZ77" s="24"/>
      <c r="DA77" s="24"/>
      <c r="DB77" s="24"/>
      <c r="DC77" s="24"/>
      <c r="DD77" s="24"/>
      <c r="DE77" s="24"/>
      <c r="DF77" s="24"/>
      <c r="DG77" s="24"/>
      <c r="DH77" s="24"/>
      <c r="DI77" s="24"/>
      <c r="DJ77" s="24"/>
      <c r="DK77" s="24"/>
      <c r="DL77" s="24"/>
      <c r="DM77" s="24"/>
      <c r="DN77" s="24"/>
    </row>
    <row r="78" spans="1:118" x14ac:dyDescent="0.35">
      <c r="A78" s="9">
        <v>43040</v>
      </c>
      <c r="B78" s="21">
        <v>43040</v>
      </c>
      <c r="C78" s="22">
        <v>146643.60986000003</v>
      </c>
      <c r="D78" s="22">
        <v>0</v>
      </c>
      <c r="E78" s="23">
        <f t="shared" si="26"/>
        <v>146643.60986000003</v>
      </c>
      <c r="F78" s="22">
        <v>187437.10374842797</v>
      </c>
      <c r="G78" s="22">
        <v>0</v>
      </c>
      <c r="H78" s="23">
        <f t="shared" si="27"/>
        <v>187437.10374842797</v>
      </c>
      <c r="I78" s="22">
        <v>0</v>
      </c>
      <c r="J78" s="22">
        <v>0</v>
      </c>
      <c r="K78" s="23">
        <f t="shared" si="28"/>
        <v>0</v>
      </c>
      <c r="L78" s="22">
        <v>100893.30315250733</v>
      </c>
      <c r="M78" s="22">
        <v>0</v>
      </c>
      <c r="N78" s="12">
        <f t="shared" si="29"/>
        <v>100893.30315250733</v>
      </c>
      <c r="O78" s="22">
        <v>1645786.1879200002</v>
      </c>
      <c r="P78" s="22">
        <v>0</v>
      </c>
      <c r="Q78" s="12">
        <f t="shared" si="30"/>
        <v>1645786.1879200002</v>
      </c>
      <c r="R78" s="22">
        <v>23449.60085081483</v>
      </c>
      <c r="S78" s="22">
        <v>0</v>
      </c>
      <c r="T78" s="12">
        <f t="shared" si="31"/>
        <v>23449.60085081483</v>
      </c>
      <c r="U78" s="22">
        <v>0</v>
      </c>
      <c r="V78" s="22">
        <v>0</v>
      </c>
      <c r="W78" s="12">
        <f t="shared" si="36"/>
        <v>0</v>
      </c>
      <c r="X78" s="22">
        <v>0</v>
      </c>
      <c r="Y78" s="22">
        <v>0</v>
      </c>
      <c r="Z78" s="12">
        <f t="shared" si="37"/>
        <v>0</v>
      </c>
      <c r="AA78" s="22">
        <v>0</v>
      </c>
      <c r="AB78" s="22">
        <v>0</v>
      </c>
      <c r="AC78" s="12">
        <f t="shared" si="32"/>
        <v>0</v>
      </c>
      <c r="AD78" s="22">
        <v>17925.438000000002</v>
      </c>
      <c r="AE78" s="22">
        <v>0</v>
      </c>
      <c r="AF78" s="12">
        <f t="shared" si="33"/>
        <v>17925.438000000002</v>
      </c>
      <c r="AG78" s="22">
        <v>0</v>
      </c>
      <c r="AH78" s="22">
        <v>0</v>
      </c>
      <c r="AI78" s="12">
        <f t="shared" si="34"/>
        <v>0</v>
      </c>
      <c r="AJ78" s="12">
        <f t="shared" si="38"/>
        <v>17925.438000000002</v>
      </c>
      <c r="AK78" s="12">
        <f t="shared" si="38"/>
        <v>0</v>
      </c>
      <c r="AL78" s="12">
        <f t="shared" si="35"/>
        <v>17925.438000000002</v>
      </c>
      <c r="AM78" s="22">
        <v>83721.505161239751</v>
      </c>
      <c r="AN78" s="12">
        <f t="shared" si="39"/>
        <v>2205856.7486929903</v>
      </c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  <c r="CX78" s="24"/>
      <c r="CY78" s="24"/>
      <c r="CZ78" s="24"/>
      <c r="DA78" s="24"/>
      <c r="DB78" s="24"/>
      <c r="DC78" s="24"/>
      <c r="DD78" s="24"/>
      <c r="DE78" s="24"/>
      <c r="DF78" s="24"/>
      <c r="DG78" s="24"/>
      <c r="DH78" s="24"/>
      <c r="DI78" s="24"/>
      <c r="DJ78" s="24"/>
      <c r="DK78" s="24"/>
      <c r="DL78" s="24"/>
      <c r="DM78" s="24"/>
      <c r="DN78" s="24"/>
    </row>
    <row r="79" spans="1:118" x14ac:dyDescent="0.35">
      <c r="A79" s="9">
        <v>43070</v>
      </c>
      <c r="B79" s="21">
        <v>43070</v>
      </c>
      <c r="C79" s="22">
        <v>126665.24769</v>
      </c>
      <c r="D79" s="22">
        <v>0</v>
      </c>
      <c r="E79" s="23">
        <f t="shared" si="26"/>
        <v>126665.24769</v>
      </c>
      <c r="F79" s="22">
        <v>192994.02977516822</v>
      </c>
      <c r="G79" s="22">
        <v>0</v>
      </c>
      <c r="H79" s="23">
        <f t="shared" si="27"/>
        <v>192994.02977516822</v>
      </c>
      <c r="I79" s="22">
        <v>0</v>
      </c>
      <c r="J79" s="22">
        <v>0</v>
      </c>
      <c r="K79" s="23">
        <f t="shared" si="28"/>
        <v>0</v>
      </c>
      <c r="L79" s="22">
        <v>103884.47518301662</v>
      </c>
      <c r="M79" s="22">
        <v>0</v>
      </c>
      <c r="N79" s="12">
        <f t="shared" si="29"/>
        <v>103884.47518301662</v>
      </c>
      <c r="O79" s="22">
        <v>1686685.9594700001</v>
      </c>
      <c r="P79" s="22">
        <v>0</v>
      </c>
      <c r="Q79" s="12">
        <f t="shared" si="30"/>
        <v>1686685.9594700001</v>
      </c>
      <c r="R79" s="22">
        <v>24144.808441407236</v>
      </c>
      <c r="S79" s="22">
        <v>0</v>
      </c>
      <c r="T79" s="12">
        <f t="shared" si="31"/>
        <v>24144.808441407236</v>
      </c>
      <c r="U79" s="22">
        <v>0</v>
      </c>
      <c r="V79" s="22">
        <v>0</v>
      </c>
      <c r="W79" s="12">
        <f t="shared" si="36"/>
        <v>0</v>
      </c>
      <c r="X79" s="22">
        <v>0</v>
      </c>
      <c r="Y79" s="22">
        <v>0</v>
      </c>
      <c r="Z79" s="12">
        <f t="shared" si="37"/>
        <v>0</v>
      </c>
      <c r="AA79" s="22">
        <v>0</v>
      </c>
      <c r="AB79" s="22">
        <v>0</v>
      </c>
      <c r="AC79" s="12">
        <f t="shared" si="32"/>
        <v>0</v>
      </c>
      <c r="AD79" s="22">
        <v>20208.510999999999</v>
      </c>
      <c r="AE79" s="22">
        <v>0</v>
      </c>
      <c r="AF79" s="12">
        <f t="shared" si="33"/>
        <v>20208.510999999999</v>
      </c>
      <c r="AG79" s="22">
        <v>0</v>
      </c>
      <c r="AH79" s="22">
        <v>0</v>
      </c>
      <c r="AI79" s="12">
        <f t="shared" si="34"/>
        <v>0</v>
      </c>
      <c r="AJ79" s="12">
        <f t="shared" si="38"/>
        <v>20208.510999999999</v>
      </c>
      <c r="AK79" s="12">
        <f t="shared" si="38"/>
        <v>0</v>
      </c>
      <c r="AL79" s="12">
        <f t="shared" si="35"/>
        <v>20208.510999999999</v>
      </c>
      <c r="AM79" s="22">
        <v>96521.389387340474</v>
      </c>
      <c r="AN79" s="12">
        <f t="shared" si="39"/>
        <v>2251104.4209469324</v>
      </c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  <c r="DC79" s="24"/>
      <c r="DD79" s="24"/>
      <c r="DE79" s="24"/>
      <c r="DF79" s="24"/>
      <c r="DG79" s="24"/>
      <c r="DH79" s="24"/>
      <c r="DI79" s="24"/>
      <c r="DJ79" s="24"/>
      <c r="DK79" s="24"/>
      <c r="DL79" s="24"/>
      <c r="DM79" s="24"/>
      <c r="DN79" s="24"/>
    </row>
    <row r="80" spans="1:118" x14ac:dyDescent="0.35">
      <c r="A80" s="9">
        <v>43101</v>
      </c>
      <c r="B80" s="21">
        <v>43101</v>
      </c>
      <c r="C80" s="22">
        <v>126665.24769</v>
      </c>
      <c r="D80" s="22">
        <v>0</v>
      </c>
      <c r="E80" s="23">
        <f t="shared" si="26"/>
        <v>126665.24769</v>
      </c>
      <c r="F80" s="22">
        <v>192994.02977516822</v>
      </c>
      <c r="G80" s="22">
        <v>0</v>
      </c>
      <c r="H80" s="23">
        <f t="shared" si="27"/>
        <v>192994.02977516822</v>
      </c>
      <c r="I80" s="22">
        <v>0</v>
      </c>
      <c r="J80" s="22">
        <v>0</v>
      </c>
      <c r="K80" s="23">
        <f t="shared" si="28"/>
        <v>0</v>
      </c>
      <c r="L80" s="22">
        <v>103884.47518301662</v>
      </c>
      <c r="M80" s="22">
        <v>0</v>
      </c>
      <c r="N80" s="12">
        <f t="shared" si="29"/>
        <v>103884.47518301662</v>
      </c>
      <c r="O80" s="22">
        <v>1686685.9594700001</v>
      </c>
      <c r="P80" s="22">
        <v>0</v>
      </c>
      <c r="Q80" s="12">
        <f t="shared" si="30"/>
        <v>1686685.9594700001</v>
      </c>
      <c r="R80" s="22">
        <v>24144.808441407236</v>
      </c>
      <c r="S80" s="22">
        <v>0</v>
      </c>
      <c r="T80" s="12">
        <f t="shared" si="31"/>
        <v>24144.808441407236</v>
      </c>
      <c r="U80" s="22">
        <v>0</v>
      </c>
      <c r="V80" s="22">
        <v>0</v>
      </c>
      <c r="W80" s="12">
        <f t="shared" si="36"/>
        <v>0</v>
      </c>
      <c r="X80" s="22">
        <v>0</v>
      </c>
      <c r="Y80" s="22">
        <v>0</v>
      </c>
      <c r="Z80" s="12">
        <f t="shared" si="37"/>
        <v>0</v>
      </c>
      <c r="AA80" s="22">
        <v>0</v>
      </c>
      <c r="AB80" s="22">
        <v>0</v>
      </c>
      <c r="AC80" s="12">
        <f t="shared" si="32"/>
        <v>0</v>
      </c>
      <c r="AD80" s="22">
        <v>20208.510999999999</v>
      </c>
      <c r="AE80" s="22">
        <v>0</v>
      </c>
      <c r="AF80" s="12">
        <f t="shared" si="33"/>
        <v>20208.510999999999</v>
      </c>
      <c r="AG80" s="22">
        <v>0</v>
      </c>
      <c r="AH80" s="22">
        <v>0</v>
      </c>
      <c r="AI80" s="12">
        <f t="shared" si="34"/>
        <v>0</v>
      </c>
      <c r="AJ80" s="12">
        <f t="shared" si="38"/>
        <v>20208.510999999999</v>
      </c>
      <c r="AK80" s="12">
        <f t="shared" si="38"/>
        <v>0</v>
      </c>
      <c r="AL80" s="12">
        <f t="shared" si="35"/>
        <v>20208.510999999999</v>
      </c>
      <c r="AM80" s="22">
        <v>96521.389387340474</v>
      </c>
      <c r="AN80" s="12">
        <f t="shared" si="39"/>
        <v>2251104.4209469324</v>
      </c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  <c r="DC80" s="24"/>
      <c r="DD80" s="24"/>
      <c r="DE80" s="24"/>
      <c r="DF80" s="24"/>
      <c r="DG80" s="24"/>
      <c r="DH80" s="24"/>
      <c r="DI80" s="24"/>
      <c r="DJ80" s="24"/>
      <c r="DK80" s="24"/>
      <c r="DL80" s="24"/>
      <c r="DM80" s="24"/>
      <c r="DN80" s="24"/>
    </row>
    <row r="81" spans="1:118" x14ac:dyDescent="0.35">
      <c r="A81" s="9">
        <v>43132</v>
      </c>
      <c r="B81" s="21">
        <v>43132</v>
      </c>
      <c r="C81" s="22">
        <v>126665.24769</v>
      </c>
      <c r="D81" s="22">
        <v>0</v>
      </c>
      <c r="E81" s="23">
        <f t="shared" si="26"/>
        <v>126665.24769</v>
      </c>
      <c r="F81" s="22">
        <v>192994.02977516822</v>
      </c>
      <c r="G81" s="22">
        <v>0</v>
      </c>
      <c r="H81" s="23">
        <f t="shared" si="27"/>
        <v>192994.02977516822</v>
      </c>
      <c r="I81" s="22">
        <v>0</v>
      </c>
      <c r="J81" s="22">
        <v>0</v>
      </c>
      <c r="K81" s="23">
        <f t="shared" si="28"/>
        <v>0</v>
      </c>
      <c r="L81" s="22">
        <v>103884.47518301662</v>
      </c>
      <c r="M81" s="22">
        <v>0</v>
      </c>
      <c r="N81" s="12">
        <f t="shared" si="29"/>
        <v>103884.47518301662</v>
      </c>
      <c r="O81" s="22">
        <v>1686685.9594700001</v>
      </c>
      <c r="P81" s="22">
        <v>0</v>
      </c>
      <c r="Q81" s="12">
        <f t="shared" si="30"/>
        <v>1686685.9594700001</v>
      </c>
      <c r="R81" s="22">
        <v>24144.808441407236</v>
      </c>
      <c r="S81" s="22">
        <v>0</v>
      </c>
      <c r="T81" s="12">
        <f t="shared" si="31"/>
        <v>24144.808441407236</v>
      </c>
      <c r="U81" s="22">
        <v>0</v>
      </c>
      <c r="V81" s="22">
        <v>0</v>
      </c>
      <c r="W81" s="12">
        <f t="shared" si="36"/>
        <v>0</v>
      </c>
      <c r="X81" s="22">
        <v>0</v>
      </c>
      <c r="Y81" s="22">
        <v>0</v>
      </c>
      <c r="Z81" s="12">
        <f t="shared" si="37"/>
        <v>0</v>
      </c>
      <c r="AA81" s="22">
        <v>0</v>
      </c>
      <c r="AB81" s="22">
        <v>0</v>
      </c>
      <c r="AC81" s="12">
        <f t="shared" si="32"/>
        <v>0</v>
      </c>
      <c r="AD81" s="22">
        <v>20208.510999999999</v>
      </c>
      <c r="AE81" s="22">
        <v>0</v>
      </c>
      <c r="AF81" s="12">
        <f t="shared" si="33"/>
        <v>20208.510999999999</v>
      </c>
      <c r="AG81" s="22">
        <v>0</v>
      </c>
      <c r="AH81" s="22">
        <v>0</v>
      </c>
      <c r="AI81" s="12">
        <f t="shared" si="34"/>
        <v>0</v>
      </c>
      <c r="AJ81" s="12">
        <f t="shared" si="38"/>
        <v>20208.510999999999</v>
      </c>
      <c r="AK81" s="12">
        <f t="shared" si="38"/>
        <v>0</v>
      </c>
      <c r="AL81" s="12">
        <f t="shared" si="35"/>
        <v>20208.510999999999</v>
      </c>
      <c r="AM81" s="22">
        <v>96521.389387340474</v>
      </c>
      <c r="AN81" s="12">
        <f t="shared" si="39"/>
        <v>2251104.4209469324</v>
      </c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  <c r="DA81" s="24"/>
      <c r="DB81" s="24"/>
      <c r="DC81" s="24"/>
      <c r="DD81" s="24"/>
      <c r="DE81" s="24"/>
      <c r="DF81" s="24"/>
      <c r="DG81" s="24"/>
      <c r="DH81" s="24"/>
      <c r="DI81" s="24"/>
      <c r="DJ81" s="24"/>
      <c r="DK81" s="24"/>
      <c r="DL81" s="24"/>
      <c r="DM81" s="24"/>
      <c r="DN81" s="24"/>
    </row>
    <row r="82" spans="1:118" x14ac:dyDescent="0.35">
      <c r="A82" s="9">
        <v>43160</v>
      </c>
      <c r="B82" s="21">
        <v>43160</v>
      </c>
      <c r="C82" s="22">
        <v>165675.89569</v>
      </c>
      <c r="D82" s="22">
        <v>0</v>
      </c>
      <c r="E82" s="23">
        <f t="shared" si="26"/>
        <v>165675.89569</v>
      </c>
      <c r="F82" s="22">
        <v>198321.46858921714</v>
      </c>
      <c r="G82" s="22">
        <v>0</v>
      </c>
      <c r="H82" s="23">
        <f t="shared" si="27"/>
        <v>198321.46858921714</v>
      </c>
      <c r="I82" s="22">
        <v>0</v>
      </c>
      <c r="J82" s="22">
        <v>0</v>
      </c>
      <c r="K82" s="23">
        <f t="shared" si="28"/>
        <v>0</v>
      </c>
      <c r="L82" s="22">
        <v>106752.11925424432</v>
      </c>
      <c r="M82" s="22">
        <v>0</v>
      </c>
      <c r="N82" s="12">
        <f t="shared" si="29"/>
        <v>106752.11925424432</v>
      </c>
      <c r="O82" s="22">
        <v>1701535.3994700001</v>
      </c>
      <c r="P82" s="22">
        <v>0</v>
      </c>
      <c r="Q82" s="12">
        <f t="shared" si="30"/>
        <v>1701535.3994700001</v>
      </c>
      <c r="R82" s="22">
        <v>24811.305689007993</v>
      </c>
      <c r="S82" s="22">
        <v>0</v>
      </c>
      <c r="T82" s="12">
        <f t="shared" si="31"/>
        <v>24811.305689007993</v>
      </c>
      <c r="U82" s="22">
        <v>0</v>
      </c>
      <c r="V82" s="22">
        <v>0</v>
      </c>
      <c r="W82" s="12">
        <f t="shared" si="36"/>
        <v>0</v>
      </c>
      <c r="X82" s="22">
        <v>0</v>
      </c>
      <c r="Y82" s="22">
        <v>0</v>
      </c>
      <c r="Z82" s="12">
        <f t="shared" si="37"/>
        <v>0</v>
      </c>
      <c r="AA82" s="22">
        <v>0</v>
      </c>
      <c r="AB82" s="22">
        <v>0</v>
      </c>
      <c r="AC82" s="12">
        <f t="shared" si="32"/>
        <v>0</v>
      </c>
      <c r="AD82" s="22">
        <v>20269.142</v>
      </c>
      <c r="AE82" s="22">
        <v>0</v>
      </c>
      <c r="AF82" s="12">
        <f t="shared" si="33"/>
        <v>20269.142</v>
      </c>
      <c r="AG82" s="22">
        <v>0</v>
      </c>
      <c r="AH82" s="22">
        <v>0</v>
      </c>
      <c r="AI82" s="12">
        <f t="shared" si="34"/>
        <v>0</v>
      </c>
      <c r="AJ82" s="12">
        <f t="shared" si="38"/>
        <v>20269.142</v>
      </c>
      <c r="AK82" s="12">
        <f t="shared" si="38"/>
        <v>0</v>
      </c>
      <c r="AL82" s="12">
        <f t="shared" si="35"/>
        <v>20269.142</v>
      </c>
      <c r="AM82" s="22">
        <v>98477.215258243043</v>
      </c>
      <c r="AN82" s="12">
        <f t="shared" si="39"/>
        <v>2315842.5459507126</v>
      </c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  <c r="DC82" s="24"/>
      <c r="DD82" s="24"/>
      <c r="DE82" s="24"/>
      <c r="DF82" s="24"/>
      <c r="DG82" s="24"/>
      <c r="DH82" s="24"/>
      <c r="DI82" s="24"/>
      <c r="DJ82" s="24"/>
      <c r="DK82" s="24"/>
      <c r="DL82" s="24"/>
      <c r="DM82" s="24"/>
      <c r="DN82" s="24"/>
    </row>
    <row r="83" spans="1:118" x14ac:dyDescent="0.35">
      <c r="A83" s="9">
        <v>43191</v>
      </c>
      <c r="B83" s="21">
        <v>43191</v>
      </c>
      <c r="C83" s="22">
        <v>165675.89569</v>
      </c>
      <c r="D83" s="22">
        <v>0</v>
      </c>
      <c r="E83" s="23">
        <f t="shared" si="26"/>
        <v>165675.89569</v>
      </c>
      <c r="F83" s="22">
        <v>198321.46858921714</v>
      </c>
      <c r="G83" s="22">
        <v>0</v>
      </c>
      <c r="H83" s="23">
        <f t="shared" si="27"/>
        <v>198321.46858921714</v>
      </c>
      <c r="I83" s="22">
        <v>0</v>
      </c>
      <c r="J83" s="22">
        <v>0</v>
      </c>
      <c r="K83" s="23">
        <f t="shared" si="28"/>
        <v>0</v>
      </c>
      <c r="L83" s="22">
        <v>106752.11925424432</v>
      </c>
      <c r="M83" s="22">
        <v>0</v>
      </c>
      <c r="N83" s="12">
        <f t="shared" si="29"/>
        <v>106752.11925424432</v>
      </c>
      <c r="O83" s="22">
        <v>1701535.3994700001</v>
      </c>
      <c r="P83" s="22">
        <v>0</v>
      </c>
      <c r="Q83" s="12">
        <f t="shared" si="30"/>
        <v>1701535.3994700001</v>
      </c>
      <c r="R83" s="22">
        <v>24811.305689007993</v>
      </c>
      <c r="S83" s="22">
        <v>0</v>
      </c>
      <c r="T83" s="12">
        <f t="shared" si="31"/>
        <v>24811.305689007993</v>
      </c>
      <c r="U83" s="22">
        <v>0</v>
      </c>
      <c r="V83" s="22">
        <v>0</v>
      </c>
      <c r="W83" s="12">
        <f t="shared" si="36"/>
        <v>0</v>
      </c>
      <c r="X83" s="22">
        <v>0</v>
      </c>
      <c r="Y83" s="22">
        <v>0</v>
      </c>
      <c r="Z83" s="12">
        <f t="shared" si="37"/>
        <v>0</v>
      </c>
      <c r="AA83" s="22">
        <v>0</v>
      </c>
      <c r="AB83" s="22">
        <v>0</v>
      </c>
      <c r="AC83" s="12">
        <f t="shared" si="32"/>
        <v>0</v>
      </c>
      <c r="AD83" s="22">
        <v>20269.142</v>
      </c>
      <c r="AE83" s="22">
        <v>0</v>
      </c>
      <c r="AF83" s="12">
        <f t="shared" si="33"/>
        <v>20269.142</v>
      </c>
      <c r="AG83" s="22">
        <v>0</v>
      </c>
      <c r="AH83" s="22">
        <v>0</v>
      </c>
      <c r="AI83" s="12">
        <f t="shared" si="34"/>
        <v>0</v>
      </c>
      <c r="AJ83" s="12">
        <f t="shared" si="38"/>
        <v>20269.142</v>
      </c>
      <c r="AK83" s="12">
        <f t="shared" si="38"/>
        <v>0</v>
      </c>
      <c r="AL83" s="12">
        <f t="shared" si="35"/>
        <v>20269.142</v>
      </c>
      <c r="AM83" s="22">
        <v>98477.215258243043</v>
      </c>
      <c r="AN83" s="12">
        <f t="shared" si="39"/>
        <v>2315842.5459507126</v>
      </c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  <c r="DB83" s="24"/>
      <c r="DC83" s="24"/>
      <c r="DD83" s="24"/>
      <c r="DE83" s="24"/>
      <c r="DF83" s="24"/>
      <c r="DG83" s="24"/>
      <c r="DH83" s="24"/>
      <c r="DI83" s="24"/>
      <c r="DJ83" s="24"/>
      <c r="DK83" s="24"/>
      <c r="DL83" s="24"/>
      <c r="DM83" s="24"/>
      <c r="DN83" s="24"/>
    </row>
    <row r="84" spans="1:118" x14ac:dyDescent="0.35">
      <c r="A84" s="9">
        <v>43221</v>
      </c>
      <c r="B84" s="21">
        <v>43221</v>
      </c>
      <c r="C84" s="22">
        <v>165675.89569</v>
      </c>
      <c r="D84" s="22">
        <v>0</v>
      </c>
      <c r="E84" s="23">
        <f t="shared" si="26"/>
        <v>165675.89569</v>
      </c>
      <c r="F84" s="22">
        <v>198321.46858921714</v>
      </c>
      <c r="G84" s="22">
        <v>0</v>
      </c>
      <c r="H84" s="23">
        <f t="shared" si="27"/>
        <v>198321.46858921714</v>
      </c>
      <c r="I84" s="22">
        <v>0</v>
      </c>
      <c r="J84" s="22">
        <v>0</v>
      </c>
      <c r="K84" s="23">
        <f t="shared" si="28"/>
        <v>0</v>
      </c>
      <c r="L84" s="22">
        <v>106752.11925424432</v>
      </c>
      <c r="M84" s="22">
        <v>0</v>
      </c>
      <c r="N84" s="12">
        <f t="shared" si="29"/>
        <v>106752.11925424432</v>
      </c>
      <c r="O84" s="22">
        <v>1701535.3994700001</v>
      </c>
      <c r="P84" s="22">
        <v>0</v>
      </c>
      <c r="Q84" s="12">
        <f t="shared" si="30"/>
        <v>1701535.3994700001</v>
      </c>
      <c r="R84" s="22">
        <v>24811.305689007993</v>
      </c>
      <c r="S84" s="22">
        <v>0</v>
      </c>
      <c r="T84" s="12">
        <f t="shared" si="31"/>
        <v>24811.305689007993</v>
      </c>
      <c r="U84" s="22">
        <v>0</v>
      </c>
      <c r="V84" s="22">
        <v>0</v>
      </c>
      <c r="W84" s="12">
        <f t="shared" si="36"/>
        <v>0</v>
      </c>
      <c r="X84" s="22">
        <v>0</v>
      </c>
      <c r="Y84" s="22">
        <v>0</v>
      </c>
      <c r="Z84" s="12">
        <f t="shared" si="37"/>
        <v>0</v>
      </c>
      <c r="AA84" s="22">
        <v>0</v>
      </c>
      <c r="AB84" s="22">
        <v>0</v>
      </c>
      <c r="AC84" s="12">
        <f t="shared" si="32"/>
        <v>0</v>
      </c>
      <c r="AD84" s="22">
        <v>20269.142</v>
      </c>
      <c r="AE84" s="22">
        <v>0</v>
      </c>
      <c r="AF84" s="12">
        <f t="shared" si="33"/>
        <v>20269.142</v>
      </c>
      <c r="AG84" s="22">
        <v>0</v>
      </c>
      <c r="AH84" s="22">
        <v>0</v>
      </c>
      <c r="AI84" s="12">
        <f t="shared" si="34"/>
        <v>0</v>
      </c>
      <c r="AJ84" s="12">
        <f t="shared" si="38"/>
        <v>20269.142</v>
      </c>
      <c r="AK84" s="12">
        <f t="shared" si="38"/>
        <v>0</v>
      </c>
      <c r="AL84" s="12">
        <f t="shared" si="35"/>
        <v>20269.142</v>
      </c>
      <c r="AM84" s="22">
        <v>98477.215258243043</v>
      </c>
      <c r="AN84" s="12">
        <f t="shared" si="39"/>
        <v>2315842.5459507126</v>
      </c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24"/>
      <c r="CZ84" s="24"/>
      <c r="DA84" s="24"/>
      <c r="DB84" s="24"/>
      <c r="DC84" s="24"/>
      <c r="DD84" s="24"/>
      <c r="DE84" s="24"/>
      <c r="DF84" s="24"/>
      <c r="DG84" s="24"/>
      <c r="DH84" s="24"/>
      <c r="DI84" s="24"/>
      <c r="DJ84" s="24"/>
      <c r="DK84" s="24"/>
      <c r="DL84" s="24"/>
      <c r="DM84" s="24"/>
      <c r="DN84" s="24"/>
    </row>
    <row r="85" spans="1:118" x14ac:dyDescent="0.35">
      <c r="A85" s="9">
        <v>43252</v>
      </c>
      <c r="B85" s="21">
        <v>43252</v>
      </c>
      <c r="C85" s="22">
        <v>198507.34469</v>
      </c>
      <c r="D85" s="22">
        <v>0</v>
      </c>
      <c r="E85" s="23">
        <f t="shared" si="26"/>
        <v>198507.34469</v>
      </c>
      <c r="F85" s="22">
        <v>200149.96905450014</v>
      </c>
      <c r="G85" s="22">
        <v>0</v>
      </c>
      <c r="H85" s="23">
        <f t="shared" si="27"/>
        <v>200149.96905450014</v>
      </c>
      <c r="I85" s="22">
        <v>0</v>
      </c>
      <c r="J85" s="22">
        <v>0</v>
      </c>
      <c r="K85" s="23">
        <f t="shared" si="28"/>
        <v>0</v>
      </c>
      <c r="L85" s="22">
        <v>107736.36115762917</v>
      </c>
      <c r="M85" s="22">
        <v>0</v>
      </c>
      <c r="N85" s="12">
        <f t="shared" si="29"/>
        <v>107736.36115762917</v>
      </c>
      <c r="O85" s="22">
        <v>1717784.2764700002</v>
      </c>
      <c r="P85" s="22">
        <v>0</v>
      </c>
      <c r="Q85" s="12">
        <f t="shared" si="30"/>
        <v>1717784.2764700002</v>
      </c>
      <c r="R85" s="22">
        <v>25040.062990571751</v>
      </c>
      <c r="S85" s="22">
        <v>0</v>
      </c>
      <c r="T85" s="12">
        <f t="shared" si="31"/>
        <v>25040.062990571751</v>
      </c>
      <c r="U85" s="22">
        <v>0</v>
      </c>
      <c r="V85" s="22">
        <v>0</v>
      </c>
      <c r="W85" s="12">
        <f t="shared" si="36"/>
        <v>0</v>
      </c>
      <c r="X85" s="22">
        <v>0</v>
      </c>
      <c r="Y85" s="22">
        <v>0</v>
      </c>
      <c r="Z85" s="12">
        <f t="shared" si="37"/>
        <v>0</v>
      </c>
      <c r="AA85" s="22">
        <v>0</v>
      </c>
      <c r="AB85" s="22">
        <v>0</v>
      </c>
      <c r="AC85" s="12">
        <f t="shared" si="32"/>
        <v>0</v>
      </c>
      <c r="AD85" s="22">
        <v>20651.57</v>
      </c>
      <c r="AE85" s="22">
        <v>0</v>
      </c>
      <c r="AF85" s="12">
        <f t="shared" si="33"/>
        <v>20651.57</v>
      </c>
      <c r="AG85" s="22">
        <v>0</v>
      </c>
      <c r="AH85" s="22">
        <v>0</v>
      </c>
      <c r="AI85" s="12">
        <f t="shared" si="34"/>
        <v>0</v>
      </c>
      <c r="AJ85" s="12">
        <f t="shared" si="38"/>
        <v>20651.57</v>
      </c>
      <c r="AK85" s="12">
        <f t="shared" si="38"/>
        <v>0</v>
      </c>
      <c r="AL85" s="12">
        <f t="shared" si="35"/>
        <v>20651.57</v>
      </c>
      <c r="AM85" s="22">
        <v>99498.324589308759</v>
      </c>
      <c r="AN85" s="12">
        <f t="shared" si="39"/>
        <v>2369367.9089520099</v>
      </c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4"/>
      <c r="CZ85" s="24"/>
      <c r="DA85" s="24"/>
      <c r="DB85" s="24"/>
      <c r="DC85" s="24"/>
      <c r="DD85" s="24"/>
      <c r="DE85" s="24"/>
      <c r="DF85" s="24"/>
      <c r="DG85" s="24"/>
      <c r="DH85" s="24"/>
      <c r="DI85" s="24"/>
      <c r="DJ85" s="24"/>
      <c r="DK85" s="24"/>
      <c r="DL85" s="24"/>
      <c r="DM85" s="24"/>
      <c r="DN85" s="24"/>
    </row>
    <row r="86" spans="1:118" x14ac:dyDescent="0.35">
      <c r="A86" s="9">
        <v>43282</v>
      </c>
      <c r="B86" s="21">
        <v>43282</v>
      </c>
      <c r="C86" s="22">
        <v>198507.34469</v>
      </c>
      <c r="D86" s="22">
        <v>0</v>
      </c>
      <c r="E86" s="23">
        <f t="shared" si="26"/>
        <v>198507.34469</v>
      </c>
      <c r="F86" s="22">
        <v>200149.96905450014</v>
      </c>
      <c r="G86" s="22">
        <v>0</v>
      </c>
      <c r="H86" s="23">
        <f t="shared" si="27"/>
        <v>200149.96905450014</v>
      </c>
      <c r="I86" s="22">
        <v>0</v>
      </c>
      <c r="J86" s="22">
        <v>0</v>
      </c>
      <c r="K86" s="23">
        <f t="shared" si="28"/>
        <v>0</v>
      </c>
      <c r="L86" s="22">
        <v>107736.36115762917</v>
      </c>
      <c r="M86" s="22">
        <v>0</v>
      </c>
      <c r="N86" s="12">
        <f t="shared" si="29"/>
        <v>107736.36115762917</v>
      </c>
      <c r="O86" s="22">
        <v>1717784.2764700002</v>
      </c>
      <c r="P86" s="22">
        <v>0</v>
      </c>
      <c r="Q86" s="12">
        <f t="shared" si="30"/>
        <v>1717784.2764700002</v>
      </c>
      <c r="R86" s="22">
        <v>25040.062990571751</v>
      </c>
      <c r="S86" s="22">
        <v>0</v>
      </c>
      <c r="T86" s="12">
        <f t="shared" si="31"/>
        <v>25040.062990571751</v>
      </c>
      <c r="U86" s="22">
        <v>0</v>
      </c>
      <c r="V86" s="22">
        <v>0</v>
      </c>
      <c r="W86" s="12">
        <f t="shared" si="36"/>
        <v>0</v>
      </c>
      <c r="X86" s="22">
        <v>0</v>
      </c>
      <c r="Y86" s="22">
        <v>0</v>
      </c>
      <c r="Z86" s="12">
        <f t="shared" si="37"/>
        <v>0</v>
      </c>
      <c r="AA86" s="22">
        <v>0</v>
      </c>
      <c r="AB86" s="22">
        <v>0</v>
      </c>
      <c r="AC86" s="12">
        <f t="shared" si="32"/>
        <v>0</v>
      </c>
      <c r="AD86" s="22">
        <v>20651.57</v>
      </c>
      <c r="AE86" s="22">
        <v>0</v>
      </c>
      <c r="AF86" s="12">
        <f t="shared" si="33"/>
        <v>20651.57</v>
      </c>
      <c r="AG86" s="22">
        <v>0</v>
      </c>
      <c r="AH86" s="22">
        <v>0</v>
      </c>
      <c r="AI86" s="12">
        <f t="shared" si="34"/>
        <v>0</v>
      </c>
      <c r="AJ86" s="12">
        <f t="shared" si="38"/>
        <v>20651.57</v>
      </c>
      <c r="AK86" s="12">
        <f t="shared" si="38"/>
        <v>0</v>
      </c>
      <c r="AL86" s="12">
        <f t="shared" si="35"/>
        <v>20651.57</v>
      </c>
      <c r="AM86" s="22">
        <v>99498.324589308759</v>
      </c>
      <c r="AN86" s="12">
        <f t="shared" si="39"/>
        <v>2369367.9089520099</v>
      </c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  <c r="DE86" s="24"/>
      <c r="DF86" s="24"/>
      <c r="DG86" s="24"/>
      <c r="DH86" s="24"/>
      <c r="DI86" s="24"/>
      <c r="DJ86" s="24"/>
      <c r="DK86" s="24"/>
      <c r="DL86" s="24"/>
      <c r="DM86" s="24"/>
      <c r="DN86" s="24"/>
    </row>
    <row r="87" spans="1:118" x14ac:dyDescent="0.35">
      <c r="A87" s="9">
        <v>43313</v>
      </c>
      <c r="B87" s="21">
        <v>43313</v>
      </c>
      <c r="C87" s="22">
        <v>198507.34469</v>
      </c>
      <c r="D87" s="22">
        <v>0</v>
      </c>
      <c r="E87" s="23">
        <f t="shared" si="26"/>
        <v>198507.34469</v>
      </c>
      <c r="F87" s="22">
        <v>200149.96905450014</v>
      </c>
      <c r="G87" s="22">
        <v>0</v>
      </c>
      <c r="H87" s="23">
        <f t="shared" si="27"/>
        <v>200149.96905450014</v>
      </c>
      <c r="I87" s="22">
        <v>0</v>
      </c>
      <c r="J87" s="22">
        <v>0</v>
      </c>
      <c r="K87" s="23">
        <f t="shared" si="28"/>
        <v>0</v>
      </c>
      <c r="L87" s="22">
        <v>107736.36115762917</v>
      </c>
      <c r="M87" s="22">
        <v>0</v>
      </c>
      <c r="N87" s="12">
        <f t="shared" si="29"/>
        <v>107736.36115762917</v>
      </c>
      <c r="O87" s="22">
        <v>1717784.2764700002</v>
      </c>
      <c r="P87" s="22">
        <v>0</v>
      </c>
      <c r="Q87" s="12">
        <f t="shared" si="30"/>
        <v>1717784.2764700002</v>
      </c>
      <c r="R87" s="22">
        <v>25040.062990571751</v>
      </c>
      <c r="S87" s="22">
        <v>0</v>
      </c>
      <c r="T87" s="12">
        <f t="shared" si="31"/>
        <v>25040.062990571751</v>
      </c>
      <c r="U87" s="22">
        <v>0</v>
      </c>
      <c r="V87" s="22">
        <v>0</v>
      </c>
      <c r="W87" s="12">
        <f t="shared" si="36"/>
        <v>0</v>
      </c>
      <c r="X87" s="22">
        <v>0</v>
      </c>
      <c r="Y87" s="22">
        <v>0</v>
      </c>
      <c r="Z87" s="12">
        <f t="shared" si="37"/>
        <v>0</v>
      </c>
      <c r="AA87" s="22">
        <v>0</v>
      </c>
      <c r="AB87" s="22">
        <v>0</v>
      </c>
      <c r="AC87" s="12">
        <f t="shared" si="32"/>
        <v>0</v>
      </c>
      <c r="AD87" s="22">
        <v>20651.57</v>
      </c>
      <c r="AE87" s="22">
        <v>0</v>
      </c>
      <c r="AF87" s="12">
        <f t="shared" si="33"/>
        <v>20651.57</v>
      </c>
      <c r="AG87" s="22">
        <v>0</v>
      </c>
      <c r="AH87" s="22">
        <v>0</v>
      </c>
      <c r="AI87" s="12">
        <f t="shared" si="34"/>
        <v>0</v>
      </c>
      <c r="AJ87" s="12">
        <f t="shared" si="38"/>
        <v>20651.57</v>
      </c>
      <c r="AK87" s="12">
        <f t="shared" si="38"/>
        <v>0</v>
      </c>
      <c r="AL87" s="12">
        <f t="shared" si="35"/>
        <v>20651.57</v>
      </c>
      <c r="AM87" s="22">
        <v>99498.324589308759</v>
      </c>
      <c r="AN87" s="12">
        <f t="shared" si="39"/>
        <v>2369367.9089520099</v>
      </c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  <c r="DE87" s="24"/>
      <c r="DF87" s="24"/>
      <c r="DG87" s="24"/>
      <c r="DH87" s="24"/>
      <c r="DI87" s="24"/>
      <c r="DJ87" s="24"/>
      <c r="DK87" s="24"/>
      <c r="DL87" s="24"/>
      <c r="DM87" s="24"/>
      <c r="DN87" s="24"/>
    </row>
    <row r="88" spans="1:118" x14ac:dyDescent="0.35">
      <c r="A88" s="9">
        <v>43344</v>
      </c>
      <c r="B88" s="21">
        <v>43344</v>
      </c>
      <c r="C88" s="22">
        <v>219484.136</v>
      </c>
      <c r="D88" s="22">
        <v>0</v>
      </c>
      <c r="E88" s="23">
        <f t="shared" si="26"/>
        <v>219484.136</v>
      </c>
      <c r="F88" s="22">
        <v>202736.35220140082</v>
      </c>
      <c r="G88" s="22">
        <v>0</v>
      </c>
      <c r="H88" s="23">
        <f t="shared" si="27"/>
        <v>202736.35220140082</v>
      </c>
      <c r="I88" s="22">
        <v>0</v>
      </c>
      <c r="J88" s="22">
        <v>0</v>
      </c>
      <c r="K88" s="23">
        <f t="shared" si="28"/>
        <v>0</v>
      </c>
      <c r="L88" s="22">
        <v>109128.55477186163</v>
      </c>
      <c r="M88" s="22">
        <v>0</v>
      </c>
      <c r="N88" s="12">
        <f t="shared" si="29"/>
        <v>109128.55477186163</v>
      </c>
      <c r="O88" s="22">
        <v>1739948.2679999999</v>
      </c>
      <c r="P88" s="22">
        <v>0</v>
      </c>
      <c r="Q88" s="12">
        <f t="shared" si="30"/>
        <v>1739948.2679999999</v>
      </c>
      <c r="R88" s="22">
        <v>25363.636345202205</v>
      </c>
      <c r="S88" s="22">
        <v>0</v>
      </c>
      <c r="T88" s="12">
        <f t="shared" si="31"/>
        <v>25363.636345202205</v>
      </c>
      <c r="U88" s="22">
        <v>0</v>
      </c>
      <c r="V88" s="22">
        <v>0</v>
      </c>
      <c r="W88" s="12">
        <f t="shared" si="36"/>
        <v>0</v>
      </c>
      <c r="X88" s="22">
        <v>0</v>
      </c>
      <c r="Y88" s="22">
        <v>0</v>
      </c>
      <c r="Z88" s="12">
        <f t="shared" si="37"/>
        <v>0</v>
      </c>
      <c r="AA88" s="22">
        <v>0</v>
      </c>
      <c r="AB88" s="22">
        <v>0</v>
      </c>
      <c r="AC88" s="12">
        <f t="shared" si="32"/>
        <v>0</v>
      </c>
      <c r="AD88" s="22">
        <v>22813.762999999999</v>
      </c>
      <c r="AE88" s="22">
        <v>0</v>
      </c>
      <c r="AF88" s="12">
        <f t="shared" si="33"/>
        <v>22813.762999999999</v>
      </c>
      <c r="AG88" s="22">
        <v>0</v>
      </c>
      <c r="AH88" s="22">
        <v>0</v>
      </c>
      <c r="AI88" s="12">
        <f t="shared" si="34"/>
        <v>0</v>
      </c>
      <c r="AJ88" s="12">
        <f t="shared" si="38"/>
        <v>22813.762999999999</v>
      </c>
      <c r="AK88" s="12">
        <f t="shared" si="38"/>
        <v>0</v>
      </c>
      <c r="AL88" s="12">
        <f t="shared" si="35"/>
        <v>22813.762999999999</v>
      </c>
      <c r="AM88" s="22">
        <v>99859.020475380239</v>
      </c>
      <c r="AN88" s="12">
        <f t="shared" si="39"/>
        <v>2419333.7307938444</v>
      </c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  <c r="DC88" s="24"/>
      <c r="DD88" s="24"/>
      <c r="DE88" s="24"/>
      <c r="DF88" s="24"/>
      <c r="DG88" s="24"/>
      <c r="DH88" s="24"/>
      <c r="DI88" s="24"/>
      <c r="DJ88" s="24"/>
      <c r="DK88" s="24"/>
      <c r="DL88" s="24"/>
      <c r="DM88" s="24"/>
      <c r="DN88" s="24"/>
    </row>
    <row r="89" spans="1:118" x14ac:dyDescent="0.35">
      <c r="A89" s="9">
        <v>43374</v>
      </c>
      <c r="B89" s="21">
        <v>43374</v>
      </c>
      <c r="C89" s="22">
        <v>219484.136</v>
      </c>
      <c r="D89" s="22">
        <v>0</v>
      </c>
      <c r="E89" s="23">
        <f>SUM(C89:D89)</f>
        <v>219484.136</v>
      </c>
      <c r="F89" s="22">
        <v>202736.35220140082</v>
      </c>
      <c r="G89" s="22">
        <v>0</v>
      </c>
      <c r="H89" s="23">
        <f>SUM(F89:G89)</f>
        <v>202736.35220140082</v>
      </c>
      <c r="I89" s="22">
        <v>0</v>
      </c>
      <c r="J89" s="22">
        <v>0</v>
      </c>
      <c r="K89" s="23">
        <f>SUM(I89:J89)</f>
        <v>0</v>
      </c>
      <c r="L89" s="22">
        <v>109128.55477186163</v>
      </c>
      <c r="M89" s="22">
        <v>0</v>
      </c>
      <c r="N89" s="12">
        <f>SUM(L89:M89)</f>
        <v>109128.55477186163</v>
      </c>
      <c r="O89" s="22">
        <v>1739948.2679999999</v>
      </c>
      <c r="P89" s="22">
        <v>0</v>
      </c>
      <c r="Q89" s="12">
        <f>SUM(O89:P89)</f>
        <v>1739948.2679999999</v>
      </c>
      <c r="R89" s="22">
        <v>25363.636345202205</v>
      </c>
      <c r="S89" s="22">
        <v>0</v>
      </c>
      <c r="T89" s="12">
        <f>SUM(R89:S89)</f>
        <v>25363.636345202205</v>
      </c>
      <c r="U89" s="22">
        <v>0</v>
      </c>
      <c r="V89" s="22">
        <v>0</v>
      </c>
      <c r="W89" s="12">
        <f t="shared" si="36"/>
        <v>0</v>
      </c>
      <c r="X89" s="22">
        <v>0</v>
      </c>
      <c r="Y89" s="22">
        <v>0</v>
      </c>
      <c r="Z89" s="12">
        <f t="shared" si="37"/>
        <v>0</v>
      </c>
      <c r="AA89" s="22">
        <v>0</v>
      </c>
      <c r="AB89" s="22">
        <v>0</v>
      </c>
      <c r="AC89" s="12">
        <f>SUM(AA89:AB89)</f>
        <v>0</v>
      </c>
      <c r="AD89" s="22">
        <v>22813.762999999999</v>
      </c>
      <c r="AE89" s="22">
        <v>0</v>
      </c>
      <c r="AF89" s="12">
        <f>SUM(AD89:AE89)</f>
        <v>22813.762999999999</v>
      </c>
      <c r="AG89" s="22">
        <v>0</v>
      </c>
      <c r="AH89" s="22">
        <v>0</v>
      </c>
      <c r="AI89" s="12">
        <f>SUM(AG89:AH89)</f>
        <v>0</v>
      </c>
      <c r="AJ89" s="12">
        <f t="shared" si="38"/>
        <v>22813.762999999999</v>
      </c>
      <c r="AK89" s="12">
        <f t="shared" si="38"/>
        <v>0</v>
      </c>
      <c r="AL89" s="12">
        <f>SUM(AJ89:AK89)</f>
        <v>22813.762999999999</v>
      </c>
      <c r="AM89" s="22">
        <v>99859.020475380239</v>
      </c>
      <c r="AN89" s="12">
        <f t="shared" si="39"/>
        <v>2419333.7307938444</v>
      </c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  <c r="DB89" s="24"/>
      <c r="DC89" s="24"/>
      <c r="DD89" s="24"/>
      <c r="DE89" s="24"/>
      <c r="DF89" s="24"/>
      <c r="DG89" s="24"/>
      <c r="DH89" s="24"/>
      <c r="DI89" s="24"/>
      <c r="DJ89" s="24"/>
      <c r="DK89" s="24"/>
      <c r="DL89" s="24"/>
      <c r="DM89" s="24"/>
      <c r="DN89" s="24"/>
    </row>
    <row r="90" spans="1:118" x14ac:dyDescent="0.35">
      <c r="A90" s="9">
        <v>43405</v>
      </c>
      <c r="B90" s="21">
        <v>43405</v>
      </c>
      <c r="C90" s="22">
        <v>219484.136</v>
      </c>
      <c r="D90" s="22">
        <v>0</v>
      </c>
      <c r="E90" s="23">
        <f>SUM(C90:D90)</f>
        <v>219484.136</v>
      </c>
      <c r="F90" s="22">
        <v>202736.35220140082</v>
      </c>
      <c r="G90" s="22">
        <v>0</v>
      </c>
      <c r="H90" s="23">
        <f>SUM(F90:G90)</f>
        <v>202736.35220140082</v>
      </c>
      <c r="I90" s="22">
        <v>0</v>
      </c>
      <c r="J90" s="22">
        <v>0</v>
      </c>
      <c r="K90" s="23">
        <f>SUM(I90:J90)</f>
        <v>0</v>
      </c>
      <c r="L90" s="22">
        <v>109128.55477186163</v>
      </c>
      <c r="M90" s="22">
        <v>0</v>
      </c>
      <c r="N90" s="12">
        <f>SUM(L90:M90)</f>
        <v>109128.55477186163</v>
      </c>
      <c r="O90" s="22">
        <v>1739948.2679999999</v>
      </c>
      <c r="P90" s="22">
        <v>0</v>
      </c>
      <c r="Q90" s="12">
        <f>SUM(O90:P90)</f>
        <v>1739948.2679999999</v>
      </c>
      <c r="R90" s="22">
        <v>25363.636345202205</v>
      </c>
      <c r="S90" s="22">
        <v>0</v>
      </c>
      <c r="T90" s="12">
        <f>SUM(R90:S90)</f>
        <v>25363.636345202205</v>
      </c>
      <c r="U90" s="22">
        <v>0</v>
      </c>
      <c r="V90" s="22">
        <v>0</v>
      </c>
      <c r="W90" s="12">
        <f t="shared" si="36"/>
        <v>0</v>
      </c>
      <c r="X90" s="22">
        <v>0</v>
      </c>
      <c r="Y90" s="22">
        <v>0</v>
      </c>
      <c r="Z90" s="12">
        <f t="shared" si="37"/>
        <v>0</v>
      </c>
      <c r="AA90" s="22">
        <v>0</v>
      </c>
      <c r="AB90" s="22">
        <v>0</v>
      </c>
      <c r="AC90" s="12">
        <f>SUM(AA90:AB90)</f>
        <v>0</v>
      </c>
      <c r="AD90" s="22">
        <v>22813.762999999999</v>
      </c>
      <c r="AE90" s="22">
        <v>0</v>
      </c>
      <c r="AF90" s="12">
        <f>SUM(AD90:AE90)</f>
        <v>22813.762999999999</v>
      </c>
      <c r="AG90" s="22">
        <v>0</v>
      </c>
      <c r="AH90" s="22">
        <v>0</v>
      </c>
      <c r="AI90" s="12">
        <f>SUM(AG90:AH90)</f>
        <v>0</v>
      </c>
      <c r="AJ90" s="12">
        <f t="shared" si="38"/>
        <v>22813.762999999999</v>
      </c>
      <c r="AK90" s="12">
        <f t="shared" si="38"/>
        <v>0</v>
      </c>
      <c r="AL90" s="12">
        <f>SUM(AJ90:AK90)</f>
        <v>22813.762999999999</v>
      </c>
      <c r="AM90" s="22">
        <v>99859.020475380239</v>
      </c>
      <c r="AN90" s="12">
        <f t="shared" si="39"/>
        <v>2419333.7307938444</v>
      </c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  <c r="DC90" s="24"/>
      <c r="DD90" s="24"/>
      <c r="DE90" s="24"/>
      <c r="DF90" s="24"/>
      <c r="DG90" s="24"/>
      <c r="DH90" s="24"/>
      <c r="DI90" s="24"/>
      <c r="DJ90" s="24"/>
      <c r="DK90" s="24"/>
      <c r="DL90" s="24"/>
      <c r="DM90" s="24"/>
      <c r="DN90" s="24"/>
    </row>
    <row r="91" spans="1:118" x14ac:dyDescent="0.35">
      <c r="A91" s="9">
        <v>43435</v>
      </c>
      <c r="B91" s="21">
        <v>43435</v>
      </c>
      <c r="C91" s="22">
        <v>242640.43300000002</v>
      </c>
      <c r="D91" s="22">
        <v>0</v>
      </c>
      <c r="E91" s="23">
        <f>SUM(C91:D91)</f>
        <v>242640.43300000002</v>
      </c>
      <c r="F91" s="22">
        <v>206196.15833624639</v>
      </c>
      <c r="G91" s="22">
        <v>0</v>
      </c>
      <c r="H91" s="23">
        <f>SUM(F91:G91)</f>
        <v>206196.15833624639</v>
      </c>
      <c r="I91" s="22">
        <v>0</v>
      </c>
      <c r="J91" s="22">
        <v>0</v>
      </c>
      <c r="K91" s="23">
        <f>SUM(I91:J91)</f>
        <v>0</v>
      </c>
      <c r="L91" s="22">
        <v>110990.89292279887</v>
      </c>
      <c r="M91" s="22">
        <v>0</v>
      </c>
      <c r="N91" s="12">
        <f>SUM(L91:M91)</f>
        <v>110990.89292279887</v>
      </c>
      <c r="O91" s="22">
        <v>1759393.9350000001</v>
      </c>
      <c r="P91" s="22">
        <v>0</v>
      </c>
      <c r="Q91" s="12">
        <f>SUM(O91:P91)</f>
        <v>1759393.9350000001</v>
      </c>
      <c r="R91" s="22">
        <v>25796.480596744954</v>
      </c>
      <c r="S91" s="22">
        <v>0</v>
      </c>
      <c r="T91" s="12">
        <f>SUM(R91:S91)</f>
        <v>25796.480596744954</v>
      </c>
      <c r="U91" s="22">
        <v>0</v>
      </c>
      <c r="V91" s="22">
        <v>0</v>
      </c>
      <c r="W91" s="12">
        <f t="shared" si="36"/>
        <v>0</v>
      </c>
      <c r="X91" s="22">
        <v>0</v>
      </c>
      <c r="Y91" s="22">
        <v>0</v>
      </c>
      <c r="Z91" s="12">
        <f t="shared" si="37"/>
        <v>0</v>
      </c>
      <c r="AA91" s="22">
        <v>0</v>
      </c>
      <c r="AB91" s="22">
        <v>0</v>
      </c>
      <c r="AC91" s="12">
        <f>SUM(AA91:AB91)</f>
        <v>0</v>
      </c>
      <c r="AD91" s="22">
        <v>21400.736000000001</v>
      </c>
      <c r="AE91" s="22">
        <v>0</v>
      </c>
      <c r="AF91" s="12">
        <f>SUM(AD91:AE91)</f>
        <v>21400.736000000001</v>
      </c>
      <c r="AG91" s="22">
        <v>0</v>
      </c>
      <c r="AH91" s="22">
        <v>0</v>
      </c>
      <c r="AI91" s="12">
        <f>SUM(AG91:AH91)</f>
        <v>0</v>
      </c>
      <c r="AJ91" s="12">
        <f t="shared" si="38"/>
        <v>21400.736000000001</v>
      </c>
      <c r="AK91" s="12">
        <f t="shared" si="38"/>
        <v>0</v>
      </c>
      <c r="AL91" s="12">
        <f>SUM(AJ91:AK91)</f>
        <v>21400.736000000001</v>
      </c>
      <c r="AM91" s="22">
        <v>100516.48094050947</v>
      </c>
      <c r="AN91" s="12">
        <f t="shared" si="39"/>
        <v>2466935.1167962998</v>
      </c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  <c r="DB91" s="24"/>
      <c r="DC91" s="24"/>
      <c r="DD91" s="24"/>
      <c r="DE91" s="24"/>
      <c r="DF91" s="24"/>
      <c r="DG91" s="24"/>
      <c r="DH91" s="24"/>
      <c r="DI91" s="24"/>
      <c r="DJ91" s="24"/>
      <c r="DK91" s="24"/>
      <c r="DL91" s="24"/>
      <c r="DM91" s="24"/>
      <c r="DN91" s="24"/>
    </row>
    <row r="92" spans="1:118" x14ac:dyDescent="0.35">
      <c r="A92" s="9">
        <v>43466</v>
      </c>
      <c r="B92" s="21">
        <v>43466</v>
      </c>
      <c r="C92" s="22">
        <v>242640.43300000002</v>
      </c>
      <c r="D92" s="22">
        <v>0</v>
      </c>
      <c r="E92" s="23">
        <f>SUM(C92:D92)</f>
        <v>242640.43300000002</v>
      </c>
      <c r="F92" s="22">
        <v>206196.15833624639</v>
      </c>
      <c r="G92" s="22">
        <v>0</v>
      </c>
      <c r="H92" s="23">
        <f>SUM(F92:G92)</f>
        <v>206196.15833624639</v>
      </c>
      <c r="I92" s="22">
        <v>0</v>
      </c>
      <c r="J92" s="22">
        <v>0</v>
      </c>
      <c r="K92" s="23">
        <f>SUM(I92:J92)</f>
        <v>0</v>
      </c>
      <c r="L92" s="22">
        <v>110990.89292279887</v>
      </c>
      <c r="M92" s="22">
        <v>0</v>
      </c>
      <c r="N92" s="12">
        <f>SUM(L92:M92)</f>
        <v>110990.89292279887</v>
      </c>
      <c r="O92" s="22">
        <v>1759393.9350000001</v>
      </c>
      <c r="P92" s="22">
        <v>0</v>
      </c>
      <c r="Q92" s="12">
        <f>SUM(O92:P92)</f>
        <v>1759393.9350000001</v>
      </c>
      <c r="R92" s="22">
        <v>25796.480596744954</v>
      </c>
      <c r="S92" s="22">
        <v>0</v>
      </c>
      <c r="T92" s="12">
        <f>SUM(R92:S92)</f>
        <v>25796.480596744954</v>
      </c>
      <c r="U92" s="22">
        <v>0</v>
      </c>
      <c r="V92" s="22">
        <v>0</v>
      </c>
      <c r="W92" s="12">
        <f t="shared" si="36"/>
        <v>0</v>
      </c>
      <c r="X92" s="22">
        <v>0</v>
      </c>
      <c r="Y92" s="22">
        <v>0</v>
      </c>
      <c r="Z92" s="12">
        <f t="shared" si="37"/>
        <v>0</v>
      </c>
      <c r="AA92" s="22">
        <v>0</v>
      </c>
      <c r="AB92" s="22">
        <v>0</v>
      </c>
      <c r="AC92" s="12">
        <f>SUM(AA92:AB92)</f>
        <v>0</v>
      </c>
      <c r="AD92" s="22">
        <v>21400.736000000001</v>
      </c>
      <c r="AE92" s="22">
        <v>0</v>
      </c>
      <c r="AF92" s="12">
        <f>SUM(AD92:AE92)</f>
        <v>21400.736000000001</v>
      </c>
      <c r="AG92" s="22">
        <v>0</v>
      </c>
      <c r="AH92" s="22">
        <v>0</v>
      </c>
      <c r="AI92" s="12">
        <f>SUM(AG92:AH92)</f>
        <v>0</v>
      </c>
      <c r="AJ92" s="12">
        <f t="shared" si="38"/>
        <v>21400.736000000001</v>
      </c>
      <c r="AK92" s="12">
        <f t="shared" si="38"/>
        <v>0</v>
      </c>
      <c r="AL92" s="12">
        <f>SUM(AJ92:AK92)</f>
        <v>21400.736000000001</v>
      </c>
      <c r="AM92" s="22">
        <v>100516.48094050947</v>
      </c>
      <c r="AN92" s="12">
        <f t="shared" si="39"/>
        <v>2466935.1167962998</v>
      </c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24"/>
      <c r="CZ92" s="24"/>
      <c r="DA92" s="24"/>
      <c r="DB92" s="24"/>
      <c r="DC92" s="24"/>
      <c r="DD92" s="24"/>
      <c r="DE92" s="24"/>
      <c r="DF92" s="24"/>
      <c r="DG92" s="24"/>
      <c r="DH92" s="24"/>
      <c r="DI92" s="24"/>
      <c r="DJ92" s="24"/>
      <c r="DK92" s="24"/>
      <c r="DL92" s="24"/>
      <c r="DM92" s="24"/>
      <c r="DN92" s="24"/>
    </row>
    <row r="93" spans="1:118" x14ac:dyDescent="0.35">
      <c r="A93" s="9">
        <v>43497</v>
      </c>
      <c r="B93" s="21">
        <v>43497</v>
      </c>
      <c r="C93" s="22">
        <v>242640.43300000002</v>
      </c>
      <c r="D93" s="22">
        <v>0</v>
      </c>
      <c r="E93" s="23">
        <f t="shared" ref="E93:E124" si="40">SUM(C93:D93)</f>
        <v>242640.43300000002</v>
      </c>
      <c r="F93" s="22">
        <v>206196.15833624639</v>
      </c>
      <c r="G93" s="22">
        <v>0</v>
      </c>
      <c r="H93" s="23">
        <f t="shared" ref="H93:H124" si="41">SUM(F93:G93)</f>
        <v>206196.15833624639</v>
      </c>
      <c r="I93" s="22">
        <v>0</v>
      </c>
      <c r="J93" s="22">
        <v>0</v>
      </c>
      <c r="K93" s="23">
        <f t="shared" ref="K93:K124" si="42">SUM(I93:J93)</f>
        <v>0</v>
      </c>
      <c r="L93" s="22">
        <v>110990.89292279887</v>
      </c>
      <c r="M93" s="22">
        <v>0</v>
      </c>
      <c r="N93" s="12">
        <f t="shared" ref="N93:N124" si="43">SUM(L93:M93)</f>
        <v>110990.89292279887</v>
      </c>
      <c r="O93" s="22">
        <v>1759393.9350000001</v>
      </c>
      <c r="P93" s="22">
        <v>0</v>
      </c>
      <c r="Q93" s="12">
        <f t="shared" ref="Q93:Q124" si="44">SUM(O93:P93)</f>
        <v>1759393.9350000001</v>
      </c>
      <c r="R93" s="22">
        <v>25796.480596744954</v>
      </c>
      <c r="S93" s="22">
        <v>0</v>
      </c>
      <c r="T93" s="12">
        <f t="shared" ref="T93:T124" si="45">SUM(R93:S93)</f>
        <v>25796.480596744954</v>
      </c>
      <c r="U93" s="22">
        <v>0</v>
      </c>
      <c r="V93" s="22">
        <v>0</v>
      </c>
      <c r="W93" s="12">
        <f t="shared" si="36"/>
        <v>0</v>
      </c>
      <c r="X93" s="22">
        <v>0</v>
      </c>
      <c r="Y93" s="22">
        <v>0</v>
      </c>
      <c r="Z93" s="12">
        <f t="shared" si="37"/>
        <v>0</v>
      </c>
      <c r="AA93" s="22">
        <v>0</v>
      </c>
      <c r="AB93" s="22">
        <v>0</v>
      </c>
      <c r="AC93" s="12">
        <f t="shared" ref="AC93:AC124" si="46">SUM(AA93:AB93)</f>
        <v>0</v>
      </c>
      <c r="AD93" s="22">
        <v>21400.736000000001</v>
      </c>
      <c r="AE93" s="22">
        <v>0</v>
      </c>
      <c r="AF93" s="12">
        <f t="shared" ref="AF93:AF124" si="47">SUM(AD93:AE93)</f>
        <v>21400.736000000001</v>
      </c>
      <c r="AG93" s="22">
        <v>0</v>
      </c>
      <c r="AH93" s="22">
        <v>0</v>
      </c>
      <c r="AI93" s="12">
        <f t="shared" ref="AI93:AI124" si="48">SUM(AG93:AH93)</f>
        <v>0</v>
      </c>
      <c r="AJ93" s="12">
        <f t="shared" si="38"/>
        <v>21400.736000000001</v>
      </c>
      <c r="AK93" s="12">
        <f t="shared" si="38"/>
        <v>0</v>
      </c>
      <c r="AL93" s="12">
        <f t="shared" ref="AL93:AL124" si="49">SUM(AJ93:AK93)</f>
        <v>21400.736000000001</v>
      </c>
      <c r="AM93" s="22">
        <v>100516.48094050947</v>
      </c>
      <c r="AN93" s="12">
        <f t="shared" si="39"/>
        <v>2466935.1167962998</v>
      </c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  <c r="CY93" s="24"/>
      <c r="CZ93" s="24"/>
      <c r="DA93" s="24"/>
      <c r="DB93" s="24"/>
      <c r="DC93" s="24"/>
      <c r="DD93" s="24"/>
      <c r="DE93" s="24"/>
      <c r="DF93" s="24"/>
      <c r="DG93" s="24"/>
      <c r="DH93" s="24"/>
      <c r="DI93" s="24"/>
      <c r="DJ93" s="24"/>
      <c r="DK93" s="24"/>
      <c r="DL93" s="24"/>
      <c r="DM93" s="24"/>
      <c r="DN93" s="24"/>
    </row>
    <row r="94" spans="1:118" x14ac:dyDescent="0.35">
      <c r="A94" s="9">
        <v>43525</v>
      </c>
      <c r="B94" s="21"/>
      <c r="C94" s="22">
        <v>310377.08299999998</v>
      </c>
      <c r="D94" s="22">
        <v>0</v>
      </c>
      <c r="E94" s="23">
        <f t="shared" si="40"/>
        <v>310377.08299999998</v>
      </c>
      <c r="F94" s="22">
        <v>209360.89829645562</v>
      </c>
      <c r="G94" s="22">
        <v>0</v>
      </c>
      <c r="H94" s="23">
        <f t="shared" si="41"/>
        <v>209360.89829645562</v>
      </c>
      <c r="I94" s="22">
        <v>0</v>
      </c>
      <c r="J94" s="22">
        <v>0</v>
      </c>
      <c r="K94" s="23">
        <f t="shared" si="42"/>
        <v>0</v>
      </c>
      <c r="L94" s="22">
        <v>112694.40339014369</v>
      </c>
      <c r="M94" s="22">
        <v>0</v>
      </c>
      <c r="N94" s="12">
        <f t="shared" si="43"/>
        <v>112694.40339014369</v>
      </c>
      <c r="O94" s="22">
        <v>1758243.013</v>
      </c>
      <c r="P94" s="22">
        <v>0</v>
      </c>
      <c r="Q94" s="12">
        <f t="shared" si="44"/>
        <v>1758243.013</v>
      </c>
      <c r="R94" s="22">
        <v>26192.410150602846</v>
      </c>
      <c r="S94" s="22">
        <v>0</v>
      </c>
      <c r="T94" s="12">
        <f t="shared" si="45"/>
        <v>26192.410150602846</v>
      </c>
      <c r="U94" s="22">
        <v>0</v>
      </c>
      <c r="V94" s="22">
        <v>0</v>
      </c>
      <c r="W94" s="12">
        <f t="shared" si="36"/>
        <v>0</v>
      </c>
      <c r="X94" s="22">
        <v>0</v>
      </c>
      <c r="Y94" s="22">
        <v>0</v>
      </c>
      <c r="Z94" s="12">
        <f t="shared" si="37"/>
        <v>0</v>
      </c>
      <c r="AA94" s="22">
        <v>0</v>
      </c>
      <c r="AB94" s="22">
        <v>0</v>
      </c>
      <c r="AC94" s="12">
        <f t="shared" si="46"/>
        <v>0</v>
      </c>
      <c r="AD94" s="22">
        <v>19614.690999999999</v>
      </c>
      <c r="AE94" s="22">
        <v>0</v>
      </c>
      <c r="AF94" s="12">
        <f t="shared" si="47"/>
        <v>19614.690999999999</v>
      </c>
      <c r="AG94" s="22">
        <v>0</v>
      </c>
      <c r="AH94" s="22">
        <v>0</v>
      </c>
      <c r="AI94" s="12">
        <f t="shared" si="48"/>
        <v>0</v>
      </c>
      <c r="AJ94" s="12">
        <f t="shared" si="38"/>
        <v>19614.690999999999</v>
      </c>
      <c r="AK94" s="12">
        <f t="shared" si="38"/>
        <v>0</v>
      </c>
      <c r="AL94" s="12">
        <f t="shared" si="49"/>
        <v>19614.690999999999</v>
      </c>
      <c r="AM94" s="22">
        <v>100696.14896134297</v>
      </c>
      <c r="AN94" s="12">
        <f t="shared" si="39"/>
        <v>2537178.6477985452</v>
      </c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  <c r="CY94" s="24"/>
      <c r="CZ94" s="24"/>
      <c r="DA94" s="24"/>
      <c r="DB94" s="24"/>
      <c r="DC94" s="24"/>
      <c r="DD94" s="24"/>
      <c r="DE94" s="24"/>
      <c r="DF94" s="24"/>
      <c r="DG94" s="24"/>
      <c r="DH94" s="24"/>
      <c r="DI94" s="24"/>
      <c r="DJ94" s="24"/>
      <c r="DK94" s="24"/>
      <c r="DL94" s="24"/>
      <c r="DM94" s="24"/>
      <c r="DN94" s="24"/>
    </row>
    <row r="95" spans="1:118" x14ac:dyDescent="0.35">
      <c r="A95" s="9">
        <v>43556</v>
      </c>
      <c r="C95" s="22">
        <v>310377.08299999998</v>
      </c>
      <c r="D95" s="22">
        <v>0</v>
      </c>
      <c r="E95" s="23">
        <f t="shared" si="40"/>
        <v>310377.08299999998</v>
      </c>
      <c r="F95" s="22">
        <v>209360.89829645562</v>
      </c>
      <c r="G95" s="22">
        <v>0</v>
      </c>
      <c r="H95" s="23">
        <f t="shared" si="41"/>
        <v>209360.89829645562</v>
      </c>
      <c r="I95" s="22">
        <v>0</v>
      </c>
      <c r="J95" s="22">
        <v>0</v>
      </c>
      <c r="K95" s="23">
        <f t="shared" si="42"/>
        <v>0</v>
      </c>
      <c r="L95" s="22">
        <v>112694.40339014369</v>
      </c>
      <c r="M95" s="22">
        <v>0</v>
      </c>
      <c r="N95" s="12">
        <f t="shared" si="43"/>
        <v>112694.40339014369</v>
      </c>
      <c r="O95" s="22">
        <v>1758243.013</v>
      </c>
      <c r="P95" s="22">
        <v>0</v>
      </c>
      <c r="Q95" s="12">
        <f t="shared" si="44"/>
        <v>1758243.013</v>
      </c>
      <c r="R95" s="22">
        <v>26192.410150602846</v>
      </c>
      <c r="S95" s="22">
        <v>0</v>
      </c>
      <c r="T95" s="12">
        <f t="shared" si="45"/>
        <v>26192.410150602846</v>
      </c>
      <c r="U95" s="22">
        <v>0</v>
      </c>
      <c r="V95" s="22">
        <v>0</v>
      </c>
      <c r="W95" s="12">
        <f t="shared" si="36"/>
        <v>0</v>
      </c>
      <c r="X95" s="22">
        <v>0</v>
      </c>
      <c r="Y95" s="22">
        <v>0</v>
      </c>
      <c r="Z95" s="12">
        <f t="shared" si="37"/>
        <v>0</v>
      </c>
      <c r="AA95" s="22">
        <v>0</v>
      </c>
      <c r="AB95" s="22">
        <v>0</v>
      </c>
      <c r="AC95" s="12">
        <f t="shared" si="46"/>
        <v>0</v>
      </c>
      <c r="AD95" s="22">
        <v>19614.690999999999</v>
      </c>
      <c r="AE95" s="22">
        <v>0</v>
      </c>
      <c r="AF95" s="12">
        <f t="shared" si="47"/>
        <v>19614.690999999999</v>
      </c>
      <c r="AG95" s="22">
        <v>0</v>
      </c>
      <c r="AH95" s="22">
        <v>0</v>
      </c>
      <c r="AI95" s="12">
        <f t="shared" si="48"/>
        <v>0</v>
      </c>
      <c r="AJ95" s="12">
        <f t="shared" si="38"/>
        <v>19614.690999999999</v>
      </c>
      <c r="AK95" s="12">
        <f t="shared" si="38"/>
        <v>0</v>
      </c>
      <c r="AL95" s="12">
        <f t="shared" si="49"/>
        <v>19614.690999999999</v>
      </c>
      <c r="AM95" s="22">
        <v>100696.14896134297</v>
      </c>
      <c r="AN95" s="12">
        <f t="shared" si="39"/>
        <v>2537178.6477985452</v>
      </c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  <c r="CY95" s="24"/>
      <c r="CZ95" s="24"/>
      <c r="DA95" s="24"/>
      <c r="DB95" s="24"/>
      <c r="DC95" s="24"/>
      <c r="DD95" s="24"/>
      <c r="DE95" s="24"/>
      <c r="DF95" s="24"/>
      <c r="DG95" s="24"/>
      <c r="DH95" s="24"/>
      <c r="DI95" s="24"/>
      <c r="DJ95" s="24"/>
      <c r="DK95" s="24"/>
      <c r="DL95" s="24"/>
      <c r="DM95" s="24"/>
      <c r="DN95" s="24"/>
    </row>
    <row r="96" spans="1:118" x14ac:dyDescent="0.35">
      <c r="A96" s="9">
        <v>43586</v>
      </c>
      <c r="C96" s="22">
        <v>310377.08299999998</v>
      </c>
      <c r="D96" s="22">
        <v>0</v>
      </c>
      <c r="E96" s="23">
        <f t="shared" si="40"/>
        <v>310377.08299999998</v>
      </c>
      <c r="F96" s="22">
        <v>209360.89829645562</v>
      </c>
      <c r="G96" s="22">
        <v>0</v>
      </c>
      <c r="H96" s="23">
        <f t="shared" si="41"/>
        <v>209360.89829645562</v>
      </c>
      <c r="I96" s="22">
        <v>0</v>
      </c>
      <c r="J96" s="22">
        <v>0</v>
      </c>
      <c r="K96" s="23">
        <f t="shared" si="42"/>
        <v>0</v>
      </c>
      <c r="L96" s="22">
        <v>112694.40339014369</v>
      </c>
      <c r="M96" s="22">
        <v>0</v>
      </c>
      <c r="N96" s="12">
        <f t="shared" si="43"/>
        <v>112694.40339014369</v>
      </c>
      <c r="O96" s="22">
        <v>1758243.013</v>
      </c>
      <c r="P96" s="22">
        <v>0</v>
      </c>
      <c r="Q96" s="12">
        <f t="shared" si="44"/>
        <v>1758243.013</v>
      </c>
      <c r="R96" s="22">
        <v>26192.410150602846</v>
      </c>
      <c r="S96" s="22">
        <v>0</v>
      </c>
      <c r="T96" s="12">
        <f t="shared" si="45"/>
        <v>26192.410150602846</v>
      </c>
      <c r="U96" s="22">
        <v>0</v>
      </c>
      <c r="V96" s="22">
        <v>0</v>
      </c>
      <c r="W96" s="12">
        <f t="shared" si="36"/>
        <v>0</v>
      </c>
      <c r="X96" s="22">
        <v>0</v>
      </c>
      <c r="Y96" s="22">
        <v>0</v>
      </c>
      <c r="Z96" s="12">
        <f t="shared" si="37"/>
        <v>0</v>
      </c>
      <c r="AA96" s="22">
        <v>0</v>
      </c>
      <c r="AB96" s="22">
        <v>0</v>
      </c>
      <c r="AC96" s="12">
        <f t="shared" si="46"/>
        <v>0</v>
      </c>
      <c r="AD96" s="22">
        <v>19614.690999999999</v>
      </c>
      <c r="AE96" s="22">
        <v>0</v>
      </c>
      <c r="AF96" s="12">
        <f t="shared" si="47"/>
        <v>19614.690999999999</v>
      </c>
      <c r="AG96" s="22">
        <v>0</v>
      </c>
      <c r="AH96" s="22">
        <v>0</v>
      </c>
      <c r="AI96" s="12">
        <f t="shared" si="48"/>
        <v>0</v>
      </c>
      <c r="AJ96" s="12">
        <f t="shared" si="38"/>
        <v>19614.690999999999</v>
      </c>
      <c r="AK96" s="12">
        <f t="shared" si="38"/>
        <v>0</v>
      </c>
      <c r="AL96" s="12">
        <f t="shared" si="49"/>
        <v>19614.690999999999</v>
      </c>
      <c r="AM96" s="22">
        <v>100696.14896134297</v>
      </c>
      <c r="AN96" s="12">
        <f t="shared" si="39"/>
        <v>2537178.6477985452</v>
      </c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24"/>
      <c r="CZ96" s="24"/>
      <c r="DA96" s="24"/>
      <c r="DB96" s="24"/>
      <c r="DC96" s="24"/>
      <c r="DD96" s="24"/>
      <c r="DE96" s="24"/>
      <c r="DF96" s="24"/>
      <c r="DG96" s="24"/>
      <c r="DH96" s="24"/>
      <c r="DI96" s="24"/>
      <c r="DJ96" s="24"/>
      <c r="DK96" s="24"/>
      <c r="DL96" s="24"/>
      <c r="DM96" s="24"/>
      <c r="DN96" s="24"/>
    </row>
    <row r="97" spans="1:118" x14ac:dyDescent="0.35">
      <c r="A97" s="9">
        <v>43617</v>
      </c>
      <c r="C97" s="22">
        <v>332848.24900000001</v>
      </c>
      <c r="D97" s="22">
        <v>0</v>
      </c>
      <c r="E97" s="23">
        <f t="shared" si="40"/>
        <v>332848.24900000001</v>
      </c>
      <c r="F97" s="22">
        <v>209286.43355520593</v>
      </c>
      <c r="G97" s="22">
        <v>0</v>
      </c>
      <c r="H97" s="23">
        <f t="shared" si="41"/>
        <v>209286.43355520593</v>
      </c>
      <c r="I97" s="22">
        <v>0</v>
      </c>
      <c r="J97" s="22">
        <v>0</v>
      </c>
      <c r="K97" s="23">
        <f t="shared" si="42"/>
        <v>0</v>
      </c>
      <c r="L97" s="22">
        <v>112654.32064471694</v>
      </c>
      <c r="M97" s="22">
        <v>0</v>
      </c>
      <c r="N97" s="12">
        <f t="shared" si="43"/>
        <v>112654.32064471694</v>
      </c>
      <c r="O97" s="22">
        <v>1769745.6070000001</v>
      </c>
      <c r="P97" s="22">
        <v>0</v>
      </c>
      <c r="Q97" s="12">
        <f t="shared" si="44"/>
        <v>1769745.6070000001</v>
      </c>
      <c r="R97" s="22">
        <v>26183.094127121669</v>
      </c>
      <c r="S97" s="22">
        <v>0</v>
      </c>
      <c r="T97" s="12">
        <f t="shared" si="45"/>
        <v>26183.094127121669</v>
      </c>
      <c r="U97" s="22">
        <v>0</v>
      </c>
      <c r="V97" s="22">
        <v>0</v>
      </c>
      <c r="W97" s="12">
        <f t="shared" si="36"/>
        <v>0</v>
      </c>
      <c r="X97" s="22">
        <v>0</v>
      </c>
      <c r="Y97" s="22">
        <v>0</v>
      </c>
      <c r="Z97" s="12">
        <f t="shared" si="37"/>
        <v>0</v>
      </c>
      <c r="AA97" s="22">
        <v>0</v>
      </c>
      <c r="AB97" s="22">
        <v>0</v>
      </c>
      <c r="AC97" s="12">
        <f t="shared" si="46"/>
        <v>0</v>
      </c>
      <c r="AD97" s="22">
        <v>21859.564999999999</v>
      </c>
      <c r="AE97" s="22">
        <v>0</v>
      </c>
      <c r="AF97" s="12">
        <f t="shared" si="47"/>
        <v>21859.564999999999</v>
      </c>
      <c r="AG97" s="22">
        <v>0</v>
      </c>
      <c r="AH97" s="22">
        <v>0</v>
      </c>
      <c r="AI97" s="12">
        <f t="shared" si="48"/>
        <v>0</v>
      </c>
      <c r="AJ97" s="12">
        <f t="shared" si="38"/>
        <v>21859.564999999999</v>
      </c>
      <c r="AK97" s="12">
        <f t="shared" si="38"/>
        <v>0</v>
      </c>
      <c r="AL97" s="12">
        <f t="shared" si="49"/>
        <v>21859.564999999999</v>
      </c>
      <c r="AM97" s="22">
        <v>94635.373471447747</v>
      </c>
      <c r="AN97" s="12">
        <f t="shared" si="39"/>
        <v>2567212.6427984922</v>
      </c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  <c r="DC97" s="24"/>
      <c r="DD97" s="24"/>
      <c r="DE97" s="24"/>
      <c r="DF97" s="24"/>
      <c r="DG97" s="24"/>
      <c r="DH97" s="24"/>
      <c r="DI97" s="24"/>
      <c r="DJ97" s="24"/>
      <c r="DK97" s="24"/>
      <c r="DL97" s="24"/>
      <c r="DM97" s="24"/>
      <c r="DN97" s="24"/>
    </row>
    <row r="98" spans="1:118" x14ac:dyDescent="0.35">
      <c r="A98" s="9">
        <v>43647</v>
      </c>
      <c r="C98" s="22">
        <v>332848.24900000001</v>
      </c>
      <c r="D98" s="22">
        <v>0</v>
      </c>
      <c r="E98" s="23">
        <f t="shared" si="40"/>
        <v>332848.24900000001</v>
      </c>
      <c r="F98" s="22">
        <v>209286.43355520593</v>
      </c>
      <c r="G98" s="22">
        <v>0</v>
      </c>
      <c r="H98" s="23">
        <f t="shared" si="41"/>
        <v>209286.43355520593</v>
      </c>
      <c r="I98" s="22">
        <v>0</v>
      </c>
      <c r="J98" s="22">
        <v>0</v>
      </c>
      <c r="K98" s="23">
        <f t="shared" si="42"/>
        <v>0</v>
      </c>
      <c r="L98" s="22">
        <v>112654.32064471694</v>
      </c>
      <c r="M98" s="22">
        <v>0</v>
      </c>
      <c r="N98" s="12">
        <f t="shared" si="43"/>
        <v>112654.32064471694</v>
      </c>
      <c r="O98" s="22">
        <v>1769745.6070000001</v>
      </c>
      <c r="P98" s="22">
        <v>0</v>
      </c>
      <c r="Q98" s="12">
        <f t="shared" si="44"/>
        <v>1769745.6070000001</v>
      </c>
      <c r="R98" s="22">
        <v>26183.094127121669</v>
      </c>
      <c r="S98" s="22">
        <v>0</v>
      </c>
      <c r="T98" s="12">
        <f t="shared" si="45"/>
        <v>26183.094127121669</v>
      </c>
      <c r="U98" s="22">
        <v>0</v>
      </c>
      <c r="V98" s="22">
        <v>0</v>
      </c>
      <c r="W98" s="12">
        <f t="shared" si="36"/>
        <v>0</v>
      </c>
      <c r="X98" s="22">
        <v>0</v>
      </c>
      <c r="Y98" s="22">
        <v>0</v>
      </c>
      <c r="Z98" s="12">
        <f t="shared" si="37"/>
        <v>0</v>
      </c>
      <c r="AA98" s="22">
        <v>0</v>
      </c>
      <c r="AB98" s="22">
        <v>0</v>
      </c>
      <c r="AC98" s="12">
        <f t="shared" si="46"/>
        <v>0</v>
      </c>
      <c r="AD98" s="22">
        <v>21859.564999999999</v>
      </c>
      <c r="AE98" s="22">
        <v>0</v>
      </c>
      <c r="AF98" s="12">
        <f t="shared" si="47"/>
        <v>21859.564999999999</v>
      </c>
      <c r="AG98" s="22">
        <v>0</v>
      </c>
      <c r="AH98" s="22">
        <v>0</v>
      </c>
      <c r="AI98" s="12">
        <f t="shared" si="48"/>
        <v>0</v>
      </c>
      <c r="AJ98" s="12">
        <f t="shared" si="38"/>
        <v>21859.564999999999</v>
      </c>
      <c r="AK98" s="12">
        <f t="shared" si="38"/>
        <v>0</v>
      </c>
      <c r="AL98" s="12">
        <f t="shared" si="49"/>
        <v>21859.564999999999</v>
      </c>
      <c r="AM98" s="22">
        <v>94635.373471447747</v>
      </c>
      <c r="AN98" s="12">
        <f t="shared" si="39"/>
        <v>2567212.6427984922</v>
      </c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  <c r="DB98" s="24"/>
      <c r="DC98" s="24"/>
      <c r="DD98" s="24"/>
      <c r="DE98" s="24"/>
      <c r="DF98" s="24"/>
      <c r="DG98" s="24"/>
      <c r="DH98" s="24"/>
      <c r="DI98" s="24"/>
      <c r="DJ98" s="24"/>
      <c r="DK98" s="24"/>
      <c r="DL98" s="24"/>
      <c r="DM98" s="24"/>
      <c r="DN98" s="24"/>
    </row>
    <row r="99" spans="1:118" x14ac:dyDescent="0.35">
      <c r="A99" s="9">
        <v>43678</v>
      </c>
      <c r="C99" s="22">
        <v>332848.24900000001</v>
      </c>
      <c r="D99" s="22">
        <v>0</v>
      </c>
      <c r="E99" s="23">
        <f t="shared" si="40"/>
        <v>332848.24900000001</v>
      </c>
      <c r="F99" s="22">
        <v>209286.43355520593</v>
      </c>
      <c r="G99" s="22">
        <v>0</v>
      </c>
      <c r="H99" s="23">
        <f t="shared" si="41"/>
        <v>209286.43355520593</v>
      </c>
      <c r="I99" s="22">
        <v>0</v>
      </c>
      <c r="J99" s="22">
        <v>0</v>
      </c>
      <c r="K99" s="23">
        <f t="shared" si="42"/>
        <v>0</v>
      </c>
      <c r="L99" s="22">
        <v>112654.32064471694</v>
      </c>
      <c r="M99" s="22">
        <v>0</v>
      </c>
      <c r="N99" s="12">
        <f t="shared" si="43"/>
        <v>112654.32064471694</v>
      </c>
      <c r="O99" s="22">
        <v>1769745.6070000001</v>
      </c>
      <c r="P99" s="22">
        <v>0</v>
      </c>
      <c r="Q99" s="12">
        <f t="shared" si="44"/>
        <v>1769745.6070000001</v>
      </c>
      <c r="R99" s="22">
        <v>26183.094127121669</v>
      </c>
      <c r="S99" s="22">
        <v>0</v>
      </c>
      <c r="T99" s="12">
        <f t="shared" si="45"/>
        <v>26183.094127121669</v>
      </c>
      <c r="U99" s="22">
        <v>0</v>
      </c>
      <c r="V99" s="22">
        <v>0</v>
      </c>
      <c r="W99" s="12">
        <f t="shared" si="36"/>
        <v>0</v>
      </c>
      <c r="X99" s="22">
        <v>0</v>
      </c>
      <c r="Y99" s="22">
        <v>0</v>
      </c>
      <c r="Z99" s="12">
        <f t="shared" si="37"/>
        <v>0</v>
      </c>
      <c r="AA99" s="22">
        <v>0</v>
      </c>
      <c r="AB99" s="22">
        <v>0</v>
      </c>
      <c r="AC99" s="12">
        <f t="shared" si="46"/>
        <v>0</v>
      </c>
      <c r="AD99" s="22">
        <v>21859.564999999999</v>
      </c>
      <c r="AE99" s="22">
        <v>0</v>
      </c>
      <c r="AF99" s="12">
        <f t="shared" si="47"/>
        <v>21859.564999999999</v>
      </c>
      <c r="AG99" s="22">
        <v>0</v>
      </c>
      <c r="AH99" s="22">
        <v>0</v>
      </c>
      <c r="AI99" s="12">
        <f t="shared" si="48"/>
        <v>0</v>
      </c>
      <c r="AJ99" s="12">
        <f t="shared" si="38"/>
        <v>21859.564999999999</v>
      </c>
      <c r="AK99" s="12">
        <f t="shared" si="38"/>
        <v>0</v>
      </c>
      <c r="AL99" s="12">
        <f t="shared" si="49"/>
        <v>21859.564999999999</v>
      </c>
      <c r="AM99" s="22">
        <v>94635.373471447747</v>
      </c>
      <c r="AN99" s="12">
        <f t="shared" si="39"/>
        <v>2567212.6427984922</v>
      </c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  <c r="DC99" s="24"/>
      <c r="DD99" s="24"/>
      <c r="DE99" s="24"/>
      <c r="DF99" s="24"/>
      <c r="DG99" s="24"/>
      <c r="DH99" s="24"/>
      <c r="DI99" s="24"/>
      <c r="DJ99" s="24"/>
      <c r="DK99" s="24"/>
      <c r="DL99" s="24"/>
      <c r="DM99" s="24"/>
      <c r="DN99" s="24"/>
    </row>
    <row r="100" spans="1:118" x14ac:dyDescent="0.35">
      <c r="A100" s="9">
        <v>43709</v>
      </c>
      <c r="C100" s="22">
        <v>339179.68088</v>
      </c>
      <c r="D100" s="22">
        <v>0</v>
      </c>
      <c r="E100" s="23">
        <f t="shared" si="40"/>
        <v>339179.68088</v>
      </c>
      <c r="F100" s="22">
        <v>214129.51082242047</v>
      </c>
      <c r="G100" s="22">
        <v>0</v>
      </c>
      <c r="H100" s="23">
        <f t="shared" si="41"/>
        <v>214129.51082242047</v>
      </c>
      <c r="I100" s="22">
        <v>0</v>
      </c>
      <c r="J100" s="22">
        <v>0</v>
      </c>
      <c r="K100" s="23">
        <f t="shared" si="42"/>
        <v>0</v>
      </c>
      <c r="L100" s="22">
        <v>115261.24346383988</v>
      </c>
      <c r="M100" s="22">
        <v>0</v>
      </c>
      <c r="N100" s="12">
        <f t="shared" si="43"/>
        <v>115261.24346383988</v>
      </c>
      <c r="O100" s="22">
        <v>1796572.0455499999</v>
      </c>
      <c r="P100" s="22">
        <v>0</v>
      </c>
      <c r="Q100" s="12">
        <f t="shared" si="44"/>
        <v>1796572.0455499999</v>
      </c>
      <c r="R100" s="22">
        <v>26788.994594716729</v>
      </c>
      <c r="S100" s="22">
        <v>0</v>
      </c>
      <c r="T100" s="12">
        <f t="shared" si="45"/>
        <v>26788.994594716729</v>
      </c>
      <c r="U100" s="22">
        <v>0</v>
      </c>
      <c r="V100" s="22">
        <v>0</v>
      </c>
      <c r="W100" s="12">
        <f t="shared" si="36"/>
        <v>0</v>
      </c>
      <c r="X100" s="22">
        <v>0</v>
      </c>
      <c r="Y100" s="22">
        <v>0</v>
      </c>
      <c r="Z100" s="12">
        <f t="shared" si="37"/>
        <v>0</v>
      </c>
      <c r="AA100" s="22">
        <v>0</v>
      </c>
      <c r="AB100" s="22">
        <v>0</v>
      </c>
      <c r="AC100" s="12">
        <f t="shared" si="46"/>
        <v>0</v>
      </c>
      <c r="AD100" s="22">
        <v>22275.882000000001</v>
      </c>
      <c r="AE100" s="22">
        <v>0</v>
      </c>
      <c r="AF100" s="12">
        <f t="shared" si="47"/>
        <v>22275.882000000001</v>
      </c>
      <c r="AG100" s="22">
        <v>0</v>
      </c>
      <c r="AH100" s="22">
        <v>0</v>
      </c>
      <c r="AI100" s="12">
        <f t="shared" si="48"/>
        <v>0</v>
      </c>
      <c r="AJ100" s="12">
        <f t="shared" si="38"/>
        <v>22275.882000000001</v>
      </c>
      <c r="AK100" s="12">
        <f t="shared" si="38"/>
        <v>0</v>
      </c>
      <c r="AL100" s="12">
        <f t="shared" si="49"/>
        <v>22275.882000000001</v>
      </c>
      <c r="AM100" s="22">
        <v>93869.316710951389</v>
      </c>
      <c r="AN100" s="12">
        <f t="shared" si="39"/>
        <v>2608076.6740219286</v>
      </c>
    </row>
    <row r="101" spans="1:118" x14ac:dyDescent="0.35">
      <c r="A101" s="9">
        <v>43739</v>
      </c>
      <c r="C101" s="22">
        <v>339179.68088</v>
      </c>
      <c r="D101" s="22">
        <v>0</v>
      </c>
      <c r="E101" s="23">
        <f t="shared" si="40"/>
        <v>339179.68088</v>
      </c>
      <c r="F101" s="22">
        <v>214129.51082242047</v>
      </c>
      <c r="G101" s="22">
        <v>0</v>
      </c>
      <c r="H101" s="23">
        <f t="shared" si="41"/>
        <v>214129.51082242047</v>
      </c>
      <c r="I101" s="22">
        <v>0</v>
      </c>
      <c r="J101" s="22">
        <v>0</v>
      </c>
      <c r="K101" s="23">
        <f t="shared" si="42"/>
        <v>0</v>
      </c>
      <c r="L101" s="22">
        <v>115261.24346383988</v>
      </c>
      <c r="M101" s="22">
        <v>0</v>
      </c>
      <c r="N101" s="12">
        <f t="shared" si="43"/>
        <v>115261.24346383988</v>
      </c>
      <c r="O101" s="22">
        <v>1796572.0455499999</v>
      </c>
      <c r="P101" s="22">
        <v>0</v>
      </c>
      <c r="Q101" s="12">
        <f t="shared" si="44"/>
        <v>1796572.0455499999</v>
      </c>
      <c r="R101" s="22">
        <v>26788.994594716729</v>
      </c>
      <c r="S101" s="22">
        <v>0</v>
      </c>
      <c r="T101" s="12">
        <f t="shared" si="45"/>
        <v>26788.994594716729</v>
      </c>
      <c r="U101" s="22">
        <v>0</v>
      </c>
      <c r="V101" s="22">
        <v>0</v>
      </c>
      <c r="W101" s="12">
        <f t="shared" si="36"/>
        <v>0</v>
      </c>
      <c r="X101" s="22">
        <v>0</v>
      </c>
      <c r="Y101" s="22">
        <v>0</v>
      </c>
      <c r="Z101" s="12">
        <f t="shared" si="37"/>
        <v>0</v>
      </c>
      <c r="AA101" s="22">
        <v>0</v>
      </c>
      <c r="AB101" s="22">
        <v>0</v>
      </c>
      <c r="AC101" s="12">
        <f t="shared" si="46"/>
        <v>0</v>
      </c>
      <c r="AD101" s="22">
        <v>22275.882000000001</v>
      </c>
      <c r="AE101" s="22">
        <v>0</v>
      </c>
      <c r="AF101" s="12">
        <f t="shared" si="47"/>
        <v>22275.882000000001</v>
      </c>
      <c r="AG101" s="22">
        <v>0</v>
      </c>
      <c r="AH101" s="22">
        <v>0</v>
      </c>
      <c r="AI101" s="12">
        <f t="shared" si="48"/>
        <v>0</v>
      </c>
      <c r="AJ101" s="12">
        <f t="shared" si="38"/>
        <v>22275.882000000001</v>
      </c>
      <c r="AK101" s="12">
        <f t="shared" si="38"/>
        <v>0</v>
      </c>
      <c r="AL101" s="12">
        <f t="shared" si="49"/>
        <v>22275.882000000001</v>
      </c>
      <c r="AM101" s="22">
        <v>93869.316710951389</v>
      </c>
      <c r="AN101" s="12">
        <f t="shared" si="39"/>
        <v>2608076.6740219286</v>
      </c>
    </row>
    <row r="102" spans="1:118" x14ac:dyDescent="0.35">
      <c r="A102" s="9">
        <v>43770</v>
      </c>
      <c r="C102" s="22">
        <v>339179.68088</v>
      </c>
      <c r="D102" s="22">
        <v>0</v>
      </c>
      <c r="E102" s="23">
        <f t="shared" si="40"/>
        <v>339179.68088</v>
      </c>
      <c r="F102" s="22">
        <v>214129.51082242047</v>
      </c>
      <c r="G102" s="22">
        <v>0</v>
      </c>
      <c r="H102" s="23">
        <f t="shared" si="41"/>
        <v>214129.51082242047</v>
      </c>
      <c r="I102" s="22">
        <v>0</v>
      </c>
      <c r="J102" s="22">
        <v>0</v>
      </c>
      <c r="K102" s="23">
        <f t="shared" si="42"/>
        <v>0</v>
      </c>
      <c r="L102" s="22">
        <v>115261.24346383988</v>
      </c>
      <c r="M102" s="22">
        <v>0</v>
      </c>
      <c r="N102" s="12">
        <f t="shared" si="43"/>
        <v>115261.24346383988</v>
      </c>
      <c r="O102" s="22">
        <v>1796572.0455499999</v>
      </c>
      <c r="P102" s="22">
        <v>0</v>
      </c>
      <c r="Q102" s="12">
        <f t="shared" si="44"/>
        <v>1796572.0455499999</v>
      </c>
      <c r="R102" s="22">
        <v>26788.994594716729</v>
      </c>
      <c r="S102" s="22">
        <v>0</v>
      </c>
      <c r="T102" s="12">
        <f t="shared" si="45"/>
        <v>26788.994594716729</v>
      </c>
      <c r="U102" s="22">
        <v>0</v>
      </c>
      <c r="V102" s="22">
        <v>0</v>
      </c>
      <c r="W102" s="12">
        <f t="shared" si="36"/>
        <v>0</v>
      </c>
      <c r="X102" s="22">
        <v>0</v>
      </c>
      <c r="Y102" s="22">
        <v>0</v>
      </c>
      <c r="Z102" s="12">
        <f t="shared" si="37"/>
        <v>0</v>
      </c>
      <c r="AA102" s="22">
        <v>0</v>
      </c>
      <c r="AB102" s="22">
        <v>0</v>
      </c>
      <c r="AC102" s="12">
        <f t="shared" si="46"/>
        <v>0</v>
      </c>
      <c r="AD102" s="22">
        <v>22275.882000000001</v>
      </c>
      <c r="AE102" s="22">
        <v>0</v>
      </c>
      <c r="AF102" s="12">
        <f t="shared" si="47"/>
        <v>22275.882000000001</v>
      </c>
      <c r="AG102" s="22">
        <v>0</v>
      </c>
      <c r="AH102" s="22">
        <v>0</v>
      </c>
      <c r="AI102" s="12">
        <f t="shared" si="48"/>
        <v>0</v>
      </c>
      <c r="AJ102" s="12">
        <f t="shared" si="38"/>
        <v>22275.882000000001</v>
      </c>
      <c r="AK102" s="12">
        <f t="shared" si="38"/>
        <v>0</v>
      </c>
      <c r="AL102" s="12">
        <f t="shared" si="49"/>
        <v>22275.882000000001</v>
      </c>
      <c r="AM102" s="22">
        <v>93869.316710951389</v>
      </c>
      <c r="AN102" s="12">
        <f t="shared" si="39"/>
        <v>2608076.6740219286</v>
      </c>
    </row>
    <row r="103" spans="1:118" x14ac:dyDescent="0.35">
      <c r="A103" s="9">
        <v>43800</v>
      </c>
      <c r="C103" s="22">
        <v>365665.86435000005</v>
      </c>
      <c r="D103" s="22">
        <v>0</v>
      </c>
      <c r="E103" s="23">
        <f t="shared" si="40"/>
        <v>365665.86435000005</v>
      </c>
      <c r="F103" s="22">
        <v>213262.13039573442</v>
      </c>
      <c r="G103" s="22">
        <v>0</v>
      </c>
      <c r="H103" s="23">
        <f t="shared" si="41"/>
        <v>213262.13039573442</v>
      </c>
      <c r="I103" s="22">
        <v>0</v>
      </c>
      <c r="J103" s="22">
        <v>0</v>
      </c>
      <c r="K103" s="23">
        <f t="shared" si="42"/>
        <v>0</v>
      </c>
      <c r="L103" s="22">
        <v>114794.3515060147</v>
      </c>
      <c r="M103" s="22">
        <v>0</v>
      </c>
      <c r="N103" s="12">
        <f t="shared" si="43"/>
        <v>114794.3515060147</v>
      </c>
      <c r="O103" s="22">
        <v>1816878.6848200001</v>
      </c>
      <c r="P103" s="22">
        <v>0</v>
      </c>
      <c r="Q103" s="12">
        <f t="shared" si="44"/>
        <v>1816878.6848200001</v>
      </c>
      <c r="R103" s="22">
        <v>26680.479661521342</v>
      </c>
      <c r="S103" s="22">
        <v>0</v>
      </c>
      <c r="T103" s="12">
        <f t="shared" si="45"/>
        <v>26680.479661521342</v>
      </c>
      <c r="U103" s="22">
        <v>0</v>
      </c>
      <c r="V103" s="22">
        <v>0</v>
      </c>
      <c r="W103" s="12">
        <f t="shared" si="36"/>
        <v>0</v>
      </c>
      <c r="X103" s="22">
        <v>0</v>
      </c>
      <c r="Y103" s="22">
        <v>0</v>
      </c>
      <c r="Z103" s="12">
        <f t="shared" si="37"/>
        <v>0</v>
      </c>
      <c r="AA103" s="22">
        <v>0</v>
      </c>
      <c r="AB103" s="22">
        <v>0</v>
      </c>
      <c r="AC103" s="12">
        <f t="shared" si="46"/>
        <v>0</v>
      </c>
      <c r="AD103" s="22">
        <v>22569.886000000002</v>
      </c>
      <c r="AE103" s="22">
        <v>0</v>
      </c>
      <c r="AF103" s="12">
        <f t="shared" si="47"/>
        <v>22569.886000000002</v>
      </c>
      <c r="AG103" s="22">
        <v>0</v>
      </c>
      <c r="AH103" s="22">
        <v>0</v>
      </c>
      <c r="AI103" s="12">
        <f t="shared" si="48"/>
        <v>0</v>
      </c>
      <c r="AJ103" s="12">
        <f t="shared" si="38"/>
        <v>22569.886000000002</v>
      </c>
      <c r="AK103" s="12">
        <f t="shared" si="38"/>
        <v>0</v>
      </c>
      <c r="AL103" s="12">
        <f t="shared" si="49"/>
        <v>22569.886000000002</v>
      </c>
      <c r="AM103" s="22">
        <v>92890.871138042596</v>
      </c>
      <c r="AN103" s="12">
        <f t="shared" si="39"/>
        <v>2652742.2678713137</v>
      </c>
    </row>
    <row r="104" spans="1:118" x14ac:dyDescent="0.35">
      <c r="A104" s="9">
        <v>43861</v>
      </c>
      <c r="C104" s="22">
        <v>365665.86435000005</v>
      </c>
      <c r="D104" s="22">
        <v>0</v>
      </c>
      <c r="E104" s="23">
        <f t="shared" si="40"/>
        <v>365665.86435000005</v>
      </c>
      <c r="F104" s="22">
        <v>213262.13039573442</v>
      </c>
      <c r="G104" s="22">
        <v>0</v>
      </c>
      <c r="H104" s="23">
        <f t="shared" si="41"/>
        <v>213262.13039573442</v>
      </c>
      <c r="I104" s="22">
        <v>0</v>
      </c>
      <c r="J104" s="22">
        <v>0</v>
      </c>
      <c r="K104" s="23">
        <f t="shared" si="42"/>
        <v>0</v>
      </c>
      <c r="L104" s="22">
        <v>114794.3515060147</v>
      </c>
      <c r="M104" s="22">
        <v>0</v>
      </c>
      <c r="N104" s="12">
        <f t="shared" si="43"/>
        <v>114794.3515060147</v>
      </c>
      <c r="O104" s="22">
        <v>1816878.6848200001</v>
      </c>
      <c r="P104" s="22">
        <v>0</v>
      </c>
      <c r="Q104" s="12">
        <f t="shared" si="44"/>
        <v>1816878.6848200001</v>
      </c>
      <c r="R104" s="22">
        <v>26680.479661521342</v>
      </c>
      <c r="S104" s="22">
        <v>0</v>
      </c>
      <c r="T104" s="12">
        <f t="shared" si="45"/>
        <v>26680.479661521342</v>
      </c>
      <c r="U104" s="22">
        <v>0</v>
      </c>
      <c r="V104" s="22">
        <v>0</v>
      </c>
      <c r="W104" s="12">
        <f t="shared" si="36"/>
        <v>0</v>
      </c>
      <c r="X104" s="22">
        <v>0</v>
      </c>
      <c r="Y104" s="22">
        <v>0</v>
      </c>
      <c r="Z104" s="12">
        <f t="shared" si="37"/>
        <v>0</v>
      </c>
      <c r="AA104" s="22">
        <v>0</v>
      </c>
      <c r="AB104" s="22">
        <v>0</v>
      </c>
      <c r="AC104" s="12">
        <f t="shared" si="46"/>
        <v>0</v>
      </c>
      <c r="AD104" s="22">
        <v>22569.886000000002</v>
      </c>
      <c r="AE104" s="22">
        <v>0</v>
      </c>
      <c r="AF104" s="12">
        <f t="shared" si="47"/>
        <v>22569.886000000002</v>
      </c>
      <c r="AG104" s="22">
        <v>0</v>
      </c>
      <c r="AH104" s="22">
        <v>0</v>
      </c>
      <c r="AI104" s="12">
        <f t="shared" si="48"/>
        <v>0</v>
      </c>
      <c r="AJ104" s="12">
        <f t="shared" si="38"/>
        <v>22569.886000000002</v>
      </c>
      <c r="AK104" s="12">
        <f t="shared" si="38"/>
        <v>0</v>
      </c>
      <c r="AL104" s="12">
        <f t="shared" si="49"/>
        <v>22569.886000000002</v>
      </c>
      <c r="AM104" s="22">
        <v>92890.871138042596</v>
      </c>
      <c r="AN104" s="12">
        <f t="shared" si="39"/>
        <v>2652742.2678713137</v>
      </c>
    </row>
    <row r="105" spans="1:118" x14ac:dyDescent="0.35">
      <c r="A105" s="9">
        <v>43890</v>
      </c>
      <c r="C105" s="22">
        <v>365665.86435000005</v>
      </c>
      <c r="D105" s="22">
        <v>0</v>
      </c>
      <c r="E105" s="23">
        <f t="shared" si="40"/>
        <v>365665.86435000005</v>
      </c>
      <c r="F105" s="22">
        <v>213262.13039573442</v>
      </c>
      <c r="G105" s="22">
        <v>0</v>
      </c>
      <c r="H105" s="23">
        <f t="shared" si="41"/>
        <v>213262.13039573442</v>
      </c>
      <c r="I105" s="22">
        <v>0</v>
      </c>
      <c r="J105" s="22">
        <v>0</v>
      </c>
      <c r="K105" s="23">
        <f t="shared" si="42"/>
        <v>0</v>
      </c>
      <c r="L105" s="22">
        <v>114794.3515060147</v>
      </c>
      <c r="M105" s="22">
        <v>0</v>
      </c>
      <c r="N105" s="12">
        <f t="shared" si="43"/>
        <v>114794.3515060147</v>
      </c>
      <c r="O105" s="22">
        <v>1816878.6848200001</v>
      </c>
      <c r="P105" s="22">
        <v>0</v>
      </c>
      <c r="Q105" s="12">
        <f t="shared" si="44"/>
        <v>1816878.6848200001</v>
      </c>
      <c r="R105" s="22">
        <v>26680.479661521342</v>
      </c>
      <c r="S105" s="22">
        <v>0</v>
      </c>
      <c r="T105" s="12">
        <f t="shared" si="45"/>
        <v>26680.479661521342</v>
      </c>
      <c r="U105" s="22">
        <v>0</v>
      </c>
      <c r="V105" s="22">
        <v>0</v>
      </c>
      <c r="W105" s="12">
        <f t="shared" si="36"/>
        <v>0</v>
      </c>
      <c r="X105" s="22">
        <v>0</v>
      </c>
      <c r="Y105" s="22">
        <v>0</v>
      </c>
      <c r="Z105" s="12">
        <f t="shared" si="37"/>
        <v>0</v>
      </c>
      <c r="AA105" s="22">
        <v>0</v>
      </c>
      <c r="AB105" s="22">
        <v>0</v>
      </c>
      <c r="AC105" s="12">
        <f t="shared" si="46"/>
        <v>0</v>
      </c>
      <c r="AD105" s="22">
        <v>22569.886000000002</v>
      </c>
      <c r="AE105" s="22">
        <v>0</v>
      </c>
      <c r="AF105" s="12">
        <f t="shared" si="47"/>
        <v>22569.886000000002</v>
      </c>
      <c r="AG105" s="22">
        <v>0</v>
      </c>
      <c r="AH105" s="22">
        <v>0</v>
      </c>
      <c r="AI105" s="12">
        <f t="shared" si="48"/>
        <v>0</v>
      </c>
      <c r="AJ105" s="12">
        <f t="shared" si="38"/>
        <v>22569.886000000002</v>
      </c>
      <c r="AK105" s="12">
        <f t="shared" si="38"/>
        <v>0</v>
      </c>
      <c r="AL105" s="12">
        <f t="shared" si="49"/>
        <v>22569.886000000002</v>
      </c>
      <c r="AM105" s="22">
        <v>92890.871138042596</v>
      </c>
      <c r="AN105" s="12">
        <f t="shared" si="39"/>
        <v>2652742.2678713137</v>
      </c>
    </row>
    <row r="106" spans="1:118" x14ac:dyDescent="0.35">
      <c r="A106" s="9">
        <v>43921</v>
      </c>
      <c r="C106" s="22">
        <v>406242.96048000001</v>
      </c>
      <c r="D106" s="22">
        <v>0</v>
      </c>
      <c r="E106" s="23">
        <f t="shared" si="40"/>
        <v>406242.96048000001</v>
      </c>
      <c r="F106" s="22">
        <v>219170.99387193198</v>
      </c>
      <c r="G106" s="22">
        <v>0</v>
      </c>
      <c r="H106" s="23">
        <f t="shared" si="41"/>
        <v>219170.99387193198</v>
      </c>
      <c r="I106" s="22">
        <v>0</v>
      </c>
      <c r="J106" s="22">
        <v>0</v>
      </c>
      <c r="K106" s="23">
        <f t="shared" si="42"/>
        <v>0</v>
      </c>
      <c r="L106" s="22">
        <v>117974.96378644627</v>
      </c>
      <c r="M106" s="22">
        <v>0</v>
      </c>
      <c r="N106" s="12">
        <f t="shared" si="43"/>
        <v>117974.96378644627</v>
      </c>
      <c r="O106" s="22">
        <v>1814621.6826600002</v>
      </c>
      <c r="P106" s="22">
        <v>0</v>
      </c>
      <c r="Q106" s="12">
        <f t="shared" si="44"/>
        <v>1814621.6826600002</v>
      </c>
      <c r="R106" s="22">
        <v>27419.716916194044</v>
      </c>
      <c r="S106" s="22">
        <v>0</v>
      </c>
      <c r="T106" s="12">
        <f t="shared" si="45"/>
        <v>27419.716916194044</v>
      </c>
      <c r="U106" s="22">
        <v>0</v>
      </c>
      <c r="V106" s="22">
        <v>0</v>
      </c>
      <c r="W106" s="12">
        <f t="shared" si="36"/>
        <v>0</v>
      </c>
      <c r="X106" s="22">
        <v>0</v>
      </c>
      <c r="Y106" s="22">
        <v>0</v>
      </c>
      <c r="Z106" s="12">
        <f t="shared" si="37"/>
        <v>0</v>
      </c>
      <c r="AA106" s="22">
        <v>0</v>
      </c>
      <c r="AB106" s="22">
        <v>0</v>
      </c>
      <c r="AC106" s="12">
        <f t="shared" si="46"/>
        <v>0</v>
      </c>
      <c r="AD106" s="22">
        <v>22305.008819999999</v>
      </c>
      <c r="AE106" s="22">
        <v>0</v>
      </c>
      <c r="AF106" s="12">
        <f t="shared" si="47"/>
        <v>22305.008819999999</v>
      </c>
      <c r="AG106" s="22">
        <v>0</v>
      </c>
      <c r="AH106" s="22">
        <v>0</v>
      </c>
      <c r="AI106" s="12">
        <f t="shared" si="48"/>
        <v>0</v>
      </c>
      <c r="AJ106" s="12">
        <f t="shared" si="38"/>
        <v>22305.008819999999</v>
      </c>
      <c r="AK106" s="12">
        <f t="shared" si="38"/>
        <v>0</v>
      </c>
      <c r="AL106" s="12">
        <f t="shared" si="49"/>
        <v>22305.008819999999</v>
      </c>
      <c r="AM106" s="22">
        <v>92115.377920933315</v>
      </c>
      <c r="AN106" s="12">
        <f t="shared" si="39"/>
        <v>2699850.7044555065</v>
      </c>
    </row>
    <row r="107" spans="1:118" x14ac:dyDescent="0.35">
      <c r="A107" s="9">
        <v>43951</v>
      </c>
      <c r="C107" s="22">
        <v>406242.96048000001</v>
      </c>
      <c r="D107" s="22">
        <v>0</v>
      </c>
      <c r="E107" s="23">
        <f t="shared" si="40"/>
        <v>406242.96048000001</v>
      </c>
      <c r="F107" s="22">
        <v>219170.99387193198</v>
      </c>
      <c r="G107" s="22">
        <v>0</v>
      </c>
      <c r="H107" s="23">
        <f t="shared" si="41"/>
        <v>219170.99387193198</v>
      </c>
      <c r="I107" s="22">
        <v>0</v>
      </c>
      <c r="J107" s="22">
        <v>0</v>
      </c>
      <c r="K107" s="23">
        <f t="shared" si="42"/>
        <v>0</v>
      </c>
      <c r="L107" s="22">
        <v>117974.96378644627</v>
      </c>
      <c r="M107" s="22">
        <v>0</v>
      </c>
      <c r="N107" s="12">
        <f t="shared" si="43"/>
        <v>117974.96378644627</v>
      </c>
      <c r="O107" s="22">
        <v>1814621.6826600002</v>
      </c>
      <c r="P107" s="22">
        <v>0</v>
      </c>
      <c r="Q107" s="12">
        <f t="shared" si="44"/>
        <v>1814621.6826600002</v>
      </c>
      <c r="R107" s="22">
        <v>27419.716916194044</v>
      </c>
      <c r="S107" s="22">
        <v>0</v>
      </c>
      <c r="T107" s="12">
        <f t="shared" si="45"/>
        <v>27419.716916194044</v>
      </c>
      <c r="U107" s="22">
        <v>0</v>
      </c>
      <c r="V107" s="22">
        <v>0</v>
      </c>
      <c r="W107" s="12">
        <f t="shared" si="36"/>
        <v>0</v>
      </c>
      <c r="X107" s="22">
        <v>0</v>
      </c>
      <c r="Y107" s="22">
        <v>0</v>
      </c>
      <c r="Z107" s="12">
        <f t="shared" si="37"/>
        <v>0</v>
      </c>
      <c r="AA107" s="22">
        <v>0</v>
      </c>
      <c r="AB107" s="22">
        <v>0</v>
      </c>
      <c r="AC107" s="12">
        <f t="shared" si="46"/>
        <v>0</v>
      </c>
      <c r="AD107" s="22">
        <v>22305.008819999999</v>
      </c>
      <c r="AE107" s="22">
        <v>0</v>
      </c>
      <c r="AF107" s="12">
        <f t="shared" si="47"/>
        <v>22305.008819999999</v>
      </c>
      <c r="AG107" s="22">
        <v>0</v>
      </c>
      <c r="AH107" s="22">
        <v>0</v>
      </c>
      <c r="AI107" s="12">
        <f t="shared" si="48"/>
        <v>0</v>
      </c>
      <c r="AJ107" s="12">
        <f t="shared" si="38"/>
        <v>22305.008819999999</v>
      </c>
      <c r="AK107" s="12">
        <f t="shared" si="38"/>
        <v>0</v>
      </c>
      <c r="AL107" s="12">
        <f t="shared" si="49"/>
        <v>22305.008819999999</v>
      </c>
      <c r="AM107" s="22">
        <v>92115.377920933315</v>
      </c>
      <c r="AN107" s="12">
        <f t="shared" si="39"/>
        <v>2699850.7044555065</v>
      </c>
    </row>
    <row r="108" spans="1:118" x14ac:dyDescent="0.35">
      <c r="A108" s="9">
        <v>43982</v>
      </c>
      <c r="C108" s="22">
        <v>406242.96048000001</v>
      </c>
      <c r="D108" s="22">
        <v>0</v>
      </c>
      <c r="E108" s="23">
        <f t="shared" si="40"/>
        <v>406242.96048000001</v>
      </c>
      <c r="F108" s="22">
        <v>219170.99387193198</v>
      </c>
      <c r="G108" s="22">
        <v>0</v>
      </c>
      <c r="H108" s="23">
        <f t="shared" si="41"/>
        <v>219170.99387193198</v>
      </c>
      <c r="I108" s="22">
        <v>0</v>
      </c>
      <c r="J108" s="22">
        <v>0</v>
      </c>
      <c r="K108" s="23">
        <f t="shared" si="42"/>
        <v>0</v>
      </c>
      <c r="L108" s="22">
        <v>117974.96378644627</v>
      </c>
      <c r="M108" s="22">
        <v>0</v>
      </c>
      <c r="N108" s="12">
        <f t="shared" si="43"/>
        <v>117974.96378644627</v>
      </c>
      <c r="O108" s="22">
        <v>1814621.6826600002</v>
      </c>
      <c r="P108" s="22">
        <v>0</v>
      </c>
      <c r="Q108" s="12">
        <f t="shared" si="44"/>
        <v>1814621.6826600002</v>
      </c>
      <c r="R108" s="22">
        <v>27419.716916194044</v>
      </c>
      <c r="S108" s="22">
        <v>0</v>
      </c>
      <c r="T108" s="12">
        <f t="shared" si="45"/>
        <v>27419.716916194044</v>
      </c>
      <c r="U108" s="22">
        <v>0</v>
      </c>
      <c r="V108" s="22">
        <v>0</v>
      </c>
      <c r="W108" s="12">
        <f t="shared" si="36"/>
        <v>0</v>
      </c>
      <c r="X108" s="22">
        <v>0</v>
      </c>
      <c r="Y108" s="22">
        <v>0</v>
      </c>
      <c r="Z108" s="12">
        <f t="shared" si="37"/>
        <v>0</v>
      </c>
      <c r="AA108" s="22">
        <v>0</v>
      </c>
      <c r="AB108" s="22">
        <v>0</v>
      </c>
      <c r="AC108" s="12">
        <f t="shared" si="46"/>
        <v>0</v>
      </c>
      <c r="AD108" s="22">
        <v>22305.008819999999</v>
      </c>
      <c r="AE108" s="22">
        <v>0</v>
      </c>
      <c r="AF108" s="12">
        <f t="shared" si="47"/>
        <v>22305.008819999999</v>
      </c>
      <c r="AG108" s="22">
        <v>0</v>
      </c>
      <c r="AH108" s="22">
        <v>0</v>
      </c>
      <c r="AI108" s="12">
        <f t="shared" si="48"/>
        <v>0</v>
      </c>
      <c r="AJ108" s="12">
        <f t="shared" si="38"/>
        <v>22305.008819999999</v>
      </c>
      <c r="AK108" s="12">
        <f t="shared" si="38"/>
        <v>0</v>
      </c>
      <c r="AL108" s="12">
        <f t="shared" si="49"/>
        <v>22305.008819999999</v>
      </c>
      <c r="AM108" s="22">
        <v>92115.377920933315</v>
      </c>
      <c r="AN108" s="12">
        <f t="shared" si="39"/>
        <v>2699850.7044555065</v>
      </c>
    </row>
    <row r="109" spans="1:118" x14ac:dyDescent="0.35">
      <c r="A109" s="9">
        <v>44012</v>
      </c>
      <c r="C109" s="22">
        <v>489244.35664000001</v>
      </c>
      <c r="D109" s="22">
        <v>0</v>
      </c>
      <c r="E109" s="23">
        <f t="shared" si="40"/>
        <v>489244.35664000001</v>
      </c>
      <c r="F109" s="22">
        <v>224379.19755588862</v>
      </c>
      <c r="G109" s="22">
        <v>0</v>
      </c>
      <c r="H109" s="23">
        <f t="shared" si="41"/>
        <v>224379.19755588862</v>
      </c>
      <c r="I109" s="22">
        <v>0</v>
      </c>
      <c r="J109" s="22">
        <v>0</v>
      </c>
      <c r="K109" s="23">
        <f t="shared" si="42"/>
        <v>0</v>
      </c>
      <c r="L109" s="22">
        <v>120778.42618880348</v>
      </c>
      <c r="M109" s="22">
        <v>0</v>
      </c>
      <c r="N109" s="12">
        <f t="shared" si="43"/>
        <v>120778.42618880348</v>
      </c>
      <c r="O109" s="22">
        <v>1788869.0895500001</v>
      </c>
      <c r="P109" s="22">
        <v>0</v>
      </c>
      <c r="Q109" s="12">
        <f t="shared" si="44"/>
        <v>1788869.0895500001</v>
      </c>
      <c r="R109" s="22">
        <v>28071.297073463473</v>
      </c>
      <c r="S109" s="22">
        <v>0</v>
      </c>
      <c r="T109" s="12">
        <f t="shared" si="45"/>
        <v>28071.297073463473</v>
      </c>
      <c r="U109" s="22">
        <v>0</v>
      </c>
      <c r="V109" s="22">
        <v>0</v>
      </c>
      <c r="W109" s="12">
        <f t="shared" si="36"/>
        <v>0</v>
      </c>
      <c r="X109" s="22">
        <v>0</v>
      </c>
      <c r="Y109" s="22">
        <v>0</v>
      </c>
      <c r="Z109" s="12">
        <f t="shared" si="37"/>
        <v>0</v>
      </c>
      <c r="AA109" s="22">
        <v>0</v>
      </c>
      <c r="AB109" s="22">
        <v>0</v>
      </c>
      <c r="AC109" s="12">
        <f t="shared" si="46"/>
        <v>0</v>
      </c>
      <c r="AD109" s="22">
        <v>26335.809000000001</v>
      </c>
      <c r="AE109" s="22">
        <v>0</v>
      </c>
      <c r="AF109" s="12">
        <f t="shared" si="47"/>
        <v>26335.809000000001</v>
      </c>
      <c r="AG109" s="22">
        <v>0</v>
      </c>
      <c r="AH109" s="22">
        <v>0</v>
      </c>
      <c r="AI109" s="12">
        <f t="shared" si="48"/>
        <v>0</v>
      </c>
      <c r="AJ109" s="12">
        <f t="shared" si="38"/>
        <v>26335.809000000001</v>
      </c>
      <c r="AK109" s="12">
        <f t="shared" si="38"/>
        <v>0</v>
      </c>
      <c r="AL109" s="12">
        <f t="shared" si="49"/>
        <v>26335.809000000001</v>
      </c>
      <c r="AM109" s="22">
        <v>91652.649711045306</v>
      </c>
      <c r="AN109" s="12">
        <f t="shared" si="39"/>
        <v>2769330.825719201</v>
      </c>
    </row>
    <row r="110" spans="1:118" x14ac:dyDescent="0.35">
      <c r="A110" s="9">
        <v>44043</v>
      </c>
      <c r="C110" s="22">
        <v>489244.35664000001</v>
      </c>
      <c r="D110" s="22">
        <v>0</v>
      </c>
      <c r="E110" s="23">
        <f t="shared" si="40"/>
        <v>489244.35664000001</v>
      </c>
      <c r="F110" s="22">
        <v>224379.19755588862</v>
      </c>
      <c r="G110" s="22">
        <v>0</v>
      </c>
      <c r="H110" s="23">
        <f t="shared" si="41"/>
        <v>224379.19755588862</v>
      </c>
      <c r="I110" s="22">
        <v>0</v>
      </c>
      <c r="J110" s="22">
        <v>0</v>
      </c>
      <c r="K110" s="23">
        <f t="shared" si="42"/>
        <v>0</v>
      </c>
      <c r="L110" s="22">
        <v>120778.42618880348</v>
      </c>
      <c r="M110" s="22">
        <v>0</v>
      </c>
      <c r="N110" s="12">
        <f t="shared" si="43"/>
        <v>120778.42618880348</v>
      </c>
      <c r="O110" s="22">
        <v>1788869.0895500001</v>
      </c>
      <c r="P110" s="22">
        <v>0</v>
      </c>
      <c r="Q110" s="12">
        <f t="shared" si="44"/>
        <v>1788869.0895500001</v>
      </c>
      <c r="R110" s="22">
        <v>28071.297073463473</v>
      </c>
      <c r="S110" s="22">
        <v>0</v>
      </c>
      <c r="T110" s="12">
        <f t="shared" si="45"/>
        <v>28071.297073463473</v>
      </c>
      <c r="U110" s="22">
        <v>0</v>
      </c>
      <c r="V110" s="22">
        <v>0</v>
      </c>
      <c r="W110" s="12">
        <f t="shared" si="36"/>
        <v>0</v>
      </c>
      <c r="X110" s="22">
        <v>0</v>
      </c>
      <c r="Y110" s="22">
        <v>0</v>
      </c>
      <c r="Z110" s="12">
        <f t="shared" si="37"/>
        <v>0</v>
      </c>
      <c r="AA110" s="22">
        <v>0</v>
      </c>
      <c r="AB110" s="22">
        <v>0</v>
      </c>
      <c r="AC110" s="12">
        <f t="shared" si="46"/>
        <v>0</v>
      </c>
      <c r="AD110" s="22">
        <v>26335.809000000001</v>
      </c>
      <c r="AE110" s="22">
        <v>0</v>
      </c>
      <c r="AF110" s="12">
        <f t="shared" si="47"/>
        <v>26335.809000000001</v>
      </c>
      <c r="AG110" s="22">
        <v>0</v>
      </c>
      <c r="AH110" s="22">
        <v>0</v>
      </c>
      <c r="AI110" s="12">
        <f t="shared" si="48"/>
        <v>0</v>
      </c>
      <c r="AJ110" s="12">
        <f t="shared" si="38"/>
        <v>26335.809000000001</v>
      </c>
      <c r="AK110" s="12">
        <f t="shared" si="38"/>
        <v>0</v>
      </c>
      <c r="AL110" s="12">
        <f t="shared" si="49"/>
        <v>26335.809000000001</v>
      </c>
      <c r="AM110" s="22">
        <v>91652.649711045306</v>
      </c>
      <c r="AN110" s="12">
        <f t="shared" si="39"/>
        <v>2769330.825719201</v>
      </c>
    </row>
    <row r="111" spans="1:118" x14ac:dyDescent="0.35">
      <c r="A111" s="9">
        <v>44074</v>
      </c>
      <c r="C111" s="22">
        <v>489244.35664000001</v>
      </c>
      <c r="D111" s="22">
        <v>0</v>
      </c>
      <c r="E111" s="23">
        <f t="shared" si="40"/>
        <v>489244.35664000001</v>
      </c>
      <c r="F111" s="22">
        <v>224379.19755588862</v>
      </c>
      <c r="G111" s="22">
        <v>0</v>
      </c>
      <c r="H111" s="23">
        <f t="shared" si="41"/>
        <v>224379.19755588862</v>
      </c>
      <c r="I111" s="22">
        <v>0</v>
      </c>
      <c r="J111" s="22">
        <v>0</v>
      </c>
      <c r="K111" s="23">
        <f t="shared" si="42"/>
        <v>0</v>
      </c>
      <c r="L111" s="22">
        <v>120778.42618880348</v>
      </c>
      <c r="M111" s="22">
        <v>0</v>
      </c>
      <c r="N111" s="12">
        <f t="shared" si="43"/>
        <v>120778.42618880348</v>
      </c>
      <c r="O111" s="22">
        <v>1788869.0895500001</v>
      </c>
      <c r="P111" s="22">
        <v>0</v>
      </c>
      <c r="Q111" s="12">
        <f t="shared" si="44"/>
        <v>1788869.0895500001</v>
      </c>
      <c r="R111" s="22">
        <v>28071.297073463473</v>
      </c>
      <c r="S111" s="22">
        <v>0</v>
      </c>
      <c r="T111" s="12">
        <f t="shared" si="45"/>
        <v>28071.297073463473</v>
      </c>
      <c r="U111" s="22">
        <v>0</v>
      </c>
      <c r="V111" s="22">
        <v>0</v>
      </c>
      <c r="W111" s="12">
        <f t="shared" si="36"/>
        <v>0</v>
      </c>
      <c r="X111" s="22">
        <v>0</v>
      </c>
      <c r="Y111" s="22">
        <v>0</v>
      </c>
      <c r="Z111" s="12">
        <f t="shared" si="37"/>
        <v>0</v>
      </c>
      <c r="AA111" s="22">
        <v>0</v>
      </c>
      <c r="AB111" s="22">
        <v>0</v>
      </c>
      <c r="AC111" s="12">
        <f t="shared" si="46"/>
        <v>0</v>
      </c>
      <c r="AD111" s="22">
        <v>26335.809000000001</v>
      </c>
      <c r="AE111" s="22">
        <v>0</v>
      </c>
      <c r="AF111" s="12">
        <f t="shared" si="47"/>
        <v>26335.809000000001</v>
      </c>
      <c r="AG111" s="22">
        <v>0</v>
      </c>
      <c r="AH111" s="22">
        <v>0</v>
      </c>
      <c r="AI111" s="12">
        <f t="shared" si="48"/>
        <v>0</v>
      </c>
      <c r="AJ111" s="12">
        <f t="shared" si="38"/>
        <v>26335.809000000001</v>
      </c>
      <c r="AK111" s="12">
        <f t="shared" si="38"/>
        <v>0</v>
      </c>
      <c r="AL111" s="12">
        <f t="shared" si="49"/>
        <v>26335.809000000001</v>
      </c>
      <c r="AM111" s="22">
        <v>91652.649711045306</v>
      </c>
      <c r="AN111" s="12">
        <f t="shared" si="39"/>
        <v>2769330.825719201</v>
      </c>
    </row>
    <row r="112" spans="1:118" x14ac:dyDescent="0.35">
      <c r="A112" s="9">
        <v>44104</v>
      </c>
      <c r="C112" s="22">
        <v>495218.03185000003</v>
      </c>
      <c r="D112" s="22">
        <v>0</v>
      </c>
      <c r="E112" s="23">
        <f t="shared" si="40"/>
        <v>495218.03185000003</v>
      </c>
      <c r="F112" s="22">
        <v>230194.43238594066</v>
      </c>
      <c r="G112" s="22">
        <v>0</v>
      </c>
      <c r="H112" s="23">
        <f t="shared" si="41"/>
        <v>230194.43238594066</v>
      </c>
      <c r="I112" s="22">
        <v>0</v>
      </c>
      <c r="J112" s="22">
        <v>0</v>
      </c>
      <c r="K112" s="23">
        <f t="shared" si="42"/>
        <v>0</v>
      </c>
      <c r="L112" s="22">
        <v>123908.64021195084</v>
      </c>
      <c r="M112" s="22">
        <v>0</v>
      </c>
      <c r="N112" s="12">
        <f t="shared" si="43"/>
        <v>123908.64021195084</v>
      </c>
      <c r="O112" s="22">
        <v>1809233.2808200002</v>
      </c>
      <c r="P112" s="22">
        <v>0</v>
      </c>
      <c r="Q112" s="12">
        <f t="shared" si="44"/>
        <v>1809233.2808200002</v>
      </c>
      <c r="R112" s="22">
        <v>28798.820775502212</v>
      </c>
      <c r="S112" s="22">
        <v>0</v>
      </c>
      <c r="T112" s="12">
        <f t="shared" si="45"/>
        <v>28798.820775502212</v>
      </c>
      <c r="U112" s="22">
        <v>0</v>
      </c>
      <c r="V112" s="22">
        <v>0</v>
      </c>
      <c r="W112" s="12">
        <f t="shared" si="36"/>
        <v>0</v>
      </c>
      <c r="X112" s="22">
        <v>0</v>
      </c>
      <c r="Y112" s="22">
        <v>0</v>
      </c>
      <c r="Z112" s="12">
        <f t="shared" si="37"/>
        <v>0</v>
      </c>
      <c r="AA112" s="22">
        <v>0</v>
      </c>
      <c r="AB112" s="22">
        <v>0</v>
      </c>
      <c r="AC112" s="12">
        <f t="shared" si="46"/>
        <v>0</v>
      </c>
      <c r="AD112" s="22">
        <v>30606.967000000001</v>
      </c>
      <c r="AE112" s="22">
        <v>0</v>
      </c>
      <c r="AF112" s="12">
        <f t="shared" si="47"/>
        <v>30606.967000000001</v>
      </c>
      <c r="AG112" s="22">
        <v>0</v>
      </c>
      <c r="AH112" s="22">
        <v>0</v>
      </c>
      <c r="AI112" s="12">
        <f t="shared" si="48"/>
        <v>0</v>
      </c>
      <c r="AJ112" s="12">
        <f t="shared" si="38"/>
        <v>30606.967000000001</v>
      </c>
      <c r="AK112" s="12">
        <f t="shared" si="38"/>
        <v>0</v>
      </c>
      <c r="AL112" s="12">
        <f t="shared" si="49"/>
        <v>30606.967000000001</v>
      </c>
      <c r="AM112" s="22">
        <v>94956.917289933204</v>
      </c>
      <c r="AN112" s="12">
        <f t="shared" si="39"/>
        <v>2812917.0903333277</v>
      </c>
    </row>
    <row r="113" spans="1:40" x14ac:dyDescent="0.35">
      <c r="A113" s="9">
        <v>44135</v>
      </c>
      <c r="C113" s="22">
        <v>495218.03185000003</v>
      </c>
      <c r="D113" s="22">
        <v>0</v>
      </c>
      <c r="E113" s="23">
        <f t="shared" si="40"/>
        <v>495218.03185000003</v>
      </c>
      <c r="F113" s="22">
        <v>230194.43238594066</v>
      </c>
      <c r="G113" s="22">
        <v>0</v>
      </c>
      <c r="H113" s="23">
        <f t="shared" si="41"/>
        <v>230194.43238594066</v>
      </c>
      <c r="I113" s="22">
        <v>0</v>
      </c>
      <c r="J113" s="22">
        <v>0</v>
      </c>
      <c r="K113" s="23">
        <f t="shared" si="42"/>
        <v>0</v>
      </c>
      <c r="L113" s="22">
        <v>123908.64021195084</v>
      </c>
      <c r="M113" s="22">
        <v>0</v>
      </c>
      <c r="N113" s="12">
        <f t="shared" si="43"/>
        <v>123908.64021195084</v>
      </c>
      <c r="O113" s="22">
        <v>1809233.2808200002</v>
      </c>
      <c r="P113" s="22">
        <v>0</v>
      </c>
      <c r="Q113" s="12">
        <f t="shared" si="44"/>
        <v>1809233.2808200002</v>
      </c>
      <c r="R113" s="22">
        <v>28798.820775502212</v>
      </c>
      <c r="S113" s="22">
        <v>0</v>
      </c>
      <c r="T113" s="12">
        <f t="shared" si="45"/>
        <v>28798.820775502212</v>
      </c>
      <c r="U113" s="22">
        <v>0</v>
      </c>
      <c r="V113" s="22">
        <v>0</v>
      </c>
      <c r="W113" s="12">
        <f t="shared" si="36"/>
        <v>0</v>
      </c>
      <c r="X113" s="22">
        <v>0</v>
      </c>
      <c r="Y113" s="22">
        <v>0</v>
      </c>
      <c r="Z113" s="12">
        <f t="shared" si="37"/>
        <v>0</v>
      </c>
      <c r="AA113" s="22">
        <v>0</v>
      </c>
      <c r="AB113" s="22">
        <v>0</v>
      </c>
      <c r="AC113" s="12">
        <f t="shared" si="46"/>
        <v>0</v>
      </c>
      <c r="AD113" s="22">
        <v>30606.967000000001</v>
      </c>
      <c r="AE113" s="22">
        <v>0</v>
      </c>
      <c r="AF113" s="12">
        <f t="shared" si="47"/>
        <v>30606.967000000001</v>
      </c>
      <c r="AG113" s="22">
        <v>0</v>
      </c>
      <c r="AH113" s="22">
        <v>0</v>
      </c>
      <c r="AI113" s="12">
        <f t="shared" si="48"/>
        <v>0</v>
      </c>
      <c r="AJ113" s="12">
        <f t="shared" si="38"/>
        <v>30606.967000000001</v>
      </c>
      <c r="AK113" s="12">
        <f t="shared" si="38"/>
        <v>0</v>
      </c>
      <c r="AL113" s="12">
        <f t="shared" si="49"/>
        <v>30606.967000000001</v>
      </c>
      <c r="AM113" s="22">
        <v>94956.917289933204</v>
      </c>
      <c r="AN113" s="12">
        <f t="shared" si="39"/>
        <v>2812917.0903333277</v>
      </c>
    </row>
    <row r="114" spans="1:40" x14ac:dyDescent="0.35">
      <c r="A114" s="9">
        <v>44165</v>
      </c>
      <c r="C114" s="22">
        <v>495218.03185000003</v>
      </c>
      <c r="D114" s="22">
        <v>0</v>
      </c>
      <c r="E114" s="23">
        <f t="shared" si="40"/>
        <v>495218.03185000003</v>
      </c>
      <c r="F114" s="22">
        <v>230194.43238594066</v>
      </c>
      <c r="G114" s="22">
        <v>0</v>
      </c>
      <c r="H114" s="23">
        <f t="shared" si="41"/>
        <v>230194.43238594066</v>
      </c>
      <c r="I114" s="22">
        <v>0</v>
      </c>
      <c r="J114" s="22">
        <v>0</v>
      </c>
      <c r="K114" s="23">
        <f t="shared" si="42"/>
        <v>0</v>
      </c>
      <c r="L114" s="22">
        <v>123908.64021195084</v>
      </c>
      <c r="M114" s="22">
        <v>0</v>
      </c>
      <c r="N114" s="12">
        <f t="shared" si="43"/>
        <v>123908.64021195084</v>
      </c>
      <c r="O114" s="22">
        <v>1809233.2808200002</v>
      </c>
      <c r="P114" s="22">
        <v>0</v>
      </c>
      <c r="Q114" s="12">
        <f t="shared" si="44"/>
        <v>1809233.2808200002</v>
      </c>
      <c r="R114" s="22">
        <v>28798.820775502212</v>
      </c>
      <c r="S114" s="22">
        <v>0</v>
      </c>
      <c r="T114" s="12">
        <f t="shared" si="45"/>
        <v>28798.820775502212</v>
      </c>
      <c r="U114" s="22">
        <v>0</v>
      </c>
      <c r="V114" s="22">
        <v>0</v>
      </c>
      <c r="W114" s="12">
        <f t="shared" si="36"/>
        <v>0</v>
      </c>
      <c r="X114" s="22">
        <v>0</v>
      </c>
      <c r="Y114" s="22">
        <v>0</v>
      </c>
      <c r="Z114" s="12">
        <f t="shared" si="37"/>
        <v>0</v>
      </c>
      <c r="AA114" s="22">
        <v>0</v>
      </c>
      <c r="AB114" s="22">
        <v>0</v>
      </c>
      <c r="AC114" s="12">
        <f t="shared" si="46"/>
        <v>0</v>
      </c>
      <c r="AD114" s="22">
        <v>30606.967000000001</v>
      </c>
      <c r="AE114" s="22">
        <v>0</v>
      </c>
      <c r="AF114" s="12">
        <f t="shared" si="47"/>
        <v>30606.967000000001</v>
      </c>
      <c r="AG114" s="22">
        <v>0</v>
      </c>
      <c r="AH114" s="22">
        <v>0</v>
      </c>
      <c r="AI114" s="12">
        <f t="shared" si="48"/>
        <v>0</v>
      </c>
      <c r="AJ114" s="12">
        <f t="shared" si="38"/>
        <v>30606.967000000001</v>
      </c>
      <c r="AK114" s="12">
        <f t="shared" si="38"/>
        <v>0</v>
      </c>
      <c r="AL114" s="12">
        <f t="shared" si="49"/>
        <v>30606.967000000001</v>
      </c>
      <c r="AM114" s="22">
        <v>94956.917289933204</v>
      </c>
      <c r="AN114" s="12">
        <f t="shared" si="39"/>
        <v>2812917.0903333277</v>
      </c>
    </row>
    <row r="115" spans="1:40" x14ac:dyDescent="0.35">
      <c r="A115" s="9">
        <v>44196</v>
      </c>
      <c r="C115" s="22">
        <v>493249.50092000002</v>
      </c>
      <c r="D115" s="22">
        <v>0</v>
      </c>
      <c r="E115" s="23">
        <f t="shared" si="40"/>
        <v>493249.50092000002</v>
      </c>
      <c r="F115" s="22">
        <v>230975.72419138806</v>
      </c>
      <c r="G115" s="22">
        <v>0</v>
      </c>
      <c r="H115" s="23">
        <f t="shared" si="41"/>
        <v>230975.72419138806</v>
      </c>
      <c r="I115" s="22">
        <v>0</v>
      </c>
      <c r="J115" s="22">
        <v>0</v>
      </c>
      <c r="K115" s="23">
        <f t="shared" si="42"/>
        <v>0</v>
      </c>
      <c r="L115" s="22">
        <v>124329.19254337916</v>
      </c>
      <c r="M115" s="22">
        <v>0</v>
      </c>
      <c r="N115" s="12">
        <f t="shared" si="43"/>
        <v>124329.19254337916</v>
      </c>
      <c r="O115" s="22">
        <v>1841972.37197</v>
      </c>
      <c r="P115" s="22">
        <v>0</v>
      </c>
      <c r="Q115" s="12">
        <f t="shared" si="44"/>
        <v>1841972.37197</v>
      </c>
      <c r="R115" s="22">
        <v>28896.565462223065</v>
      </c>
      <c r="S115" s="22">
        <v>0</v>
      </c>
      <c r="T115" s="12">
        <f t="shared" si="45"/>
        <v>28896.565462223065</v>
      </c>
      <c r="U115" s="22">
        <v>0</v>
      </c>
      <c r="V115" s="22">
        <v>0</v>
      </c>
      <c r="W115" s="12">
        <f t="shared" si="36"/>
        <v>0</v>
      </c>
      <c r="X115" s="22">
        <v>0</v>
      </c>
      <c r="Y115" s="22">
        <v>0</v>
      </c>
      <c r="Z115" s="12">
        <f t="shared" si="37"/>
        <v>0</v>
      </c>
      <c r="AA115" s="22">
        <v>0</v>
      </c>
      <c r="AB115" s="22">
        <v>0</v>
      </c>
      <c r="AC115" s="12">
        <f t="shared" si="46"/>
        <v>0</v>
      </c>
      <c r="AD115" s="22">
        <v>34038.130299999997</v>
      </c>
      <c r="AE115" s="22">
        <v>0</v>
      </c>
      <c r="AF115" s="12">
        <f t="shared" si="47"/>
        <v>34038.130299999997</v>
      </c>
      <c r="AG115" s="22">
        <v>0</v>
      </c>
      <c r="AH115" s="22">
        <v>0</v>
      </c>
      <c r="AI115" s="12">
        <f t="shared" si="48"/>
        <v>0</v>
      </c>
      <c r="AJ115" s="12">
        <f t="shared" si="38"/>
        <v>34038.130299999997</v>
      </c>
      <c r="AK115" s="12">
        <f t="shared" si="38"/>
        <v>0</v>
      </c>
      <c r="AL115" s="12">
        <f t="shared" si="49"/>
        <v>34038.130299999997</v>
      </c>
      <c r="AM115" s="22">
        <v>95185.699366890985</v>
      </c>
      <c r="AN115" s="12">
        <f t="shared" si="39"/>
        <v>2848647.1847538813</v>
      </c>
    </row>
    <row r="116" spans="1:40" x14ac:dyDescent="0.35">
      <c r="A116" s="9">
        <v>44227</v>
      </c>
      <c r="C116" s="22">
        <v>493249.50092000002</v>
      </c>
      <c r="D116" s="22">
        <v>0</v>
      </c>
      <c r="E116" s="23">
        <f t="shared" si="40"/>
        <v>493249.50092000002</v>
      </c>
      <c r="F116" s="22">
        <v>230975.72419138806</v>
      </c>
      <c r="G116" s="22">
        <v>0</v>
      </c>
      <c r="H116" s="23">
        <f t="shared" si="41"/>
        <v>230975.72419138806</v>
      </c>
      <c r="I116" s="22">
        <v>0</v>
      </c>
      <c r="J116" s="22">
        <v>0</v>
      </c>
      <c r="K116" s="23">
        <f t="shared" si="42"/>
        <v>0</v>
      </c>
      <c r="L116" s="22">
        <v>124329.19254337916</v>
      </c>
      <c r="M116" s="22">
        <v>0</v>
      </c>
      <c r="N116" s="12">
        <f t="shared" si="43"/>
        <v>124329.19254337916</v>
      </c>
      <c r="O116" s="22">
        <v>1841972.37197</v>
      </c>
      <c r="P116" s="22">
        <v>0</v>
      </c>
      <c r="Q116" s="12">
        <f t="shared" si="44"/>
        <v>1841972.37197</v>
      </c>
      <c r="R116" s="22">
        <v>28896.565462223065</v>
      </c>
      <c r="S116" s="22">
        <v>0</v>
      </c>
      <c r="T116" s="12">
        <f t="shared" si="45"/>
        <v>28896.565462223065</v>
      </c>
      <c r="U116" s="22">
        <v>0</v>
      </c>
      <c r="V116" s="22">
        <v>0</v>
      </c>
      <c r="W116" s="12">
        <f t="shared" si="36"/>
        <v>0</v>
      </c>
      <c r="X116" s="22">
        <v>0</v>
      </c>
      <c r="Y116" s="22">
        <v>0</v>
      </c>
      <c r="Z116" s="12">
        <f t="shared" si="37"/>
        <v>0</v>
      </c>
      <c r="AA116" s="22">
        <v>0</v>
      </c>
      <c r="AB116" s="22">
        <v>0</v>
      </c>
      <c r="AC116" s="12">
        <f t="shared" si="46"/>
        <v>0</v>
      </c>
      <c r="AD116" s="22">
        <v>34038.130299999997</v>
      </c>
      <c r="AE116" s="22">
        <v>0</v>
      </c>
      <c r="AF116" s="12">
        <f t="shared" si="47"/>
        <v>34038.130299999997</v>
      </c>
      <c r="AG116" s="22">
        <v>0</v>
      </c>
      <c r="AH116" s="22">
        <v>0</v>
      </c>
      <c r="AI116" s="12">
        <f t="shared" si="48"/>
        <v>0</v>
      </c>
      <c r="AJ116" s="12">
        <f t="shared" si="38"/>
        <v>34038.130299999997</v>
      </c>
      <c r="AK116" s="12">
        <f t="shared" si="38"/>
        <v>0</v>
      </c>
      <c r="AL116" s="12">
        <f t="shared" si="49"/>
        <v>34038.130299999997</v>
      </c>
      <c r="AM116" s="22">
        <v>95185.699366890985</v>
      </c>
      <c r="AN116" s="12">
        <f t="shared" si="39"/>
        <v>2848647.1847538813</v>
      </c>
    </row>
    <row r="117" spans="1:40" x14ac:dyDescent="0.35">
      <c r="A117" s="9">
        <v>44255</v>
      </c>
      <c r="C117" s="22">
        <v>493249.50092000002</v>
      </c>
      <c r="D117" s="22">
        <v>0</v>
      </c>
      <c r="E117" s="23">
        <f t="shared" si="40"/>
        <v>493249.50092000002</v>
      </c>
      <c r="F117" s="22">
        <v>230975.72419138806</v>
      </c>
      <c r="G117" s="22">
        <v>0</v>
      </c>
      <c r="H117" s="23">
        <f t="shared" si="41"/>
        <v>230975.72419138806</v>
      </c>
      <c r="I117" s="22">
        <v>0</v>
      </c>
      <c r="J117" s="22">
        <v>0</v>
      </c>
      <c r="K117" s="23">
        <f t="shared" si="42"/>
        <v>0</v>
      </c>
      <c r="L117" s="22">
        <v>124329.19254337916</v>
      </c>
      <c r="M117" s="22">
        <v>0</v>
      </c>
      <c r="N117" s="12">
        <f t="shared" si="43"/>
        <v>124329.19254337916</v>
      </c>
      <c r="O117" s="22">
        <v>1841972.37197</v>
      </c>
      <c r="P117" s="22">
        <v>0</v>
      </c>
      <c r="Q117" s="12">
        <f t="shared" si="44"/>
        <v>1841972.37197</v>
      </c>
      <c r="R117" s="22">
        <v>28896.565462223065</v>
      </c>
      <c r="S117" s="22">
        <v>0</v>
      </c>
      <c r="T117" s="12">
        <f t="shared" si="45"/>
        <v>28896.565462223065</v>
      </c>
      <c r="U117" s="22">
        <v>0</v>
      </c>
      <c r="V117" s="22">
        <v>0</v>
      </c>
      <c r="W117" s="12">
        <f t="shared" si="36"/>
        <v>0</v>
      </c>
      <c r="X117" s="22">
        <v>0</v>
      </c>
      <c r="Y117" s="22">
        <v>0</v>
      </c>
      <c r="Z117" s="12">
        <f t="shared" si="37"/>
        <v>0</v>
      </c>
      <c r="AA117" s="22">
        <v>0</v>
      </c>
      <c r="AB117" s="22">
        <v>0</v>
      </c>
      <c r="AC117" s="12">
        <f t="shared" si="46"/>
        <v>0</v>
      </c>
      <c r="AD117" s="22">
        <v>34038.130299999997</v>
      </c>
      <c r="AE117" s="22">
        <v>0</v>
      </c>
      <c r="AF117" s="12">
        <f t="shared" si="47"/>
        <v>34038.130299999997</v>
      </c>
      <c r="AG117" s="22">
        <v>0</v>
      </c>
      <c r="AH117" s="22">
        <v>0</v>
      </c>
      <c r="AI117" s="12">
        <f t="shared" si="48"/>
        <v>0</v>
      </c>
      <c r="AJ117" s="12">
        <f t="shared" si="38"/>
        <v>34038.130299999997</v>
      </c>
      <c r="AK117" s="12">
        <f t="shared" si="38"/>
        <v>0</v>
      </c>
      <c r="AL117" s="12">
        <f t="shared" si="49"/>
        <v>34038.130299999997</v>
      </c>
      <c r="AM117" s="22">
        <v>95185.699366890985</v>
      </c>
      <c r="AN117" s="12">
        <f t="shared" si="39"/>
        <v>2848647.1847538813</v>
      </c>
    </row>
    <row r="118" spans="1:40" x14ac:dyDescent="0.35">
      <c r="A118" s="9">
        <v>44286</v>
      </c>
      <c r="C118" s="22">
        <v>531705.81080999994</v>
      </c>
      <c r="D118" s="22">
        <v>0</v>
      </c>
      <c r="E118" s="23">
        <f t="shared" si="40"/>
        <v>531705.81080999994</v>
      </c>
      <c r="F118" s="22">
        <v>245675.99956861831</v>
      </c>
      <c r="G118" s="22">
        <v>0</v>
      </c>
      <c r="H118" s="23">
        <f t="shared" si="41"/>
        <v>245675.99956861831</v>
      </c>
      <c r="I118" s="22">
        <v>0</v>
      </c>
      <c r="J118" s="22">
        <v>0</v>
      </c>
      <c r="K118" s="23">
        <f t="shared" si="42"/>
        <v>0</v>
      </c>
      <c r="L118" s="22">
        <v>132242.03002539062</v>
      </c>
      <c r="M118" s="22">
        <v>0</v>
      </c>
      <c r="N118" s="12">
        <f t="shared" si="43"/>
        <v>132242.03002539062</v>
      </c>
      <c r="O118" s="22">
        <v>1835285.0606900002</v>
      </c>
      <c r="P118" s="22">
        <v>0</v>
      </c>
      <c r="Q118" s="12">
        <f t="shared" si="44"/>
        <v>1835285.0606900002</v>
      </c>
      <c r="R118" s="22">
        <v>30735.665528855428</v>
      </c>
      <c r="S118" s="22">
        <v>0</v>
      </c>
      <c r="T118" s="12">
        <f t="shared" si="45"/>
        <v>30735.665528855428</v>
      </c>
      <c r="U118" s="22">
        <v>0</v>
      </c>
      <c r="V118" s="22">
        <v>0</v>
      </c>
      <c r="W118" s="12">
        <f t="shared" si="36"/>
        <v>0</v>
      </c>
      <c r="X118" s="22">
        <v>0</v>
      </c>
      <c r="Y118" s="22">
        <v>0</v>
      </c>
      <c r="Z118" s="12">
        <f t="shared" si="37"/>
        <v>0</v>
      </c>
      <c r="AA118" s="22">
        <v>0</v>
      </c>
      <c r="AB118" s="22">
        <v>0</v>
      </c>
      <c r="AC118" s="12">
        <f t="shared" si="46"/>
        <v>0</v>
      </c>
      <c r="AD118" s="22">
        <v>27545.616169999998</v>
      </c>
      <c r="AE118" s="22">
        <v>0</v>
      </c>
      <c r="AF118" s="12">
        <f t="shared" si="47"/>
        <v>27545.616169999998</v>
      </c>
      <c r="AG118" s="22">
        <v>0</v>
      </c>
      <c r="AH118" s="22">
        <v>0</v>
      </c>
      <c r="AI118" s="12">
        <f t="shared" si="48"/>
        <v>0</v>
      </c>
      <c r="AJ118" s="12">
        <f t="shared" si="38"/>
        <v>27545.616169999998</v>
      </c>
      <c r="AK118" s="12">
        <f t="shared" si="38"/>
        <v>0</v>
      </c>
      <c r="AL118" s="12">
        <f t="shared" si="49"/>
        <v>27545.616169999998</v>
      </c>
      <c r="AM118" s="22">
        <v>99311.361901446988</v>
      </c>
      <c r="AN118" s="12">
        <f t="shared" si="39"/>
        <v>2902501.5446943115</v>
      </c>
    </row>
    <row r="119" spans="1:40" x14ac:dyDescent="0.35">
      <c r="A119" s="9">
        <v>44316</v>
      </c>
      <c r="C119" s="22">
        <v>531705.81080999994</v>
      </c>
      <c r="D119" s="22">
        <v>0</v>
      </c>
      <c r="E119" s="23">
        <f t="shared" si="40"/>
        <v>531705.81080999994</v>
      </c>
      <c r="F119" s="22">
        <v>245675.99956861831</v>
      </c>
      <c r="G119" s="22">
        <v>0</v>
      </c>
      <c r="H119" s="23">
        <f t="shared" si="41"/>
        <v>245675.99956861831</v>
      </c>
      <c r="I119" s="22">
        <v>0</v>
      </c>
      <c r="J119" s="22">
        <v>0</v>
      </c>
      <c r="K119" s="23">
        <f t="shared" si="42"/>
        <v>0</v>
      </c>
      <c r="L119" s="22">
        <v>132242.03002539062</v>
      </c>
      <c r="M119" s="22">
        <v>0</v>
      </c>
      <c r="N119" s="12">
        <f t="shared" si="43"/>
        <v>132242.03002539062</v>
      </c>
      <c r="O119" s="22">
        <v>1835285.0606900002</v>
      </c>
      <c r="P119" s="22">
        <v>0</v>
      </c>
      <c r="Q119" s="12">
        <f t="shared" si="44"/>
        <v>1835285.0606900002</v>
      </c>
      <c r="R119" s="22">
        <v>30735.665528855428</v>
      </c>
      <c r="S119" s="22">
        <v>0</v>
      </c>
      <c r="T119" s="12">
        <f t="shared" si="45"/>
        <v>30735.665528855428</v>
      </c>
      <c r="U119" s="22">
        <v>0</v>
      </c>
      <c r="V119" s="22">
        <v>0</v>
      </c>
      <c r="W119" s="12">
        <f t="shared" si="36"/>
        <v>0</v>
      </c>
      <c r="X119" s="22">
        <v>0</v>
      </c>
      <c r="Y119" s="22">
        <v>0</v>
      </c>
      <c r="Z119" s="12">
        <f t="shared" si="37"/>
        <v>0</v>
      </c>
      <c r="AA119" s="22">
        <v>0</v>
      </c>
      <c r="AB119" s="22">
        <v>0</v>
      </c>
      <c r="AC119" s="12">
        <f t="shared" si="46"/>
        <v>0</v>
      </c>
      <c r="AD119" s="22">
        <v>27545.616169999998</v>
      </c>
      <c r="AE119" s="22">
        <v>0</v>
      </c>
      <c r="AF119" s="12">
        <f t="shared" si="47"/>
        <v>27545.616169999998</v>
      </c>
      <c r="AG119" s="22">
        <v>0</v>
      </c>
      <c r="AH119" s="22">
        <v>0</v>
      </c>
      <c r="AI119" s="12">
        <f t="shared" si="48"/>
        <v>0</v>
      </c>
      <c r="AJ119" s="12">
        <f t="shared" si="38"/>
        <v>27545.616169999998</v>
      </c>
      <c r="AK119" s="12">
        <f t="shared" si="38"/>
        <v>0</v>
      </c>
      <c r="AL119" s="12">
        <f t="shared" si="49"/>
        <v>27545.616169999998</v>
      </c>
      <c r="AM119" s="22">
        <v>99311.361901446988</v>
      </c>
      <c r="AN119" s="12">
        <f t="shared" si="39"/>
        <v>2902501.5446943115</v>
      </c>
    </row>
    <row r="120" spans="1:40" x14ac:dyDescent="0.35">
      <c r="A120" s="9">
        <v>44347</v>
      </c>
      <c r="C120" s="22">
        <v>531705.81080999994</v>
      </c>
      <c r="D120" s="22">
        <v>0</v>
      </c>
      <c r="E120" s="23">
        <f t="shared" si="40"/>
        <v>531705.81080999994</v>
      </c>
      <c r="F120" s="22">
        <v>245675.99956861831</v>
      </c>
      <c r="G120" s="22">
        <v>0</v>
      </c>
      <c r="H120" s="23">
        <f t="shared" si="41"/>
        <v>245675.99956861831</v>
      </c>
      <c r="I120" s="22">
        <v>0</v>
      </c>
      <c r="J120" s="22">
        <v>0</v>
      </c>
      <c r="K120" s="23">
        <f t="shared" si="42"/>
        <v>0</v>
      </c>
      <c r="L120" s="22">
        <v>132242.03002539062</v>
      </c>
      <c r="M120" s="22">
        <v>0</v>
      </c>
      <c r="N120" s="12">
        <f t="shared" si="43"/>
        <v>132242.03002539062</v>
      </c>
      <c r="O120" s="22">
        <v>1835285.0606900002</v>
      </c>
      <c r="P120" s="22">
        <v>0</v>
      </c>
      <c r="Q120" s="12">
        <f t="shared" si="44"/>
        <v>1835285.0606900002</v>
      </c>
      <c r="R120" s="22">
        <v>30735.665528855428</v>
      </c>
      <c r="S120" s="22">
        <v>0</v>
      </c>
      <c r="T120" s="12">
        <f t="shared" si="45"/>
        <v>30735.665528855428</v>
      </c>
      <c r="U120" s="22">
        <v>0</v>
      </c>
      <c r="V120" s="22">
        <v>0</v>
      </c>
      <c r="W120" s="12">
        <f t="shared" si="36"/>
        <v>0</v>
      </c>
      <c r="X120" s="22">
        <v>0</v>
      </c>
      <c r="Y120" s="22">
        <v>0</v>
      </c>
      <c r="Z120" s="12">
        <f t="shared" si="37"/>
        <v>0</v>
      </c>
      <c r="AA120" s="22">
        <v>0</v>
      </c>
      <c r="AB120" s="22">
        <v>0</v>
      </c>
      <c r="AC120" s="12">
        <f t="shared" si="46"/>
        <v>0</v>
      </c>
      <c r="AD120" s="22">
        <v>27545.616169999998</v>
      </c>
      <c r="AE120" s="22">
        <v>0</v>
      </c>
      <c r="AF120" s="12">
        <f t="shared" si="47"/>
        <v>27545.616169999998</v>
      </c>
      <c r="AG120" s="22">
        <v>0</v>
      </c>
      <c r="AH120" s="22">
        <v>0</v>
      </c>
      <c r="AI120" s="12">
        <f t="shared" si="48"/>
        <v>0</v>
      </c>
      <c r="AJ120" s="12">
        <f t="shared" si="38"/>
        <v>27545.616169999998</v>
      </c>
      <c r="AK120" s="12">
        <f t="shared" si="38"/>
        <v>0</v>
      </c>
      <c r="AL120" s="12">
        <f t="shared" si="49"/>
        <v>27545.616169999998</v>
      </c>
      <c r="AM120" s="22">
        <v>99311.361901446988</v>
      </c>
      <c r="AN120" s="12">
        <f t="shared" si="39"/>
        <v>2902501.5446943115</v>
      </c>
    </row>
    <row r="121" spans="1:40" x14ac:dyDescent="0.35">
      <c r="A121" s="9">
        <v>44377</v>
      </c>
      <c r="C121" s="22">
        <v>537899.17787999997</v>
      </c>
      <c r="D121" s="22">
        <v>0</v>
      </c>
      <c r="E121" s="23">
        <f t="shared" si="40"/>
        <v>537899.17787999997</v>
      </c>
      <c r="F121" s="22">
        <v>254782.70504114864</v>
      </c>
      <c r="G121" s="22">
        <v>0</v>
      </c>
      <c r="H121" s="23">
        <f t="shared" si="41"/>
        <v>254782.70504114864</v>
      </c>
      <c r="I121" s="22">
        <v>0</v>
      </c>
      <c r="J121" s="22">
        <v>0</v>
      </c>
      <c r="K121" s="23">
        <f t="shared" si="42"/>
        <v>0</v>
      </c>
      <c r="L121" s="22">
        <v>137143.97087694044</v>
      </c>
      <c r="M121" s="22">
        <v>0</v>
      </c>
      <c r="N121" s="12">
        <f t="shared" si="43"/>
        <v>137143.97087694044</v>
      </c>
      <c r="O121" s="22">
        <v>1852298.4000200001</v>
      </c>
      <c r="P121" s="22">
        <v>0</v>
      </c>
      <c r="Q121" s="12">
        <f t="shared" si="44"/>
        <v>1852298.4000200001</v>
      </c>
      <c r="R121" s="22">
        <v>31874.97361741502</v>
      </c>
      <c r="S121" s="22">
        <v>0</v>
      </c>
      <c r="T121" s="12">
        <f t="shared" si="45"/>
        <v>31874.97361741502</v>
      </c>
      <c r="U121" s="22">
        <v>0</v>
      </c>
      <c r="V121" s="22">
        <v>0</v>
      </c>
      <c r="W121" s="12">
        <f t="shared" si="36"/>
        <v>0</v>
      </c>
      <c r="X121" s="22">
        <v>0</v>
      </c>
      <c r="Y121" s="22">
        <v>0</v>
      </c>
      <c r="Z121" s="12">
        <f t="shared" si="37"/>
        <v>0</v>
      </c>
      <c r="AA121" s="22">
        <v>0</v>
      </c>
      <c r="AB121" s="22">
        <v>0</v>
      </c>
      <c r="AC121" s="12">
        <f t="shared" si="46"/>
        <v>0</v>
      </c>
      <c r="AD121" s="22">
        <v>28443.29392</v>
      </c>
      <c r="AE121" s="22">
        <v>0</v>
      </c>
      <c r="AF121" s="12">
        <f t="shared" si="47"/>
        <v>28443.29392</v>
      </c>
      <c r="AG121" s="22">
        <v>0</v>
      </c>
      <c r="AH121" s="22">
        <v>0</v>
      </c>
      <c r="AI121" s="12">
        <f t="shared" si="48"/>
        <v>0</v>
      </c>
      <c r="AJ121" s="12">
        <f t="shared" si="38"/>
        <v>28443.29392</v>
      </c>
      <c r="AK121" s="12">
        <f t="shared" si="38"/>
        <v>0</v>
      </c>
      <c r="AL121" s="12">
        <f t="shared" si="49"/>
        <v>28443.29392</v>
      </c>
      <c r="AM121" s="22">
        <v>103197.49704526858</v>
      </c>
      <c r="AN121" s="12">
        <f t="shared" si="39"/>
        <v>2945640.0184007729</v>
      </c>
    </row>
    <row r="122" spans="1:40" x14ac:dyDescent="0.35">
      <c r="A122" s="9">
        <v>44408</v>
      </c>
      <c r="C122" s="22">
        <v>537899.17787999997</v>
      </c>
      <c r="D122" s="22">
        <v>0</v>
      </c>
      <c r="E122" s="23">
        <f t="shared" si="40"/>
        <v>537899.17787999997</v>
      </c>
      <c r="F122" s="22">
        <v>254782.70504114864</v>
      </c>
      <c r="G122" s="22">
        <v>0</v>
      </c>
      <c r="H122" s="23">
        <f t="shared" si="41"/>
        <v>254782.70504114864</v>
      </c>
      <c r="I122" s="22">
        <v>0</v>
      </c>
      <c r="J122" s="22">
        <v>0</v>
      </c>
      <c r="K122" s="23">
        <f t="shared" si="42"/>
        <v>0</v>
      </c>
      <c r="L122" s="22">
        <v>137143.97087694044</v>
      </c>
      <c r="M122" s="22">
        <v>0</v>
      </c>
      <c r="N122" s="12">
        <f t="shared" si="43"/>
        <v>137143.97087694044</v>
      </c>
      <c r="O122" s="22">
        <v>1852298.4000200001</v>
      </c>
      <c r="P122" s="22">
        <v>0</v>
      </c>
      <c r="Q122" s="12">
        <f t="shared" si="44"/>
        <v>1852298.4000200001</v>
      </c>
      <c r="R122" s="22">
        <v>31874.97361741502</v>
      </c>
      <c r="S122" s="22">
        <v>0</v>
      </c>
      <c r="T122" s="12">
        <f t="shared" si="45"/>
        <v>31874.97361741502</v>
      </c>
      <c r="U122" s="22">
        <v>0</v>
      </c>
      <c r="V122" s="22">
        <v>0</v>
      </c>
      <c r="W122" s="12">
        <f t="shared" si="36"/>
        <v>0</v>
      </c>
      <c r="X122" s="22">
        <v>0</v>
      </c>
      <c r="Y122" s="22">
        <v>0</v>
      </c>
      <c r="Z122" s="12">
        <f t="shared" si="37"/>
        <v>0</v>
      </c>
      <c r="AA122" s="22">
        <v>0</v>
      </c>
      <c r="AB122" s="22">
        <v>0</v>
      </c>
      <c r="AC122" s="12">
        <f t="shared" si="46"/>
        <v>0</v>
      </c>
      <c r="AD122" s="22">
        <v>28443.29392</v>
      </c>
      <c r="AE122" s="22">
        <v>0</v>
      </c>
      <c r="AF122" s="12">
        <f t="shared" si="47"/>
        <v>28443.29392</v>
      </c>
      <c r="AG122" s="22">
        <v>0</v>
      </c>
      <c r="AH122" s="22">
        <v>0</v>
      </c>
      <c r="AI122" s="12">
        <f t="shared" si="48"/>
        <v>0</v>
      </c>
      <c r="AJ122" s="12">
        <f t="shared" si="38"/>
        <v>28443.29392</v>
      </c>
      <c r="AK122" s="12">
        <f t="shared" si="38"/>
        <v>0</v>
      </c>
      <c r="AL122" s="12">
        <f t="shared" si="49"/>
        <v>28443.29392</v>
      </c>
      <c r="AM122" s="22">
        <v>103197.49704526858</v>
      </c>
      <c r="AN122" s="12">
        <f t="shared" si="39"/>
        <v>2945640.0184007729</v>
      </c>
    </row>
    <row r="123" spans="1:40" x14ac:dyDescent="0.35">
      <c r="A123" s="9">
        <v>44439</v>
      </c>
      <c r="C123" s="22">
        <v>537899.17787999997</v>
      </c>
      <c r="D123" s="22">
        <v>0</v>
      </c>
      <c r="E123" s="23">
        <f t="shared" si="40"/>
        <v>537899.17787999997</v>
      </c>
      <c r="F123" s="22">
        <v>254782.70504114864</v>
      </c>
      <c r="G123" s="22">
        <v>0</v>
      </c>
      <c r="H123" s="23">
        <f t="shared" si="41"/>
        <v>254782.70504114864</v>
      </c>
      <c r="I123" s="22">
        <v>0</v>
      </c>
      <c r="J123" s="22">
        <v>0</v>
      </c>
      <c r="K123" s="23">
        <f t="shared" si="42"/>
        <v>0</v>
      </c>
      <c r="L123" s="22">
        <v>137143.97087694044</v>
      </c>
      <c r="M123" s="22">
        <v>0</v>
      </c>
      <c r="N123" s="12">
        <f t="shared" si="43"/>
        <v>137143.97087694044</v>
      </c>
      <c r="O123" s="22">
        <v>1852298.4000200001</v>
      </c>
      <c r="P123" s="22">
        <v>0</v>
      </c>
      <c r="Q123" s="12">
        <f t="shared" si="44"/>
        <v>1852298.4000200001</v>
      </c>
      <c r="R123" s="22">
        <v>31874.97361741502</v>
      </c>
      <c r="S123" s="22">
        <v>0</v>
      </c>
      <c r="T123" s="12">
        <f t="shared" si="45"/>
        <v>31874.97361741502</v>
      </c>
      <c r="U123" s="22">
        <v>0</v>
      </c>
      <c r="V123" s="22">
        <v>0</v>
      </c>
      <c r="W123" s="12">
        <f t="shared" si="36"/>
        <v>0</v>
      </c>
      <c r="X123" s="22">
        <v>0</v>
      </c>
      <c r="Y123" s="22">
        <v>0</v>
      </c>
      <c r="Z123" s="12">
        <f t="shared" si="37"/>
        <v>0</v>
      </c>
      <c r="AA123" s="22">
        <v>0</v>
      </c>
      <c r="AB123" s="22">
        <v>0</v>
      </c>
      <c r="AC123" s="12">
        <f t="shared" si="46"/>
        <v>0</v>
      </c>
      <c r="AD123" s="22">
        <v>28443.29392</v>
      </c>
      <c r="AE123" s="22">
        <v>0</v>
      </c>
      <c r="AF123" s="12">
        <f t="shared" si="47"/>
        <v>28443.29392</v>
      </c>
      <c r="AG123" s="22">
        <v>0</v>
      </c>
      <c r="AH123" s="22">
        <v>0</v>
      </c>
      <c r="AI123" s="12">
        <f t="shared" si="48"/>
        <v>0</v>
      </c>
      <c r="AJ123" s="12">
        <f t="shared" si="38"/>
        <v>28443.29392</v>
      </c>
      <c r="AK123" s="12">
        <f t="shared" si="38"/>
        <v>0</v>
      </c>
      <c r="AL123" s="12">
        <f t="shared" si="49"/>
        <v>28443.29392</v>
      </c>
      <c r="AM123" s="22">
        <v>103197.49704526858</v>
      </c>
      <c r="AN123" s="12">
        <f t="shared" si="39"/>
        <v>2945640.0184007729</v>
      </c>
    </row>
    <row r="124" spans="1:40" x14ac:dyDescent="0.35">
      <c r="A124" s="9">
        <v>44469</v>
      </c>
      <c r="C124" s="22">
        <v>537899.17787999997</v>
      </c>
      <c r="D124" s="22">
        <v>0</v>
      </c>
      <c r="E124" s="23">
        <f t="shared" si="40"/>
        <v>537899.17787999997</v>
      </c>
      <c r="F124" s="22">
        <v>254782.70504114864</v>
      </c>
      <c r="G124" s="22">
        <v>0</v>
      </c>
      <c r="H124" s="23">
        <f t="shared" si="41"/>
        <v>254782.70504114864</v>
      </c>
      <c r="I124" s="22">
        <v>0</v>
      </c>
      <c r="J124" s="22">
        <v>0</v>
      </c>
      <c r="K124" s="23">
        <f t="shared" si="42"/>
        <v>0</v>
      </c>
      <c r="L124" s="22">
        <v>137143.97087694044</v>
      </c>
      <c r="M124" s="22">
        <v>0</v>
      </c>
      <c r="N124" s="12">
        <f t="shared" si="43"/>
        <v>137143.97087694044</v>
      </c>
      <c r="O124" s="22">
        <v>1852298.4000200001</v>
      </c>
      <c r="P124" s="22">
        <v>0</v>
      </c>
      <c r="Q124" s="12">
        <f t="shared" si="44"/>
        <v>1852298.4000200001</v>
      </c>
      <c r="R124" s="22">
        <v>31874.97361741502</v>
      </c>
      <c r="S124" s="22">
        <v>0</v>
      </c>
      <c r="T124" s="12">
        <f t="shared" si="45"/>
        <v>31874.97361741502</v>
      </c>
      <c r="U124" s="22">
        <v>0</v>
      </c>
      <c r="V124" s="22">
        <v>0</v>
      </c>
      <c r="W124" s="12">
        <f t="shared" si="36"/>
        <v>0</v>
      </c>
      <c r="X124" s="22">
        <v>0</v>
      </c>
      <c r="Y124" s="22">
        <v>0</v>
      </c>
      <c r="Z124" s="12">
        <f t="shared" si="37"/>
        <v>0</v>
      </c>
      <c r="AA124" s="22">
        <v>0</v>
      </c>
      <c r="AB124" s="22">
        <v>0</v>
      </c>
      <c r="AC124" s="12">
        <f t="shared" si="46"/>
        <v>0</v>
      </c>
      <c r="AD124" s="22">
        <v>28443.29392</v>
      </c>
      <c r="AE124" s="22">
        <v>0</v>
      </c>
      <c r="AF124" s="12">
        <f t="shared" si="47"/>
        <v>28443.29392</v>
      </c>
      <c r="AG124" s="22">
        <v>0</v>
      </c>
      <c r="AH124" s="22">
        <v>0</v>
      </c>
      <c r="AI124" s="12">
        <f t="shared" si="48"/>
        <v>0</v>
      </c>
      <c r="AJ124" s="12">
        <f t="shared" si="38"/>
        <v>28443.29392</v>
      </c>
      <c r="AK124" s="12">
        <f t="shared" si="38"/>
        <v>0</v>
      </c>
      <c r="AL124" s="12">
        <f t="shared" si="49"/>
        <v>28443.29392</v>
      </c>
      <c r="AM124" s="22">
        <v>103197.49704526858</v>
      </c>
      <c r="AN124" s="12">
        <f t="shared" si="39"/>
        <v>2945640.0184007729</v>
      </c>
    </row>
    <row r="125" spans="1:40" customFormat="1" x14ac:dyDescent="0.35"/>
    <row r="126" spans="1:40" customFormat="1" x14ac:dyDescent="0.35"/>
    <row r="127" spans="1:40" customFormat="1" x14ac:dyDescent="0.35"/>
    <row r="128" spans="1:40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3:39" customFormat="1" x14ac:dyDescent="0.35"/>
    <row r="162" spans="3:39" customFormat="1" x14ac:dyDescent="0.35"/>
    <row r="163" spans="3:39" customFormat="1" x14ac:dyDescent="0.35"/>
    <row r="164" spans="3:39" customFormat="1" x14ac:dyDescent="0.35"/>
    <row r="165" spans="3:39" customFormat="1" x14ac:dyDescent="0.35"/>
    <row r="166" spans="3:39" customFormat="1" x14ac:dyDescent="0.35"/>
    <row r="167" spans="3:39" customFormat="1" x14ac:dyDescent="0.35"/>
    <row r="168" spans="3:39" customFormat="1" x14ac:dyDescent="0.35"/>
    <row r="169" spans="3:39" x14ac:dyDescent="0.35">
      <c r="C169" s="22"/>
      <c r="D169" s="22"/>
      <c r="L169" s="22"/>
      <c r="M169" s="22"/>
      <c r="O169" s="22"/>
      <c r="P169" s="22"/>
      <c r="R169" s="22"/>
      <c r="S169" s="22"/>
      <c r="U169" s="22"/>
      <c r="V169" s="22"/>
      <c r="X169" s="22"/>
      <c r="Y169" s="22"/>
      <c r="AA169" s="22"/>
      <c r="AB169" s="22"/>
      <c r="AD169" s="22"/>
      <c r="AE169" s="22"/>
      <c r="AG169" s="22"/>
      <c r="AH169" s="22"/>
      <c r="AM169" s="22"/>
    </row>
    <row r="170" spans="3:39" x14ac:dyDescent="0.35">
      <c r="C170" s="22"/>
      <c r="D170" s="22"/>
      <c r="L170" s="22"/>
      <c r="M170" s="22"/>
      <c r="O170" s="22"/>
      <c r="P170" s="22"/>
      <c r="R170" s="22"/>
      <c r="S170" s="22"/>
      <c r="U170" s="22"/>
      <c r="V170" s="22"/>
      <c r="X170" s="22"/>
      <c r="Y170" s="22"/>
      <c r="AA170" s="22"/>
      <c r="AB170" s="22"/>
      <c r="AD170" s="22"/>
      <c r="AE170" s="22"/>
      <c r="AG170" s="22"/>
      <c r="AH170" s="22"/>
      <c r="AM170" s="22"/>
    </row>
    <row r="171" spans="3:39" x14ac:dyDescent="0.35">
      <c r="C171" s="22"/>
      <c r="D171" s="22"/>
      <c r="L171" s="22"/>
      <c r="M171" s="22"/>
      <c r="O171" s="22"/>
      <c r="P171" s="22"/>
      <c r="R171" s="22"/>
      <c r="S171" s="22"/>
      <c r="U171" s="22"/>
      <c r="V171" s="22"/>
      <c r="X171" s="22"/>
      <c r="Y171" s="22"/>
      <c r="AA171" s="22"/>
      <c r="AB171" s="22"/>
      <c r="AD171" s="22"/>
      <c r="AE171" s="22"/>
      <c r="AG171" s="22"/>
      <c r="AH171" s="22"/>
      <c r="AM171" s="22"/>
    </row>
    <row r="172" spans="3:39" x14ac:dyDescent="0.35">
      <c r="C172" s="22"/>
      <c r="D172" s="22"/>
      <c r="L172" s="22"/>
      <c r="M172" s="22"/>
      <c r="O172" s="22"/>
      <c r="P172" s="22"/>
      <c r="R172" s="22"/>
      <c r="S172" s="22"/>
      <c r="U172" s="22"/>
      <c r="V172" s="22"/>
      <c r="X172" s="22"/>
      <c r="Y172" s="22"/>
      <c r="AA172" s="22"/>
      <c r="AB172" s="22"/>
      <c r="AD172" s="22"/>
      <c r="AE172" s="22"/>
      <c r="AG172" s="22"/>
      <c r="AH172" s="22"/>
      <c r="AM172" s="22"/>
    </row>
    <row r="173" spans="3:39" x14ac:dyDescent="0.35">
      <c r="C173" s="22"/>
      <c r="D173" s="22"/>
      <c r="L173" s="22"/>
      <c r="M173" s="22"/>
      <c r="O173" s="22"/>
      <c r="P173" s="22"/>
      <c r="R173" s="22"/>
      <c r="S173" s="22"/>
      <c r="U173" s="22"/>
      <c r="V173" s="22"/>
      <c r="X173" s="22"/>
      <c r="Y173" s="22"/>
      <c r="AA173" s="22"/>
      <c r="AB173" s="22"/>
      <c r="AD173" s="22"/>
      <c r="AE173" s="22"/>
      <c r="AG173" s="22"/>
      <c r="AH173" s="22"/>
      <c r="AM173" s="22"/>
    </row>
    <row r="174" spans="3:39" x14ac:dyDescent="0.35">
      <c r="D174" s="12"/>
    </row>
    <row r="175" spans="3:39" x14ac:dyDescent="0.35">
      <c r="D175" s="12"/>
    </row>
    <row r="176" spans="3:39" x14ac:dyDescent="0.35">
      <c r="D176" s="12"/>
    </row>
    <row r="177" spans="4:4" x14ac:dyDescent="0.35">
      <c r="D177" s="12"/>
    </row>
    <row r="178" spans="4:4" x14ac:dyDescent="0.35">
      <c r="D178" s="12"/>
    </row>
    <row r="179" spans="4:4" x14ac:dyDescent="0.35">
      <c r="D179" s="12"/>
    </row>
    <row r="180" spans="4:4" x14ac:dyDescent="0.35">
      <c r="D180" s="12"/>
    </row>
    <row r="181" spans="4:4" x14ac:dyDescent="0.35">
      <c r="D181" s="12"/>
    </row>
    <row r="182" spans="4:4" x14ac:dyDescent="0.35">
      <c r="D182" s="12"/>
    </row>
    <row r="183" spans="4:4" x14ac:dyDescent="0.35">
      <c r="D183" s="12"/>
    </row>
    <row r="184" spans="4:4" x14ac:dyDescent="0.35">
      <c r="D184" s="12"/>
    </row>
    <row r="185" spans="4:4" x14ac:dyDescent="0.35">
      <c r="D185" s="12"/>
    </row>
    <row r="186" spans="4:4" x14ac:dyDescent="0.35">
      <c r="D186" s="12"/>
    </row>
    <row r="187" spans="4:4" x14ac:dyDescent="0.35">
      <c r="D187" s="12"/>
    </row>
    <row r="188" spans="4:4" x14ac:dyDescent="0.35">
      <c r="D188" s="12"/>
    </row>
    <row r="241" spans="1:1" x14ac:dyDescent="0.35">
      <c r="A241" s="6"/>
    </row>
    <row r="242" spans="1:1" x14ac:dyDescent="0.35">
      <c r="A242" s="6"/>
    </row>
    <row r="243" spans="1:1" x14ac:dyDescent="0.35">
      <c r="A243" s="6"/>
    </row>
    <row r="244" spans="1:1" x14ac:dyDescent="0.35">
      <c r="A244" s="6"/>
    </row>
    <row r="245" spans="1:1" x14ac:dyDescent="0.35">
      <c r="A245" s="6"/>
    </row>
    <row r="246" spans="1:1" x14ac:dyDescent="0.35">
      <c r="A246" s="6"/>
    </row>
    <row r="247" spans="1:1" x14ac:dyDescent="0.35">
      <c r="A247" s="6"/>
    </row>
    <row r="248" spans="1:1" x14ac:dyDescent="0.35">
      <c r="A248" s="6"/>
    </row>
    <row r="249" spans="1:1" x14ac:dyDescent="0.35">
      <c r="A249" s="6"/>
    </row>
    <row r="250" spans="1:1" x14ac:dyDescent="0.35">
      <c r="A250" s="6"/>
    </row>
    <row r="251" spans="1:1" x14ac:dyDescent="0.35">
      <c r="A251" s="6"/>
    </row>
    <row r="252" spans="1:1" x14ac:dyDescent="0.35">
      <c r="A252" s="6"/>
    </row>
    <row r="253" spans="1:1" x14ac:dyDescent="0.35">
      <c r="A253" s="6"/>
    </row>
    <row r="254" spans="1:1" x14ac:dyDescent="0.35">
      <c r="A254" s="6"/>
    </row>
    <row r="255" spans="1:1" x14ac:dyDescent="0.35">
      <c r="A255" s="6"/>
    </row>
    <row r="256" spans="1:1" x14ac:dyDescent="0.35">
      <c r="A256" s="6"/>
    </row>
    <row r="257" spans="1:1" x14ac:dyDescent="0.35">
      <c r="A257" s="6"/>
    </row>
    <row r="258" spans="1:1" x14ac:dyDescent="0.35">
      <c r="A258" s="6"/>
    </row>
    <row r="259" spans="1:1" x14ac:dyDescent="0.35">
      <c r="A259" s="6"/>
    </row>
    <row r="260" spans="1:1" x14ac:dyDescent="0.35">
      <c r="A260" s="6"/>
    </row>
    <row r="261" spans="1:1" x14ac:dyDescent="0.35">
      <c r="A261" s="6"/>
    </row>
    <row r="262" spans="1:1" x14ac:dyDescent="0.35">
      <c r="A262" s="6"/>
    </row>
    <row r="263" spans="1:1" x14ac:dyDescent="0.35">
      <c r="A263" s="6"/>
    </row>
    <row r="264" spans="1:1" x14ac:dyDescent="0.35">
      <c r="A264" s="6"/>
    </row>
    <row r="265" spans="1:1" x14ac:dyDescent="0.35">
      <c r="A265" s="6"/>
    </row>
    <row r="266" spans="1:1" x14ac:dyDescent="0.35">
      <c r="A266" s="6"/>
    </row>
    <row r="267" spans="1:1" x14ac:dyDescent="0.35">
      <c r="A267" s="6"/>
    </row>
    <row r="268" spans="1:1" x14ac:dyDescent="0.35">
      <c r="A268" s="6"/>
    </row>
    <row r="269" spans="1:1" x14ac:dyDescent="0.35">
      <c r="A269" s="6"/>
    </row>
    <row r="270" spans="1:1" x14ac:dyDescent="0.35">
      <c r="A270" s="6"/>
    </row>
    <row r="271" spans="1:1" x14ac:dyDescent="0.35">
      <c r="A271" s="6"/>
    </row>
    <row r="272" spans="1:1" x14ac:dyDescent="0.35">
      <c r="A272" s="6"/>
    </row>
    <row r="273" spans="1:1" x14ac:dyDescent="0.35">
      <c r="A273" s="6"/>
    </row>
    <row r="274" spans="1:1" x14ac:dyDescent="0.35">
      <c r="A274" s="6"/>
    </row>
    <row r="275" spans="1:1" x14ac:dyDescent="0.35">
      <c r="A275" s="6"/>
    </row>
    <row r="276" spans="1:1" x14ac:dyDescent="0.35">
      <c r="A276" s="6"/>
    </row>
    <row r="277" spans="1:1" x14ac:dyDescent="0.35">
      <c r="A277" s="6"/>
    </row>
    <row r="278" spans="1:1" x14ac:dyDescent="0.35">
      <c r="A278" s="6"/>
    </row>
    <row r="279" spans="1:1" x14ac:dyDescent="0.35">
      <c r="A279" s="6"/>
    </row>
    <row r="280" spans="1:1" x14ac:dyDescent="0.35">
      <c r="A280" s="6"/>
    </row>
    <row r="281" spans="1:1" x14ac:dyDescent="0.35">
      <c r="A281" s="6"/>
    </row>
    <row r="282" spans="1:1" x14ac:dyDescent="0.35">
      <c r="A282" s="6"/>
    </row>
    <row r="283" spans="1:1" x14ac:dyDescent="0.35">
      <c r="A283" s="6"/>
    </row>
    <row r="284" spans="1:1" x14ac:dyDescent="0.35">
      <c r="A284" s="6"/>
    </row>
    <row r="285" spans="1:1" x14ac:dyDescent="0.35">
      <c r="A285" s="6"/>
    </row>
    <row r="286" spans="1:1" x14ac:dyDescent="0.35">
      <c r="A286" s="6"/>
    </row>
    <row r="287" spans="1:1" x14ac:dyDescent="0.35">
      <c r="A287" s="6"/>
    </row>
    <row r="288" spans="1:1" x14ac:dyDescent="0.35">
      <c r="A288" s="6"/>
    </row>
    <row r="289" spans="1:1" x14ac:dyDescent="0.35">
      <c r="A289" s="6"/>
    </row>
    <row r="290" spans="1:1" x14ac:dyDescent="0.35">
      <c r="A290" s="6"/>
    </row>
    <row r="291" spans="1:1" x14ac:dyDescent="0.35">
      <c r="A291" s="6"/>
    </row>
    <row r="292" spans="1:1" x14ac:dyDescent="0.35">
      <c r="A292" s="6"/>
    </row>
    <row r="293" spans="1:1" x14ac:dyDescent="0.35">
      <c r="A293" s="6"/>
    </row>
    <row r="294" spans="1:1" x14ac:dyDescent="0.35">
      <c r="A294" s="6"/>
    </row>
    <row r="295" spans="1:1" x14ac:dyDescent="0.35">
      <c r="A295" s="6"/>
    </row>
    <row r="296" spans="1:1" x14ac:dyDescent="0.35">
      <c r="A296" s="6"/>
    </row>
    <row r="297" spans="1:1" x14ac:dyDescent="0.35">
      <c r="A297" s="6"/>
    </row>
    <row r="298" spans="1:1" x14ac:dyDescent="0.35">
      <c r="A298" s="6"/>
    </row>
    <row r="299" spans="1:1" x14ac:dyDescent="0.35">
      <c r="A299" s="6"/>
    </row>
    <row r="300" spans="1:1" x14ac:dyDescent="0.35">
      <c r="A300" s="6"/>
    </row>
    <row r="301" spans="1:1" x14ac:dyDescent="0.35">
      <c r="A301" s="6"/>
    </row>
    <row r="302" spans="1:1" x14ac:dyDescent="0.35">
      <c r="A302" s="6"/>
    </row>
    <row r="303" spans="1:1" x14ac:dyDescent="0.35">
      <c r="A303" s="6"/>
    </row>
    <row r="304" spans="1:1" x14ac:dyDescent="0.35">
      <c r="A304" s="6"/>
    </row>
    <row r="305" spans="1:1" x14ac:dyDescent="0.35">
      <c r="A305" s="6"/>
    </row>
    <row r="306" spans="1:1" x14ac:dyDescent="0.35">
      <c r="A306" s="6"/>
    </row>
    <row r="307" spans="1:1" x14ac:dyDescent="0.35">
      <c r="A307" s="6"/>
    </row>
    <row r="308" spans="1:1" x14ac:dyDescent="0.35">
      <c r="A308" s="6"/>
    </row>
    <row r="309" spans="1:1" x14ac:dyDescent="0.35">
      <c r="A309" s="6"/>
    </row>
    <row r="310" spans="1:1" x14ac:dyDescent="0.35">
      <c r="A310" s="6"/>
    </row>
    <row r="311" spans="1:1" x14ac:dyDescent="0.35">
      <c r="A311" s="6"/>
    </row>
    <row r="312" spans="1:1" x14ac:dyDescent="0.35">
      <c r="A312" s="6"/>
    </row>
    <row r="313" spans="1:1" x14ac:dyDescent="0.35">
      <c r="A313" s="6"/>
    </row>
    <row r="314" spans="1:1" x14ac:dyDescent="0.35">
      <c r="A314" s="6"/>
    </row>
    <row r="315" spans="1:1" x14ac:dyDescent="0.35">
      <c r="A315" s="6"/>
    </row>
    <row r="316" spans="1:1" x14ac:dyDescent="0.35">
      <c r="A316" s="6"/>
    </row>
    <row r="317" spans="1:1" x14ac:dyDescent="0.35">
      <c r="A317" s="6"/>
    </row>
    <row r="318" spans="1:1" x14ac:dyDescent="0.35">
      <c r="A318" s="6"/>
    </row>
    <row r="319" spans="1:1" x14ac:dyDescent="0.35">
      <c r="A319" s="6"/>
    </row>
    <row r="320" spans="1:1" x14ac:dyDescent="0.35">
      <c r="A320" s="6"/>
    </row>
    <row r="321" spans="1:1" x14ac:dyDescent="0.35">
      <c r="A321" s="6"/>
    </row>
    <row r="322" spans="1:1" x14ac:dyDescent="0.35">
      <c r="A322" s="6"/>
    </row>
    <row r="323" spans="1:1" x14ac:dyDescent="0.35">
      <c r="A323" s="6"/>
    </row>
    <row r="324" spans="1:1" x14ac:dyDescent="0.35">
      <c r="A324" s="6"/>
    </row>
    <row r="325" spans="1:1" x14ac:dyDescent="0.35">
      <c r="A325" s="6"/>
    </row>
    <row r="326" spans="1:1" x14ac:dyDescent="0.35">
      <c r="A326" s="6"/>
    </row>
    <row r="327" spans="1:1" x14ac:dyDescent="0.35">
      <c r="A327" s="6"/>
    </row>
    <row r="328" spans="1:1" x14ac:dyDescent="0.35">
      <c r="A328" s="6"/>
    </row>
    <row r="329" spans="1:1" x14ac:dyDescent="0.35">
      <c r="A329" s="6"/>
    </row>
    <row r="330" spans="1:1" x14ac:dyDescent="0.35">
      <c r="A330" s="6"/>
    </row>
    <row r="331" spans="1:1" x14ac:dyDescent="0.35">
      <c r="A331" s="6"/>
    </row>
    <row r="332" spans="1:1" x14ac:dyDescent="0.35">
      <c r="A332" s="6"/>
    </row>
    <row r="333" spans="1:1" x14ac:dyDescent="0.35">
      <c r="A333" s="6"/>
    </row>
    <row r="334" spans="1:1" x14ac:dyDescent="0.35">
      <c r="A334" s="6"/>
    </row>
    <row r="335" spans="1:1" x14ac:dyDescent="0.35">
      <c r="A335" s="6"/>
    </row>
    <row r="336" spans="1:1" x14ac:dyDescent="0.35">
      <c r="A336" s="6"/>
    </row>
    <row r="337" spans="1:1" x14ac:dyDescent="0.35">
      <c r="A337" s="6"/>
    </row>
    <row r="338" spans="1:1" x14ac:dyDescent="0.35">
      <c r="A338" s="6"/>
    </row>
    <row r="339" spans="1:1" x14ac:dyDescent="0.35">
      <c r="A339" s="6"/>
    </row>
    <row r="340" spans="1:1" x14ac:dyDescent="0.35">
      <c r="A340" s="6"/>
    </row>
    <row r="341" spans="1:1" x14ac:dyDescent="0.35">
      <c r="A341" s="6"/>
    </row>
    <row r="342" spans="1:1" x14ac:dyDescent="0.35">
      <c r="A342" s="6"/>
    </row>
    <row r="343" spans="1:1" x14ac:dyDescent="0.35">
      <c r="A343" s="6"/>
    </row>
    <row r="344" spans="1:1" x14ac:dyDescent="0.35">
      <c r="A344" s="6"/>
    </row>
    <row r="345" spans="1:1" x14ac:dyDescent="0.35">
      <c r="A345" s="6"/>
    </row>
    <row r="346" spans="1:1" x14ac:dyDescent="0.35">
      <c r="A346" s="6"/>
    </row>
    <row r="347" spans="1:1" x14ac:dyDescent="0.35">
      <c r="A347" s="6"/>
    </row>
    <row r="348" spans="1:1" x14ac:dyDescent="0.35">
      <c r="A348" s="6"/>
    </row>
    <row r="349" spans="1:1" x14ac:dyDescent="0.35">
      <c r="A349" s="6"/>
    </row>
    <row r="350" spans="1:1" x14ac:dyDescent="0.35">
      <c r="A350" s="6"/>
    </row>
    <row r="351" spans="1:1" x14ac:dyDescent="0.35">
      <c r="A351" s="6"/>
    </row>
    <row r="352" spans="1:1" x14ac:dyDescent="0.35">
      <c r="A352" s="6"/>
    </row>
    <row r="353" spans="1:1" x14ac:dyDescent="0.35">
      <c r="A353" s="6"/>
    </row>
    <row r="354" spans="1:1" x14ac:dyDescent="0.35">
      <c r="A354" s="6"/>
    </row>
    <row r="355" spans="1:1" x14ac:dyDescent="0.35">
      <c r="A355" s="6"/>
    </row>
    <row r="356" spans="1:1" x14ac:dyDescent="0.35">
      <c r="A356" s="6"/>
    </row>
    <row r="357" spans="1:1" x14ac:dyDescent="0.35">
      <c r="A357" s="6"/>
    </row>
    <row r="358" spans="1:1" x14ac:dyDescent="0.35">
      <c r="A358" s="6"/>
    </row>
    <row r="359" spans="1:1" x14ac:dyDescent="0.35">
      <c r="A359" s="6"/>
    </row>
    <row r="360" spans="1:1" x14ac:dyDescent="0.35">
      <c r="A360" s="6"/>
    </row>
    <row r="361" spans="1:1" x14ac:dyDescent="0.35">
      <c r="A361" s="6"/>
    </row>
    <row r="362" spans="1:1" x14ac:dyDescent="0.35">
      <c r="A362" s="6"/>
    </row>
    <row r="363" spans="1:1" x14ac:dyDescent="0.35">
      <c r="A363" s="6"/>
    </row>
    <row r="364" spans="1:1" x14ac:dyDescent="0.35">
      <c r="A364" s="6"/>
    </row>
    <row r="365" spans="1:1" x14ac:dyDescent="0.35">
      <c r="A365" s="6"/>
    </row>
    <row r="366" spans="1:1" x14ac:dyDescent="0.35">
      <c r="A366" s="6"/>
    </row>
    <row r="367" spans="1:1" x14ac:dyDescent="0.35">
      <c r="A367" s="6"/>
    </row>
    <row r="368" spans="1:1" x14ac:dyDescent="0.35">
      <c r="A368" s="6"/>
    </row>
    <row r="369" spans="1:1" x14ac:dyDescent="0.35">
      <c r="A369" s="6"/>
    </row>
    <row r="370" spans="1:1" x14ac:dyDescent="0.35">
      <c r="A370" s="6"/>
    </row>
    <row r="371" spans="1:1" x14ac:dyDescent="0.35">
      <c r="A371" s="6"/>
    </row>
    <row r="372" spans="1:1" x14ac:dyDescent="0.35">
      <c r="A372" s="6"/>
    </row>
    <row r="373" spans="1:1" x14ac:dyDescent="0.35">
      <c r="A373" s="6"/>
    </row>
    <row r="374" spans="1:1" x14ac:dyDescent="0.35">
      <c r="A374" s="6"/>
    </row>
    <row r="375" spans="1:1" x14ac:dyDescent="0.35">
      <c r="A375" s="6"/>
    </row>
    <row r="376" spans="1:1" x14ac:dyDescent="0.35">
      <c r="A376" s="6"/>
    </row>
    <row r="377" spans="1:1" x14ac:dyDescent="0.35">
      <c r="A377" s="6"/>
    </row>
    <row r="378" spans="1:1" x14ac:dyDescent="0.35">
      <c r="A378" s="6"/>
    </row>
    <row r="379" spans="1:1" x14ac:dyDescent="0.35">
      <c r="A379" s="6"/>
    </row>
    <row r="380" spans="1:1" x14ac:dyDescent="0.35">
      <c r="A380" s="6"/>
    </row>
    <row r="381" spans="1:1" x14ac:dyDescent="0.35">
      <c r="A381" s="6"/>
    </row>
    <row r="382" spans="1:1" x14ac:dyDescent="0.35">
      <c r="A382" s="6"/>
    </row>
  </sheetData>
  <mergeCells count="16">
    <mergeCell ref="AN5:AN6"/>
    <mergeCell ref="B2:AN2"/>
    <mergeCell ref="A5:A6"/>
    <mergeCell ref="C5:D5"/>
    <mergeCell ref="F5:G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L5"/>
    <mergeCell ref="AM5:AM6"/>
  </mergeCells>
  <printOptions horizontalCentered="1"/>
  <pageMargins left="0.25" right="0.25" top="0.75" bottom="0.75" header="0.3" footer="0.3"/>
  <pageSetup scale="65" orientation="landscape" r:id="rId1"/>
  <colBreaks count="1" manualBreakCount="1">
    <brk id="4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CC784-3AC0-4DFD-9E42-4F56B47272FB}">
  <dimension ref="A1:DO213"/>
  <sheetViews>
    <sheetView zoomScale="80" zoomScaleNormal="80" workbookViewId="0">
      <pane xSplit="2" ySplit="8" topLeftCell="C121" activePane="bottomRight" state="frozen"/>
      <selection activeCell="X6" sqref="X6"/>
      <selection pane="topRight" activeCell="X6" sqref="X6"/>
      <selection pane="bottomLeft" activeCell="X6" sqref="X6"/>
      <selection pane="bottomRight" activeCell="AI122" sqref="AI122"/>
    </sheetView>
  </sheetViews>
  <sheetFormatPr defaultColWidth="9.1796875" defaultRowHeight="14.5" x14ac:dyDescent="0.35"/>
  <cols>
    <col min="1" max="1" width="13.7265625" style="8" bestFit="1" customWidth="1"/>
    <col min="2" max="2" width="9.1796875" style="7" hidden="1" customWidth="1"/>
    <col min="3" max="3" width="12.81640625" style="7" customWidth="1"/>
    <col min="4" max="4" width="9.26953125" style="7" hidden="1" customWidth="1"/>
    <col min="5" max="5" width="11.7265625" style="7" customWidth="1"/>
    <col min="6" max="6" width="9.26953125" style="7" hidden="1" customWidth="1"/>
    <col min="7" max="7" width="11.453125" style="7" customWidth="1"/>
    <col min="8" max="8" width="9.453125" style="7" hidden="1" customWidth="1"/>
    <col min="9" max="9" width="12.26953125" style="7" customWidth="1"/>
    <col min="10" max="10" width="9.26953125" style="7" hidden="1" customWidth="1"/>
    <col min="11" max="11" width="11.453125" style="7" hidden="1" customWidth="1"/>
    <col min="12" max="12" width="9.453125" style="7" hidden="1" customWidth="1"/>
    <col min="13" max="13" width="10.54296875" style="7" hidden="1" customWidth="1"/>
    <col min="14" max="14" width="9.26953125" style="7" hidden="1" customWidth="1"/>
    <col min="15" max="15" width="9.54296875" style="7" customWidth="1"/>
    <col min="16" max="16" width="10.54296875" style="7" hidden="1" customWidth="1"/>
    <col min="17" max="17" width="9.453125" style="7" hidden="1" customWidth="1"/>
    <col min="18" max="18" width="9.7265625" style="7" hidden="1" customWidth="1"/>
    <col min="19" max="19" width="14.81640625" style="7" customWidth="1"/>
    <col min="20" max="20" width="9.7265625" style="7" hidden="1" customWidth="1"/>
    <col min="21" max="22" width="12" style="7" hidden="1" customWidth="1"/>
    <col min="23" max="23" width="12.26953125" style="7" hidden="1" customWidth="1"/>
    <col min="24" max="24" width="13" style="7" hidden="1" customWidth="1"/>
    <col min="25" max="25" width="13.7265625" style="7" hidden="1" customWidth="1"/>
    <col min="26" max="26" width="10.54296875" style="7" hidden="1" customWidth="1"/>
    <col min="27" max="28" width="9.81640625" style="7" hidden="1" customWidth="1"/>
    <col min="29" max="29" width="12.54296875" style="7" hidden="1" customWidth="1"/>
    <col min="30" max="30" width="14.26953125" style="7" customWidth="1"/>
    <col min="31" max="31" width="13.1796875" style="7" customWidth="1"/>
    <col min="32" max="32" width="13.453125" style="7" bestFit="1" customWidth="1"/>
    <col min="33" max="34" width="9.1796875" customWidth="1"/>
    <col min="50" max="16384" width="9.1796875" style="8"/>
  </cols>
  <sheetData>
    <row r="1" spans="1:49" s="5" customFormat="1" x14ac:dyDescent="0.3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4" t="s">
        <v>20</v>
      </c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</row>
    <row r="2" spans="1:49" x14ac:dyDescent="0.35">
      <c r="B2" s="32" t="s">
        <v>21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</row>
    <row r="3" spans="1:49" x14ac:dyDescent="0.3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</row>
    <row r="4" spans="1:49" x14ac:dyDescent="0.35">
      <c r="AF4" s="25" t="s">
        <v>2</v>
      </c>
    </row>
    <row r="5" spans="1:49" s="27" customFormat="1" ht="26.5" customHeight="1" x14ac:dyDescent="0.35">
      <c r="A5" s="56"/>
      <c r="B5" s="26"/>
      <c r="C5" s="45" t="s">
        <v>4</v>
      </c>
      <c r="D5" s="45"/>
      <c r="E5" s="45"/>
      <c r="F5" s="45"/>
      <c r="G5" s="45" t="s">
        <v>5</v>
      </c>
      <c r="H5" s="45"/>
      <c r="I5" s="45"/>
      <c r="J5" s="45"/>
      <c r="K5" s="45" t="s">
        <v>6</v>
      </c>
      <c r="L5" s="45"/>
      <c r="M5" s="45"/>
      <c r="N5" s="45"/>
      <c r="O5" s="59" t="s">
        <v>7</v>
      </c>
      <c r="P5" s="59"/>
      <c r="Q5" s="45" t="s">
        <v>9</v>
      </c>
      <c r="R5" s="45"/>
      <c r="S5" s="45" t="s">
        <v>10</v>
      </c>
      <c r="T5" s="45"/>
      <c r="U5" s="45" t="s">
        <v>22</v>
      </c>
      <c r="V5" s="45"/>
      <c r="W5" s="46" t="s">
        <v>23</v>
      </c>
      <c r="X5" s="47"/>
      <c r="Y5" s="47"/>
      <c r="Z5" s="47"/>
      <c r="AA5" s="48"/>
      <c r="AB5" s="46" t="s">
        <v>24</v>
      </c>
      <c r="AC5" s="48"/>
      <c r="AD5" s="52" t="s">
        <v>25</v>
      </c>
      <c r="AE5" s="45" t="s">
        <v>8</v>
      </c>
      <c r="AF5" s="55" t="s">
        <v>32</v>
      </c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</row>
    <row r="6" spans="1:49" s="27" customFormat="1" ht="43.5" customHeight="1" x14ac:dyDescent="0.35">
      <c r="A6" s="57"/>
      <c r="B6" s="26"/>
      <c r="C6" s="60" t="s">
        <v>26</v>
      </c>
      <c r="D6" s="60"/>
      <c r="E6" s="60" t="s">
        <v>27</v>
      </c>
      <c r="F6" s="60"/>
      <c r="G6" s="60" t="s">
        <v>26</v>
      </c>
      <c r="H6" s="60"/>
      <c r="I6" s="60" t="s">
        <v>27</v>
      </c>
      <c r="J6" s="60"/>
      <c r="K6" s="60" t="s">
        <v>26</v>
      </c>
      <c r="L6" s="60"/>
      <c r="M6" s="60" t="s">
        <v>27</v>
      </c>
      <c r="N6" s="60"/>
      <c r="O6" s="59"/>
      <c r="P6" s="59"/>
      <c r="Q6" s="45"/>
      <c r="R6" s="45"/>
      <c r="S6" s="45"/>
      <c r="T6" s="45"/>
      <c r="U6" s="45"/>
      <c r="V6" s="45"/>
      <c r="W6" s="49"/>
      <c r="X6" s="50"/>
      <c r="Y6" s="50"/>
      <c r="Z6" s="50"/>
      <c r="AA6" s="51"/>
      <c r="AB6" s="49"/>
      <c r="AC6" s="51"/>
      <c r="AD6" s="53"/>
      <c r="AE6" s="45"/>
      <c r="AF6" s="55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</row>
    <row r="7" spans="1:49" s="30" customFormat="1" ht="35.5" customHeight="1" x14ac:dyDescent="0.35">
      <c r="A7" s="58"/>
      <c r="B7" s="28" t="s">
        <v>16</v>
      </c>
      <c r="C7" s="29" t="s">
        <v>17</v>
      </c>
      <c r="D7" s="29" t="s">
        <v>18</v>
      </c>
      <c r="E7" s="29" t="s">
        <v>17</v>
      </c>
      <c r="F7" s="29" t="s">
        <v>18</v>
      </c>
      <c r="G7" s="29" t="s">
        <v>17</v>
      </c>
      <c r="H7" s="29" t="s">
        <v>18</v>
      </c>
      <c r="I7" s="29" t="s">
        <v>17</v>
      </c>
      <c r="J7" s="29" t="s">
        <v>18</v>
      </c>
      <c r="K7" s="29" t="s">
        <v>17</v>
      </c>
      <c r="L7" s="29" t="s">
        <v>18</v>
      </c>
      <c r="M7" s="29" t="s">
        <v>17</v>
      </c>
      <c r="N7" s="29" t="s">
        <v>18</v>
      </c>
      <c r="O7" s="29" t="s">
        <v>17</v>
      </c>
      <c r="P7" s="29" t="s">
        <v>18</v>
      </c>
      <c r="Q7" s="29" t="s">
        <v>17</v>
      </c>
      <c r="R7" s="29" t="s">
        <v>18</v>
      </c>
      <c r="S7" s="29" t="s">
        <v>17</v>
      </c>
      <c r="T7" s="29" t="s">
        <v>18</v>
      </c>
      <c r="U7" s="29" t="s">
        <v>17</v>
      </c>
      <c r="V7" s="29" t="s">
        <v>18</v>
      </c>
      <c r="W7" s="29" t="s">
        <v>28</v>
      </c>
      <c r="X7" s="29" t="s">
        <v>29</v>
      </c>
      <c r="Y7" s="29" t="s">
        <v>30</v>
      </c>
      <c r="Z7" s="29" t="s">
        <v>17</v>
      </c>
      <c r="AA7" s="29" t="s">
        <v>18</v>
      </c>
      <c r="AB7" s="29" t="s">
        <v>17</v>
      </c>
      <c r="AC7" s="29" t="s">
        <v>18</v>
      </c>
      <c r="AD7" s="54"/>
      <c r="AE7" s="45"/>
      <c r="AF7" s="55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</row>
    <row r="9" spans="1:49" x14ac:dyDescent="0.35">
      <c r="A9" s="9">
        <v>40909</v>
      </c>
      <c r="B9" s="21">
        <v>40909</v>
      </c>
      <c r="C9" s="22">
        <v>658692.67486999999</v>
      </c>
      <c r="D9" s="22">
        <v>0</v>
      </c>
      <c r="E9" s="22">
        <v>0</v>
      </c>
      <c r="F9" s="22">
        <v>0</v>
      </c>
      <c r="G9" s="22">
        <v>635739.14800000004</v>
      </c>
      <c r="H9" s="22">
        <v>0</v>
      </c>
      <c r="I9" s="22">
        <v>0</v>
      </c>
      <c r="J9" s="22">
        <v>0</v>
      </c>
      <c r="K9" s="22"/>
      <c r="L9" s="22"/>
      <c r="M9" s="22"/>
      <c r="N9" s="22"/>
      <c r="O9" s="22">
        <v>64115.431000000004</v>
      </c>
      <c r="P9" s="22">
        <v>0</v>
      </c>
      <c r="Q9" s="22"/>
      <c r="R9" s="22"/>
      <c r="S9" s="22">
        <v>0</v>
      </c>
      <c r="T9" s="22">
        <v>0</v>
      </c>
      <c r="U9" s="22">
        <v>0</v>
      </c>
      <c r="V9" s="22">
        <v>0</v>
      </c>
      <c r="W9" s="22">
        <v>39627.798000000003</v>
      </c>
      <c r="X9" s="22">
        <v>0</v>
      </c>
      <c r="Y9" s="22">
        <v>0</v>
      </c>
      <c r="Z9" s="22">
        <v>21689.59</v>
      </c>
      <c r="AA9" s="22">
        <v>0</v>
      </c>
      <c r="AB9" s="22">
        <v>0</v>
      </c>
      <c r="AC9" s="22">
        <v>0</v>
      </c>
      <c r="AD9" s="22">
        <f>SUM(U9:AC9)</f>
        <v>61317.388000000006</v>
      </c>
      <c r="AE9" s="22">
        <v>198630.74132</v>
      </c>
      <c r="AF9" s="23">
        <f>SUM(C9:T9)+AD9+AE9</f>
        <v>1618495.3831900002</v>
      </c>
    </row>
    <row r="10" spans="1:49" x14ac:dyDescent="0.35">
      <c r="A10" s="9">
        <v>40940</v>
      </c>
      <c r="B10" s="21">
        <v>40940</v>
      </c>
      <c r="C10" s="22">
        <v>658692.67486999999</v>
      </c>
      <c r="D10" s="22">
        <v>0</v>
      </c>
      <c r="E10" s="22">
        <v>0</v>
      </c>
      <c r="F10" s="22">
        <v>0</v>
      </c>
      <c r="G10" s="22">
        <v>635739.14800000004</v>
      </c>
      <c r="H10" s="22">
        <v>0</v>
      </c>
      <c r="I10" s="22">
        <v>0</v>
      </c>
      <c r="J10" s="22">
        <v>0</v>
      </c>
      <c r="K10" s="22"/>
      <c r="L10" s="22"/>
      <c r="M10" s="22"/>
      <c r="N10" s="22"/>
      <c r="O10" s="22">
        <v>64115.431000000004</v>
      </c>
      <c r="P10" s="22">
        <v>0</v>
      </c>
      <c r="Q10" s="22"/>
      <c r="R10" s="22"/>
      <c r="S10" s="22">
        <v>0</v>
      </c>
      <c r="T10" s="22">
        <v>0</v>
      </c>
      <c r="U10" s="22">
        <v>0</v>
      </c>
      <c r="V10" s="22">
        <v>0</v>
      </c>
      <c r="W10" s="22">
        <v>39627.798000000003</v>
      </c>
      <c r="X10" s="22">
        <v>0</v>
      </c>
      <c r="Y10" s="22">
        <v>0</v>
      </c>
      <c r="Z10" s="22">
        <v>21689.59</v>
      </c>
      <c r="AA10" s="22">
        <v>0</v>
      </c>
      <c r="AB10" s="22">
        <v>0</v>
      </c>
      <c r="AC10" s="22">
        <v>0</v>
      </c>
      <c r="AD10" s="22">
        <f t="shared" ref="AD10:AD73" si="0">SUM(U10:AC10)</f>
        <v>61317.388000000006</v>
      </c>
      <c r="AE10" s="22">
        <v>198630.74132</v>
      </c>
      <c r="AF10" s="23">
        <f t="shared" ref="AF10:AF73" si="1">SUM(C10:T10)+AD10+AE10</f>
        <v>1618495.3831900002</v>
      </c>
    </row>
    <row r="11" spans="1:49" x14ac:dyDescent="0.35">
      <c r="A11" s="9">
        <v>40969</v>
      </c>
      <c r="B11" s="21">
        <v>40969</v>
      </c>
      <c r="C11" s="22">
        <v>658692.67486999999</v>
      </c>
      <c r="D11" s="22">
        <v>0</v>
      </c>
      <c r="E11" s="22">
        <v>0</v>
      </c>
      <c r="F11" s="22">
        <v>0</v>
      </c>
      <c r="G11" s="22">
        <v>635739.14800000004</v>
      </c>
      <c r="H11" s="22">
        <v>0</v>
      </c>
      <c r="I11" s="22">
        <v>0</v>
      </c>
      <c r="J11" s="22">
        <v>0</v>
      </c>
      <c r="K11" s="22"/>
      <c r="L11" s="22"/>
      <c r="M11" s="22"/>
      <c r="N11" s="22"/>
      <c r="O11" s="22">
        <v>64115.431000000004</v>
      </c>
      <c r="P11" s="22">
        <v>0</v>
      </c>
      <c r="Q11" s="22"/>
      <c r="R11" s="22"/>
      <c r="S11" s="22">
        <v>0</v>
      </c>
      <c r="T11" s="22">
        <v>0</v>
      </c>
      <c r="U11" s="22">
        <v>0</v>
      </c>
      <c r="V11" s="22">
        <v>0</v>
      </c>
      <c r="W11" s="22">
        <v>39627.798000000003</v>
      </c>
      <c r="X11" s="22">
        <v>0</v>
      </c>
      <c r="Y11" s="22">
        <v>0</v>
      </c>
      <c r="Z11" s="22">
        <v>21689.59</v>
      </c>
      <c r="AA11" s="22">
        <v>0</v>
      </c>
      <c r="AB11" s="22">
        <v>0</v>
      </c>
      <c r="AC11" s="22">
        <v>0</v>
      </c>
      <c r="AD11" s="22">
        <f t="shared" si="0"/>
        <v>61317.388000000006</v>
      </c>
      <c r="AE11" s="22">
        <v>198630.74132</v>
      </c>
      <c r="AF11" s="23">
        <f t="shared" si="1"/>
        <v>1618495.3831900002</v>
      </c>
    </row>
    <row r="12" spans="1:49" x14ac:dyDescent="0.35">
      <c r="A12" s="9">
        <v>41000</v>
      </c>
      <c r="B12" s="21">
        <v>41000</v>
      </c>
      <c r="C12" s="22">
        <v>658692.67486999999</v>
      </c>
      <c r="D12" s="22">
        <v>0</v>
      </c>
      <c r="E12" s="22">
        <v>0</v>
      </c>
      <c r="F12" s="22">
        <v>0</v>
      </c>
      <c r="G12" s="22">
        <v>635739.14800000004</v>
      </c>
      <c r="H12" s="22">
        <v>0</v>
      </c>
      <c r="I12" s="22">
        <v>0</v>
      </c>
      <c r="J12" s="22">
        <v>0</v>
      </c>
      <c r="K12" s="22"/>
      <c r="L12" s="22"/>
      <c r="M12" s="22"/>
      <c r="N12" s="22"/>
      <c r="O12" s="22">
        <v>64115.431000000004</v>
      </c>
      <c r="P12" s="22">
        <v>0</v>
      </c>
      <c r="Q12" s="22"/>
      <c r="R12" s="22"/>
      <c r="S12" s="22">
        <v>0</v>
      </c>
      <c r="T12" s="22">
        <v>0</v>
      </c>
      <c r="U12" s="22">
        <v>0</v>
      </c>
      <c r="V12" s="22">
        <v>0</v>
      </c>
      <c r="W12" s="22">
        <v>39627.798000000003</v>
      </c>
      <c r="X12" s="22">
        <v>0</v>
      </c>
      <c r="Y12" s="22">
        <v>0</v>
      </c>
      <c r="Z12" s="22">
        <v>21689.59</v>
      </c>
      <c r="AA12" s="22">
        <v>0</v>
      </c>
      <c r="AB12" s="22">
        <v>0</v>
      </c>
      <c r="AC12" s="22">
        <v>0</v>
      </c>
      <c r="AD12" s="22">
        <f t="shared" si="0"/>
        <v>61317.388000000006</v>
      </c>
      <c r="AE12" s="22">
        <v>198630.74132</v>
      </c>
      <c r="AF12" s="23">
        <f t="shared" si="1"/>
        <v>1618495.3831900002</v>
      </c>
    </row>
    <row r="13" spans="1:49" x14ac:dyDescent="0.35">
      <c r="A13" s="9">
        <v>41030</v>
      </c>
      <c r="B13" s="21">
        <v>41030</v>
      </c>
      <c r="C13" s="22">
        <v>658692.67486999999</v>
      </c>
      <c r="D13" s="22">
        <v>0</v>
      </c>
      <c r="E13" s="22">
        <v>0</v>
      </c>
      <c r="F13" s="22">
        <v>0</v>
      </c>
      <c r="G13" s="22">
        <v>635739.14800000004</v>
      </c>
      <c r="H13" s="22">
        <v>0</v>
      </c>
      <c r="I13" s="22">
        <v>0</v>
      </c>
      <c r="J13" s="22">
        <v>0</v>
      </c>
      <c r="K13" s="22"/>
      <c r="L13" s="22"/>
      <c r="M13" s="22"/>
      <c r="N13" s="22"/>
      <c r="O13" s="22">
        <v>64115.431000000004</v>
      </c>
      <c r="P13" s="22">
        <v>0</v>
      </c>
      <c r="Q13" s="22"/>
      <c r="R13" s="22"/>
      <c r="S13" s="22">
        <v>0</v>
      </c>
      <c r="T13" s="22">
        <v>0</v>
      </c>
      <c r="U13" s="22">
        <v>0</v>
      </c>
      <c r="V13" s="22">
        <v>0</v>
      </c>
      <c r="W13" s="22">
        <v>39627.798000000003</v>
      </c>
      <c r="X13" s="22">
        <v>0</v>
      </c>
      <c r="Y13" s="22">
        <v>0</v>
      </c>
      <c r="Z13" s="22">
        <v>21689.59</v>
      </c>
      <c r="AA13" s="22">
        <v>0</v>
      </c>
      <c r="AB13" s="22">
        <v>0</v>
      </c>
      <c r="AC13" s="22">
        <v>0</v>
      </c>
      <c r="AD13" s="22">
        <f t="shared" si="0"/>
        <v>61317.388000000006</v>
      </c>
      <c r="AE13" s="22">
        <v>198630.74132</v>
      </c>
      <c r="AF13" s="23">
        <f t="shared" si="1"/>
        <v>1618495.3831900002</v>
      </c>
    </row>
    <row r="14" spans="1:49" x14ac:dyDescent="0.35">
      <c r="A14" s="9">
        <v>41061</v>
      </c>
      <c r="B14" s="21">
        <v>41061</v>
      </c>
      <c r="C14" s="22">
        <v>658692.67486999999</v>
      </c>
      <c r="D14" s="22">
        <v>0</v>
      </c>
      <c r="E14" s="22">
        <v>0</v>
      </c>
      <c r="F14" s="22">
        <v>0</v>
      </c>
      <c r="G14" s="22">
        <v>635739.14800000004</v>
      </c>
      <c r="H14" s="22">
        <v>0</v>
      </c>
      <c r="I14" s="22">
        <v>0</v>
      </c>
      <c r="J14" s="22">
        <v>0</v>
      </c>
      <c r="K14" s="22"/>
      <c r="L14" s="22"/>
      <c r="M14" s="22"/>
      <c r="N14" s="22"/>
      <c r="O14" s="22">
        <v>64115.431000000004</v>
      </c>
      <c r="P14" s="22">
        <v>0</v>
      </c>
      <c r="Q14" s="22"/>
      <c r="R14" s="22"/>
      <c r="S14" s="22">
        <v>0</v>
      </c>
      <c r="T14" s="22">
        <v>0</v>
      </c>
      <c r="U14" s="22">
        <v>0</v>
      </c>
      <c r="V14" s="22">
        <v>0</v>
      </c>
      <c r="W14" s="22">
        <v>39627.798000000003</v>
      </c>
      <c r="X14" s="22">
        <v>0</v>
      </c>
      <c r="Y14" s="22">
        <v>0</v>
      </c>
      <c r="Z14" s="22">
        <v>21689.59</v>
      </c>
      <c r="AA14" s="22">
        <v>0</v>
      </c>
      <c r="AB14" s="22">
        <v>0</v>
      </c>
      <c r="AC14" s="22">
        <v>0</v>
      </c>
      <c r="AD14" s="22">
        <f t="shared" si="0"/>
        <v>61317.388000000006</v>
      </c>
      <c r="AE14" s="22">
        <v>198630.74132</v>
      </c>
      <c r="AF14" s="23">
        <f t="shared" si="1"/>
        <v>1618495.3831900002</v>
      </c>
    </row>
    <row r="15" spans="1:49" x14ac:dyDescent="0.35">
      <c r="A15" s="9">
        <v>41091</v>
      </c>
      <c r="B15" s="21">
        <v>41091</v>
      </c>
      <c r="C15" s="22">
        <v>658692.67486999999</v>
      </c>
      <c r="D15" s="22">
        <v>0</v>
      </c>
      <c r="E15" s="22">
        <v>0</v>
      </c>
      <c r="F15" s="22">
        <v>0</v>
      </c>
      <c r="G15" s="22">
        <v>635739.14800000004</v>
      </c>
      <c r="H15" s="22">
        <v>0</v>
      </c>
      <c r="I15" s="22">
        <v>0</v>
      </c>
      <c r="J15" s="22">
        <v>0</v>
      </c>
      <c r="K15" s="22"/>
      <c r="L15" s="22"/>
      <c r="M15" s="22"/>
      <c r="N15" s="22"/>
      <c r="O15" s="22">
        <v>64115.431000000004</v>
      </c>
      <c r="P15" s="22">
        <v>0</v>
      </c>
      <c r="Q15" s="22"/>
      <c r="R15" s="22"/>
      <c r="S15" s="22">
        <v>0</v>
      </c>
      <c r="T15" s="22">
        <v>0</v>
      </c>
      <c r="U15" s="22">
        <v>0</v>
      </c>
      <c r="V15" s="22">
        <v>0</v>
      </c>
      <c r="W15" s="22">
        <v>39627.798000000003</v>
      </c>
      <c r="X15" s="22">
        <v>0</v>
      </c>
      <c r="Y15" s="22">
        <v>0</v>
      </c>
      <c r="Z15" s="22">
        <v>21689.59</v>
      </c>
      <c r="AA15" s="22">
        <v>0</v>
      </c>
      <c r="AB15" s="22">
        <v>0</v>
      </c>
      <c r="AC15" s="22">
        <v>0</v>
      </c>
      <c r="AD15" s="22">
        <f t="shared" si="0"/>
        <v>61317.388000000006</v>
      </c>
      <c r="AE15" s="22">
        <v>198630.74132</v>
      </c>
      <c r="AF15" s="23">
        <f t="shared" si="1"/>
        <v>1618495.3831900002</v>
      </c>
    </row>
    <row r="16" spans="1:49" x14ac:dyDescent="0.35">
      <c r="A16" s="9">
        <v>41122</v>
      </c>
      <c r="B16" s="21">
        <v>41122</v>
      </c>
      <c r="C16" s="22">
        <v>658692.67486999999</v>
      </c>
      <c r="D16" s="22">
        <v>0</v>
      </c>
      <c r="E16" s="22">
        <v>0</v>
      </c>
      <c r="F16" s="22">
        <v>0</v>
      </c>
      <c r="G16" s="22">
        <v>635739.14800000004</v>
      </c>
      <c r="H16" s="22">
        <v>0</v>
      </c>
      <c r="I16" s="22">
        <v>0</v>
      </c>
      <c r="J16" s="22">
        <v>0</v>
      </c>
      <c r="K16" s="22"/>
      <c r="L16" s="22"/>
      <c r="M16" s="22"/>
      <c r="N16" s="22"/>
      <c r="O16" s="22">
        <v>64115.431000000004</v>
      </c>
      <c r="P16" s="22">
        <v>0</v>
      </c>
      <c r="Q16" s="22"/>
      <c r="R16" s="22"/>
      <c r="S16" s="22">
        <v>0</v>
      </c>
      <c r="T16" s="22">
        <v>0</v>
      </c>
      <c r="U16" s="22">
        <v>0</v>
      </c>
      <c r="V16" s="22">
        <v>0</v>
      </c>
      <c r="W16" s="22">
        <v>39627.798000000003</v>
      </c>
      <c r="X16" s="22">
        <v>0</v>
      </c>
      <c r="Y16" s="22">
        <v>0</v>
      </c>
      <c r="Z16" s="22">
        <v>21689.59</v>
      </c>
      <c r="AA16" s="22">
        <v>0</v>
      </c>
      <c r="AB16" s="22">
        <v>0</v>
      </c>
      <c r="AC16" s="22">
        <v>0</v>
      </c>
      <c r="AD16" s="22">
        <f t="shared" si="0"/>
        <v>61317.388000000006</v>
      </c>
      <c r="AE16" s="22">
        <v>198630.74132</v>
      </c>
      <c r="AF16" s="23">
        <f t="shared" si="1"/>
        <v>1618495.3831900002</v>
      </c>
    </row>
    <row r="17" spans="1:32" x14ac:dyDescent="0.35">
      <c r="A17" s="9">
        <v>41153</v>
      </c>
      <c r="B17" s="21">
        <v>41153</v>
      </c>
      <c r="C17" s="22">
        <v>658692.67486999999</v>
      </c>
      <c r="D17" s="22">
        <v>0</v>
      </c>
      <c r="E17" s="22">
        <v>0</v>
      </c>
      <c r="F17" s="22">
        <v>0</v>
      </c>
      <c r="G17" s="22">
        <v>635739.14800000004</v>
      </c>
      <c r="H17" s="22">
        <v>0</v>
      </c>
      <c r="I17" s="22">
        <v>0</v>
      </c>
      <c r="J17" s="22">
        <v>0</v>
      </c>
      <c r="K17" s="22"/>
      <c r="L17" s="22"/>
      <c r="M17" s="22"/>
      <c r="N17" s="22"/>
      <c r="O17" s="22">
        <v>64115.431000000004</v>
      </c>
      <c r="P17" s="22">
        <v>0</v>
      </c>
      <c r="Q17" s="22"/>
      <c r="R17" s="22"/>
      <c r="S17" s="22">
        <v>0</v>
      </c>
      <c r="T17" s="22">
        <v>0</v>
      </c>
      <c r="U17" s="22">
        <v>0</v>
      </c>
      <c r="V17" s="22">
        <v>0</v>
      </c>
      <c r="W17" s="22">
        <v>39627.798000000003</v>
      </c>
      <c r="X17" s="22">
        <v>0</v>
      </c>
      <c r="Y17" s="22">
        <v>0</v>
      </c>
      <c r="Z17" s="22">
        <v>21689.59</v>
      </c>
      <c r="AA17" s="22">
        <v>0</v>
      </c>
      <c r="AB17" s="22">
        <v>0</v>
      </c>
      <c r="AC17" s="22">
        <v>0</v>
      </c>
      <c r="AD17" s="22">
        <f t="shared" si="0"/>
        <v>61317.388000000006</v>
      </c>
      <c r="AE17" s="22">
        <v>198630.74132</v>
      </c>
      <c r="AF17" s="23">
        <f t="shared" si="1"/>
        <v>1618495.3831900002</v>
      </c>
    </row>
    <row r="18" spans="1:32" x14ac:dyDescent="0.35">
      <c r="A18" s="9">
        <v>41183</v>
      </c>
      <c r="B18" s="21">
        <v>41183</v>
      </c>
      <c r="C18" s="22">
        <v>658692.67486999999</v>
      </c>
      <c r="D18" s="22">
        <v>0</v>
      </c>
      <c r="E18" s="22">
        <v>0</v>
      </c>
      <c r="F18" s="22">
        <v>0</v>
      </c>
      <c r="G18" s="22">
        <v>635739.14800000004</v>
      </c>
      <c r="H18" s="22">
        <v>0</v>
      </c>
      <c r="I18" s="22">
        <v>0</v>
      </c>
      <c r="J18" s="22">
        <v>0</v>
      </c>
      <c r="K18" s="22"/>
      <c r="L18" s="22"/>
      <c r="M18" s="22"/>
      <c r="N18" s="22"/>
      <c r="O18" s="22">
        <v>64115.431000000004</v>
      </c>
      <c r="P18" s="22">
        <v>0</v>
      </c>
      <c r="Q18" s="22"/>
      <c r="R18" s="22"/>
      <c r="S18" s="22">
        <v>0</v>
      </c>
      <c r="T18" s="22">
        <v>0</v>
      </c>
      <c r="U18" s="22">
        <v>0</v>
      </c>
      <c r="V18" s="22">
        <v>0</v>
      </c>
      <c r="W18" s="22">
        <v>39627.798000000003</v>
      </c>
      <c r="X18" s="22">
        <v>0</v>
      </c>
      <c r="Y18" s="22">
        <v>0</v>
      </c>
      <c r="Z18" s="22">
        <v>21689.59</v>
      </c>
      <c r="AA18" s="22">
        <v>0</v>
      </c>
      <c r="AB18" s="22">
        <v>0</v>
      </c>
      <c r="AC18" s="22">
        <v>0</v>
      </c>
      <c r="AD18" s="22">
        <f t="shared" si="0"/>
        <v>61317.388000000006</v>
      </c>
      <c r="AE18" s="22">
        <v>198630.74132</v>
      </c>
      <c r="AF18" s="23">
        <f t="shared" si="1"/>
        <v>1618495.3831900002</v>
      </c>
    </row>
    <row r="19" spans="1:32" x14ac:dyDescent="0.35">
      <c r="A19" s="9">
        <v>41214</v>
      </c>
      <c r="B19" s="21">
        <v>41214</v>
      </c>
      <c r="C19" s="22">
        <v>658692.67486999999</v>
      </c>
      <c r="D19" s="22">
        <v>0</v>
      </c>
      <c r="E19" s="22">
        <v>0</v>
      </c>
      <c r="F19" s="22">
        <v>0</v>
      </c>
      <c r="G19" s="22">
        <v>635739.14800000004</v>
      </c>
      <c r="H19" s="22">
        <v>0</v>
      </c>
      <c r="I19" s="22">
        <v>0</v>
      </c>
      <c r="J19" s="22">
        <v>0</v>
      </c>
      <c r="K19" s="22"/>
      <c r="L19" s="22"/>
      <c r="M19" s="22"/>
      <c r="N19" s="22"/>
      <c r="O19" s="22">
        <v>64115.431000000004</v>
      </c>
      <c r="P19" s="22">
        <v>0</v>
      </c>
      <c r="Q19" s="22"/>
      <c r="R19" s="22"/>
      <c r="S19" s="22">
        <v>0</v>
      </c>
      <c r="T19" s="22">
        <v>0</v>
      </c>
      <c r="U19" s="22">
        <v>0</v>
      </c>
      <c r="V19" s="22">
        <v>0</v>
      </c>
      <c r="W19" s="22">
        <v>39627.798000000003</v>
      </c>
      <c r="X19" s="22">
        <v>0</v>
      </c>
      <c r="Y19" s="22">
        <v>0</v>
      </c>
      <c r="Z19" s="22">
        <v>21689.59</v>
      </c>
      <c r="AA19" s="22">
        <v>0</v>
      </c>
      <c r="AB19" s="22">
        <v>0</v>
      </c>
      <c r="AC19" s="22">
        <v>0</v>
      </c>
      <c r="AD19" s="22">
        <f t="shared" si="0"/>
        <v>61317.388000000006</v>
      </c>
      <c r="AE19" s="22">
        <v>198630.74132</v>
      </c>
      <c r="AF19" s="23">
        <f t="shared" si="1"/>
        <v>1618495.3831900002</v>
      </c>
    </row>
    <row r="20" spans="1:32" x14ac:dyDescent="0.35">
      <c r="A20" s="9">
        <v>41244</v>
      </c>
      <c r="B20" s="21">
        <v>41244</v>
      </c>
      <c r="C20" s="22">
        <v>658692.67486999999</v>
      </c>
      <c r="D20" s="22">
        <v>0</v>
      </c>
      <c r="E20" s="22">
        <v>0</v>
      </c>
      <c r="F20" s="22">
        <v>0</v>
      </c>
      <c r="G20" s="22">
        <v>635739.14800000004</v>
      </c>
      <c r="H20" s="22">
        <v>0</v>
      </c>
      <c r="I20" s="22">
        <v>0</v>
      </c>
      <c r="J20" s="22">
        <v>0</v>
      </c>
      <c r="K20" s="22"/>
      <c r="L20" s="22"/>
      <c r="M20" s="22"/>
      <c r="N20" s="22"/>
      <c r="O20" s="22">
        <v>64115.431000000004</v>
      </c>
      <c r="P20" s="22">
        <v>0</v>
      </c>
      <c r="Q20" s="22"/>
      <c r="R20" s="22"/>
      <c r="S20" s="22">
        <v>0</v>
      </c>
      <c r="T20" s="22">
        <v>0</v>
      </c>
      <c r="U20" s="22">
        <v>0</v>
      </c>
      <c r="V20" s="22">
        <v>0</v>
      </c>
      <c r="W20" s="22">
        <v>39627.798000000003</v>
      </c>
      <c r="X20" s="22">
        <v>0</v>
      </c>
      <c r="Y20" s="22">
        <v>0</v>
      </c>
      <c r="Z20" s="22">
        <v>21689.59</v>
      </c>
      <c r="AA20" s="22">
        <v>0</v>
      </c>
      <c r="AB20" s="22">
        <v>0</v>
      </c>
      <c r="AC20" s="22">
        <v>0</v>
      </c>
      <c r="AD20" s="22">
        <f t="shared" si="0"/>
        <v>61317.388000000006</v>
      </c>
      <c r="AE20" s="22">
        <v>198630.74132</v>
      </c>
      <c r="AF20" s="23">
        <f t="shared" si="1"/>
        <v>1618495.3831900002</v>
      </c>
    </row>
    <row r="21" spans="1:32" x14ac:dyDescent="0.35">
      <c r="A21" s="9">
        <v>41275</v>
      </c>
      <c r="B21" s="21">
        <v>41275</v>
      </c>
      <c r="C21" s="22">
        <v>658692.67486999999</v>
      </c>
      <c r="D21" s="22">
        <v>0</v>
      </c>
      <c r="E21" s="22">
        <v>0</v>
      </c>
      <c r="F21" s="22">
        <v>0</v>
      </c>
      <c r="G21" s="22">
        <v>635739.14800000004</v>
      </c>
      <c r="H21" s="22">
        <v>0</v>
      </c>
      <c r="I21" s="22">
        <v>0</v>
      </c>
      <c r="J21" s="22">
        <v>0</v>
      </c>
      <c r="K21" s="22"/>
      <c r="L21" s="22"/>
      <c r="M21" s="22"/>
      <c r="N21" s="22"/>
      <c r="O21" s="22">
        <v>64115.431000000004</v>
      </c>
      <c r="P21" s="22">
        <v>0</v>
      </c>
      <c r="Q21" s="22"/>
      <c r="R21" s="22"/>
      <c r="S21" s="22">
        <v>0</v>
      </c>
      <c r="T21" s="22">
        <v>0</v>
      </c>
      <c r="U21" s="22">
        <v>0</v>
      </c>
      <c r="V21" s="22">
        <v>0</v>
      </c>
      <c r="W21" s="22">
        <v>39627.798000000003</v>
      </c>
      <c r="X21" s="22">
        <v>0</v>
      </c>
      <c r="Y21" s="22">
        <v>0</v>
      </c>
      <c r="Z21" s="22">
        <v>21689.59</v>
      </c>
      <c r="AA21" s="22">
        <v>0</v>
      </c>
      <c r="AB21" s="22">
        <v>0</v>
      </c>
      <c r="AC21" s="22">
        <v>0</v>
      </c>
      <c r="AD21" s="22">
        <f t="shared" si="0"/>
        <v>61317.388000000006</v>
      </c>
      <c r="AE21" s="22">
        <v>198630.74132</v>
      </c>
      <c r="AF21" s="23">
        <f t="shared" si="1"/>
        <v>1618495.3831900002</v>
      </c>
    </row>
    <row r="22" spans="1:32" x14ac:dyDescent="0.35">
      <c r="A22" s="9">
        <v>41306</v>
      </c>
      <c r="B22" s="21">
        <v>41306</v>
      </c>
      <c r="C22" s="22">
        <v>658692.67486999999</v>
      </c>
      <c r="D22" s="22">
        <v>0</v>
      </c>
      <c r="E22" s="22">
        <v>0</v>
      </c>
      <c r="F22" s="22">
        <v>0</v>
      </c>
      <c r="G22" s="22">
        <v>635739.14800000004</v>
      </c>
      <c r="H22" s="22">
        <v>0</v>
      </c>
      <c r="I22" s="22">
        <v>0</v>
      </c>
      <c r="J22" s="22">
        <v>0</v>
      </c>
      <c r="K22" s="22"/>
      <c r="L22" s="22"/>
      <c r="M22" s="22"/>
      <c r="N22" s="22"/>
      <c r="O22" s="22">
        <v>64115.431000000004</v>
      </c>
      <c r="P22" s="22">
        <v>0</v>
      </c>
      <c r="Q22" s="22"/>
      <c r="R22" s="22"/>
      <c r="S22" s="22">
        <v>0</v>
      </c>
      <c r="T22" s="22">
        <v>0</v>
      </c>
      <c r="U22" s="22">
        <v>0</v>
      </c>
      <c r="V22" s="22">
        <v>0</v>
      </c>
      <c r="W22" s="22">
        <v>39627.798000000003</v>
      </c>
      <c r="X22" s="22">
        <v>0</v>
      </c>
      <c r="Y22" s="22">
        <v>0</v>
      </c>
      <c r="Z22" s="22">
        <v>21689.59</v>
      </c>
      <c r="AA22" s="22">
        <v>0</v>
      </c>
      <c r="AB22" s="22">
        <v>0</v>
      </c>
      <c r="AC22" s="22">
        <v>0</v>
      </c>
      <c r="AD22" s="22">
        <f t="shared" si="0"/>
        <v>61317.388000000006</v>
      </c>
      <c r="AE22" s="22">
        <v>198630.74132</v>
      </c>
      <c r="AF22" s="23">
        <f t="shared" si="1"/>
        <v>1618495.3831900002</v>
      </c>
    </row>
    <row r="23" spans="1:32" x14ac:dyDescent="0.35">
      <c r="A23" s="9">
        <v>41334</v>
      </c>
      <c r="B23" s="21">
        <v>41334</v>
      </c>
      <c r="C23" s="22">
        <v>661052.39937</v>
      </c>
      <c r="D23" s="22">
        <v>0</v>
      </c>
      <c r="E23" s="22">
        <v>0</v>
      </c>
      <c r="F23" s="22">
        <v>0</v>
      </c>
      <c r="G23" s="22">
        <v>667578.77399999998</v>
      </c>
      <c r="H23" s="22">
        <v>0</v>
      </c>
      <c r="I23" s="22">
        <v>0</v>
      </c>
      <c r="J23" s="22">
        <v>0</v>
      </c>
      <c r="K23" s="22"/>
      <c r="L23" s="22"/>
      <c r="M23" s="22"/>
      <c r="N23" s="22"/>
      <c r="O23" s="22">
        <v>69723.312999999995</v>
      </c>
      <c r="P23" s="22">
        <v>0</v>
      </c>
      <c r="Q23" s="22"/>
      <c r="R23" s="22"/>
      <c r="S23" s="22">
        <v>0</v>
      </c>
      <c r="T23" s="22">
        <v>0</v>
      </c>
      <c r="U23" s="22">
        <v>0</v>
      </c>
      <c r="V23" s="22">
        <v>0</v>
      </c>
      <c r="W23" s="22">
        <v>38191.982000000004</v>
      </c>
      <c r="X23" s="22">
        <v>0</v>
      </c>
      <c r="Y23" s="22">
        <v>0</v>
      </c>
      <c r="Z23" s="22">
        <v>19819.616000000002</v>
      </c>
      <c r="AA23" s="22">
        <v>0</v>
      </c>
      <c r="AB23" s="22">
        <v>0</v>
      </c>
      <c r="AC23" s="22">
        <v>0</v>
      </c>
      <c r="AD23" s="22">
        <f t="shared" si="0"/>
        <v>58011.598000000005</v>
      </c>
      <c r="AE23" s="22">
        <v>199579.53504999998</v>
      </c>
      <c r="AF23" s="23">
        <f t="shared" si="1"/>
        <v>1655945.6194200001</v>
      </c>
    </row>
    <row r="24" spans="1:32" x14ac:dyDescent="0.35">
      <c r="A24" s="9">
        <v>41365</v>
      </c>
      <c r="B24" s="21">
        <v>41365</v>
      </c>
      <c r="C24" s="22">
        <v>661052.39937</v>
      </c>
      <c r="D24" s="22">
        <v>0</v>
      </c>
      <c r="E24" s="22">
        <v>0</v>
      </c>
      <c r="F24" s="22">
        <v>0</v>
      </c>
      <c r="G24" s="22">
        <v>667578.77399999998</v>
      </c>
      <c r="H24" s="22">
        <v>0</v>
      </c>
      <c r="I24" s="22">
        <v>0</v>
      </c>
      <c r="J24" s="22">
        <v>0</v>
      </c>
      <c r="K24" s="22"/>
      <c r="L24" s="22"/>
      <c r="M24" s="22"/>
      <c r="N24" s="22"/>
      <c r="O24" s="22">
        <v>69723.312999999995</v>
      </c>
      <c r="P24" s="22">
        <v>0</v>
      </c>
      <c r="Q24" s="22"/>
      <c r="R24" s="22"/>
      <c r="S24" s="22">
        <v>0</v>
      </c>
      <c r="T24" s="22">
        <v>0</v>
      </c>
      <c r="U24" s="22">
        <v>0</v>
      </c>
      <c r="V24" s="22">
        <v>0</v>
      </c>
      <c r="W24" s="22">
        <v>38191.982000000004</v>
      </c>
      <c r="X24" s="22">
        <v>0</v>
      </c>
      <c r="Y24" s="22">
        <v>0</v>
      </c>
      <c r="Z24" s="22">
        <v>19819.616000000002</v>
      </c>
      <c r="AA24" s="22">
        <v>0</v>
      </c>
      <c r="AB24" s="22">
        <v>0</v>
      </c>
      <c r="AC24" s="22">
        <v>0</v>
      </c>
      <c r="AD24" s="22">
        <f t="shared" si="0"/>
        <v>58011.598000000005</v>
      </c>
      <c r="AE24" s="22">
        <v>199579.53504999998</v>
      </c>
      <c r="AF24" s="23">
        <f t="shared" si="1"/>
        <v>1655945.6194200001</v>
      </c>
    </row>
    <row r="25" spans="1:32" x14ac:dyDescent="0.35">
      <c r="A25" s="9">
        <v>41395</v>
      </c>
      <c r="B25" s="21">
        <v>41395</v>
      </c>
      <c r="C25" s="22">
        <v>661052.39937</v>
      </c>
      <c r="D25" s="22">
        <v>0</v>
      </c>
      <c r="E25" s="22">
        <v>0</v>
      </c>
      <c r="F25" s="22">
        <v>0</v>
      </c>
      <c r="G25" s="22">
        <v>667578.77399999998</v>
      </c>
      <c r="H25" s="22">
        <v>0</v>
      </c>
      <c r="I25" s="22">
        <v>0</v>
      </c>
      <c r="J25" s="22">
        <v>0</v>
      </c>
      <c r="K25" s="22"/>
      <c r="L25" s="22"/>
      <c r="M25" s="22"/>
      <c r="N25" s="22"/>
      <c r="O25" s="22">
        <v>69723.312999999995</v>
      </c>
      <c r="P25" s="22">
        <v>0</v>
      </c>
      <c r="Q25" s="22"/>
      <c r="R25" s="22"/>
      <c r="S25" s="22">
        <v>0</v>
      </c>
      <c r="T25" s="22">
        <v>0</v>
      </c>
      <c r="U25" s="22">
        <v>0</v>
      </c>
      <c r="V25" s="22">
        <v>0</v>
      </c>
      <c r="W25" s="22">
        <v>38191.982000000004</v>
      </c>
      <c r="X25" s="22">
        <v>0</v>
      </c>
      <c r="Y25" s="22">
        <v>0</v>
      </c>
      <c r="Z25" s="22">
        <v>19819.616000000002</v>
      </c>
      <c r="AA25" s="22">
        <v>0</v>
      </c>
      <c r="AB25" s="22">
        <v>0</v>
      </c>
      <c r="AC25" s="22">
        <v>0</v>
      </c>
      <c r="AD25" s="22">
        <f t="shared" si="0"/>
        <v>58011.598000000005</v>
      </c>
      <c r="AE25" s="22">
        <v>199579.53504999998</v>
      </c>
      <c r="AF25" s="23">
        <f t="shared" si="1"/>
        <v>1655945.6194200001</v>
      </c>
    </row>
    <row r="26" spans="1:32" x14ac:dyDescent="0.35">
      <c r="A26" s="9">
        <v>41426</v>
      </c>
      <c r="B26" s="21">
        <v>41426</v>
      </c>
      <c r="C26" s="22">
        <v>661409.30987999996</v>
      </c>
      <c r="D26" s="22">
        <v>0</v>
      </c>
      <c r="E26" s="22">
        <v>0</v>
      </c>
      <c r="F26" s="22">
        <v>0</v>
      </c>
      <c r="G26" s="22">
        <v>684416.478</v>
      </c>
      <c r="H26" s="22">
        <v>0</v>
      </c>
      <c r="I26" s="22">
        <v>0</v>
      </c>
      <c r="J26" s="22">
        <v>0</v>
      </c>
      <c r="K26" s="22"/>
      <c r="L26" s="22"/>
      <c r="M26" s="22"/>
      <c r="N26" s="22"/>
      <c r="O26" s="22">
        <v>68361.342000000004</v>
      </c>
      <c r="P26" s="22">
        <v>0</v>
      </c>
      <c r="Q26" s="22"/>
      <c r="R26" s="22"/>
      <c r="S26" s="22">
        <v>0</v>
      </c>
      <c r="T26" s="22">
        <v>0</v>
      </c>
      <c r="U26" s="22">
        <v>0</v>
      </c>
      <c r="V26" s="22">
        <v>0</v>
      </c>
      <c r="W26" s="22">
        <v>39794.889000000003</v>
      </c>
      <c r="X26" s="22">
        <v>0</v>
      </c>
      <c r="Y26" s="22">
        <v>0</v>
      </c>
      <c r="Z26" s="22">
        <v>24170.944</v>
      </c>
      <c r="AA26" s="22">
        <v>0</v>
      </c>
      <c r="AB26" s="22">
        <v>0</v>
      </c>
      <c r="AC26" s="22">
        <v>0</v>
      </c>
      <c r="AD26" s="22">
        <f t="shared" si="0"/>
        <v>63965.832999999999</v>
      </c>
      <c r="AE26" s="22">
        <v>200629.99376999997</v>
      </c>
      <c r="AF26" s="23">
        <f t="shared" si="1"/>
        <v>1678782.9566500001</v>
      </c>
    </row>
    <row r="27" spans="1:32" x14ac:dyDescent="0.35">
      <c r="A27" s="9">
        <v>41456</v>
      </c>
      <c r="B27" s="21">
        <v>41456</v>
      </c>
      <c r="C27" s="22">
        <v>661409.30987999996</v>
      </c>
      <c r="D27" s="22">
        <v>0</v>
      </c>
      <c r="E27" s="22">
        <v>0</v>
      </c>
      <c r="F27" s="22">
        <v>0</v>
      </c>
      <c r="G27" s="22">
        <v>684416.478</v>
      </c>
      <c r="H27" s="22">
        <v>0</v>
      </c>
      <c r="I27" s="22">
        <v>0</v>
      </c>
      <c r="J27" s="22">
        <v>0</v>
      </c>
      <c r="K27" s="22"/>
      <c r="L27" s="22"/>
      <c r="M27" s="22"/>
      <c r="N27" s="22"/>
      <c r="O27" s="22">
        <v>68361.342000000004</v>
      </c>
      <c r="P27" s="22">
        <v>0</v>
      </c>
      <c r="Q27" s="22"/>
      <c r="R27" s="22"/>
      <c r="S27" s="22">
        <v>0</v>
      </c>
      <c r="T27" s="22">
        <v>0</v>
      </c>
      <c r="U27" s="22">
        <v>0</v>
      </c>
      <c r="V27" s="22">
        <v>0</v>
      </c>
      <c r="W27" s="22">
        <v>39794.889000000003</v>
      </c>
      <c r="X27" s="22">
        <v>0</v>
      </c>
      <c r="Y27" s="22">
        <v>0</v>
      </c>
      <c r="Z27" s="22">
        <v>24170.944</v>
      </c>
      <c r="AA27" s="22">
        <v>0</v>
      </c>
      <c r="AB27" s="22">
        <v>0</v>
      </c>
      <c r="AC27" s="22">
        <v>0</v>
      </c>
      <c r="AD27" s="22">
        <f t="shared" si="0"/>
        <v>63965.832999999999</v>
      </c>
      <c r="AE27" s="22">
        <v>200629.99376999997</v>
      </c>
      <c r="AF27" s="23">
        <f t="shared" si="1"/>
        <v>1678782.9566500001</v>
      </c>
    </row>
    <row r="28" spans="1:32" x14ac:dyDescent="0.35">
      <c r="A28" s="9">
        <v>41487</v>
      </c>
      <c r="B28" s="21">
        <v>41487</v>
      </c>
      <c r="C28" s="22">
        <v>661409.30987999996</v>
      </c>
      <c r="D28" s="22">
        <v>0</v>
      </c>
      <c r="E28" s="22">
        <v>0</v>
      </c>
      <c r="F28" s="22">
        <v>0</v>
      </c>
      <c r="G28" s="22">
        <v>684416.478</v>
      </c>
      <c r="H28" s="22">
        <v>0</v>
      </c>
      <c r="I28" s="22">
        <v>0</v>
      </c>
      <c r="J28" s="22">
        <v>0</v>
      </c>
      <c r="K28" s="22"/>
      <c r="L28" s="22"/>
      <c r="M28" s="22"/>
      <c r="N28" s="22"/>
      <c r="O28" s="22">
        <v>68361.342000000004</v>
      </c>
      <c r="P28" s="22">
        <v>0</v>
      </c>
      <c r="Q28" s="22"/>
      <c r="R28" s="22"/>
      <c r="S28" s="22">
        <v>0</v>
      </c>
      <c r="T28" s="22">
        <v>0</v>
      </c>
      <c r="U28" s="22">
        <v>0</v>
      </c>
      <c r="V28" s="22">
        <v>0</v>
      </c>
      <c r="W28" s="22">
        <v>39794.889000000003</v>
      </c>
      <c r="X28" s="22">
        <v>0</v>
      </c>
      <c r="Y28" s="22">
        <v>0</v>
      </c>
      <c r="Z28" s="22">
        <v>24170.944</v>
      </c>
      <c r="AA28" s="22">
        <v>0</v>
      </c>
      <c r="AB28" s="22">
        <v>0</v>
      </c>
      <c r="AC28" s="22">
        <v>0</v>
      </c>
      <c r="AD28" s="22">
        <f t="shared" si="0"/>
        <v>63965.832999999999</v>
      </c>
      <c r="AE28" s="22">
        <v>200629.99376999997</v>
      </c>
      <c r="AF28" s="23">
        <f t="shared" si="1"/>
        <v>1678782.9566500001</v>
      </c>
    </row>
    <row r="29" spans="1:32" x14ac:dyDescent="0.35">
      <c r="A29" s="9">
        <v>41518</v>
      </c>
      <c r="B29" s="21">
        <v>41518</v>
      </c>
      <c r="C29" s="22">
        <v>660753.49957999995</v>
      </c>
      <c r="D29" s="22">
        <v>0</v>
      </c>
      <c r="E29" s="22">
        <v>0</v>
      </c>
      <c r="F29" s="22">
        <v>0</v>
      </c>
      <c r="G29" s="22">
        <v>707077.66899999999</v>
      </c>
      <c r="H29" s="22">
        <v>0</v>
      </c>
      <c r="I29" s="22">
        <v>0</v>
      </c>
      <c r="J29" s="22">
        <v>0</v>
      </c>
      <c r="K29" s="22"/>
      <c r="L29" s="22"/>
      <c r="M29" s="22"/>
      <c r="N29" s="22"/>
      <c r="O29" s="22">
        <v>59179.105000000003</v>
      </c>
      <c r="P29" s="22">
        <v>0</v>
      </c>
      <c r="Q29" s="22"/>
      <c r="R29" s="22"/>
      <c r="S29" s="22">
        <v>0</v>
      </c>
      <c r="T29" s="22">
        <v>0</v>
      </c>
      <c r="U29" s="22">
        <v>0</v>
      </c>
      <c r="V29" s="22">
        <v>0</v>
      </c>
      <c r="W29" s="22">
        <v>41467.690999999999</v>
      </c>
      <c r="X29" s="22">
        <v>0</v>
      </c>
      <c r="Y29" s="22">
        <v>0</v>
      </c>
      <c r="Z29" s="22">
        <v>20013.829000000002</v>
      </c>
      <c r="AA29" s="22">
        <v>0</v>
      </c>
      <c r="AB29" s="22">
        <v>0</v>
      </c>
      <c r="AC29" s="22">
        <v>0</v>
      </c>
      <c r="AD29" s="22">
        <f t="shared" si="0"/>
        <v>61481.520000000004</v>
      </c>
      <c r="AE29" s="22">
        <v>202287.25203</v>
      </c>
      <c r="AF29" s="23">
        <f t="shared" si="1"/>
        <v>1690779.0456099999</v>
      </c>
    </row>
    <row r="30" spans="1:32" x14ac:dyDescent="0.35">
      <c r="A30" s="9">
        <v>41548</v>
      </c>
      <c r="B30" s="21">
        <v>41548</v>
      </c>
      <c r="C30" s="22">
        <v>660753.49957999995</v>
      </c>
      <c r="D30" s="22">
        <v>0</v>
      </c>
      <c r="E30" s="22">
        <v>0</v>
      </c>
      <c r="F30" s="22">
        <v>0</v>
      </c>
      <c r="G30" s="22">
        <v>707077.66899999999</v>
      </c>
      <c r="H30" s="22">
        <v>0</v>
      </c>
      <c r="I30" s="22">
        <v>0</v>
      </c>
      <c r="J30" s="22">
        <v>0</v>
      </c>
      <c r="K30" s="22"/>
      <c r="L30" s="22"/>
      <c r="M30" s="22"/>
      <c r="N30" s="22"/>
      <c r="O30" s="22">
        <v>59179.105000000003</v>
      </c>
      <c r="P30" s="22">
        <v>0</v>
      </c>
      <c r="Q30" s="22"/>
      <c r="R30" s="22"/>
      <c r="S30" s="22">
        <v>0</v>
      </c>
      <c r="T30" s="22">
        <v>0</v>
      </c>
      <c r="U30" s="22">
        <v>0</v>
      </c>
      <c r="V30" s="22">
        <v>0</v>
      </c>
      <c r="W30" s="22">
        <v>41467.690999999999</v>
      </c>
      <c r="X30" s="22">
        <v>0</v>
      </c>
      <c r="Y30" s="22">
        <v>0</v>
      </c>
      <c r="Z30" s="22">
        <v>20013.829000000002</v>
      </c>
      <c r="AA30" s="22">
        <v>0</v>
      </c>
      <c r="AB30" s="22">
        <v>0</v>
      </c>
      <c r="AC30" s="22">
        <v>0</v>
      </c>
      <c r="AD30" s="22">
        <f t="shared" si="0"/>
        <v>61481.520000000004</v>
      </c>
      <c r="AE30" s="22">
        <v>202287.25203</v>
      </c>
      <c r="AF30" s="23">
        <f t="shared" si="1"/>
        <v>1690779.0456099999</v>
      </c>
    </row>
    <row r="31" spans="1:32" x14ac:dyDescent="0.35">
      <c r="A31" s="9">
        <v>41579</v>
      </c>
      <c r="B31" s="21">
        <v>41579</v>
      </c>
      <c r="C31" s="22">
        <v>660753.49957999995</v>
      </c>
      <c r="D31" s="22">
        <v>0</v>
      </c>
      <c r="E31" s="22">
        <v>0</v>
      </c>
      <c r="F31" s="22">
        <v>0</v>
      </c>
      <c r="G31" s="22">
        <v>707077.66899999999</v>
      </c>
      <c r="H31" s="22">
        <v>0</v>
      </c>
      <c r="I31" s="22">
        <v>0</v>
      </c>
      <c r="J31" s="22">
        <v>0</v>
      </c>
      <c r="K31" s="22"/>
      <c r="L31" s="22"/>
      <c r="M31" s="22"/>
      <c r="N31" s="22"/>
      <c r="O31" s="22">
        <v>59179.105000000003</v>
      </c>
      <c r="P31" s="22">
        <v>0</v>
      </c>
      <c r="Q31" s="22"/>
      <c r="R31" s="22"/>
      <c r="S31" s="22">
        <v>0</v>
      </c>
      <c r="T31" s="22">
        <v>0</v>
      </c>
      <c r="U31" s="22">
        <v>0</v>
      </c>
      <c r="V31" s="22">
        <v>0</v>
      </c>
      <c r="W31" s="22">
        <v>41467.690999999999</v>
      </c>
      <c r="X31" s="22">
        <v>0</v>
      </c>
      <c r="Y31" s="22">
        <v>0</v>
      </c>
      <c r="Z31" s="22">
        <v>20013.829000000002</v>
      </c>
      <c r="AA31" s="22">
        <v>0</v>
      </c>
      <c r="AB31" s="22">
        <v>0</v>
      </c>
      <c r="AC31" s="22">
        <v>0</v>
      </c>
      <c r="AD31" s="22">
        <f t="shared" si="0"/>
        <v>61481.520000000004</v>
      </c>
      <c r="AE31" s="22">
        <v>202287.25203</v>
      </c>
      <c r="AF31" s="23">
        <f t="shared" si="1"/>
        <v>1690779.0456099999</v>
      </c>
    </row>
    <row r="32" spans="1:32" x14ac:dyDescent="0.35">
      <c r="A32" s="9">
        <v>41609</v>
      </c>
      <c r="B32" s="21">
        <v>41609</v>
      </c>
      <c r="C32" s="22">
        <v>661308.21999000001</v>
      </c>
      <c r="D32" s="22">
        <v>0</v>
      </c>
      <c r="E32" s="22">
        <v>0</v>
      </c>
      <c r="F32" s="22">
        <v>0</v>
      </c>
      <c r="G32" s="22">
        <v>733568.99699999997</v>
      </c>
      <c r="H32" s="22">
        <v>0</v>
      </c>
      <c r="I32" s="22">
        <v>0</v>
      </c>
      <c r="J32" s="22">
        <v>0</v>
      </c>
      <c r="K32" s="22"/>
      <c r="L32" s="22"/>
      <c r="M32" s="22"/>
      <c r="N32" s="22"/>
      <c r="O32" s="22">
        <v>58132.23</v>
      </c>
      <c r="P32" s="22">
        <v>0</v>
      </c>
      <c r="Q32" s="22"/>
      <c r="R32" s="22"/>
      <c r="S32" s="22">
        <v>0</v>
      </c>
      <c r="T32" s="22">
        <v>0</v>
      </c>
      <c r="U32" s="22">
        <v>0</v>
      </c>
      <c r="V32" s="22">
        <v>0</v>
      </c>
      <c r="W32" s="22">
        <v>43380.163</v>
      </c>
      <c r="X32" s="22">
        <v>0</v>
      </c>
      <c r="Y32" s="22">
        <v>0</v>
      </c>
      <c r="Z32" s="22">
        <v>23244.833999999999</v>
      </c>
      <c r="AA32" s="22">
        <v>0</v>
      </c>
      <c r="AB32" s="22">
        <v>0</v>
      </c>
      <c r="AC32" s="22">
        <v>0</v>
      </c>
      <c r="AD32" s="22">
        <f t="shared" si="0"/>
        <v>66624.997000000003</v>
      </c>
      <c r="AE32" s="22">
        <v>206813.23363000003</v>
      </c>
      <c r="AF32" s="23">
        <f t="shared" si="1"/>
        <v>1726447.6776200002</v>
      </c>
    </row>
    <row r="33" spans="1:32" x14ac:dyDescent="0.35">
      <c r="A33" s="9">
        <v>41640</v>
      </c>
      <c r="B33" s="21">
        <v>41640</v>
      </c>
      <c r="C33" s="22">
        <v>661308.21999000001</v>
      </c>
      <c r="D33" s="22">
        <v>0</v>
      </c>
      <c r="E33" s="22">
        <v>0</v>
      </c>
      <c r="F33" s="22">
        <v>0</v>
      </c>
      <c r="G33" s="22">
        <v>733568.99699999997</v>
      </c>
      <c r="H33" s="22">
        <v>0</v>
      </c>
      <c r="I33" s="22">
        <v>0</v>
      </c>
      <c r="J33" s="22">
        <v>0</v>
      </c>
      <c r="K33" s="22"/>
      <c r="L33" s="22"/>
      <c r="M33" s="22"/>
      <c r="N33" s="22"/>
      <c r="O33" s="22">
        <v>58132.23</v>
      </c>
      <c r="P33" s="22">
        <v>0</v>
      </c>
      <c r="Q33" s="22"/>
      <c r="R33" s="22"/>
      <c r="S33" s="22">
        <v>0</v>
      </c>
      <c r="T33" s="22">
        <v>0</v>
      </c>
      <c r="U33" s="22">
        <v>0</v>
      </c>
      <c r="V33" s="22">
        <v>0</v>
      </c>
      <c r="W33" s="22">
        <v>43380.163</v>
      </c>
      <c r="X33" s="22">
        <v>0</v>
      </c>
      <c r="Y33" s="22">
        <v>0</v>
      </c>
      <c r="Z33" s="22">
        <v>23244.833999999999</v>
      </c>
      <c r="AA33" s="22">
        <v>0</v>
      </c>
      <c r="AB33" s="22">
        <v>0</v>
      </c>
      <c r="AC33" s="22">
        <v>0</v>
      </c>
      <c r="AD33" s="22">
        <f t="shared" si="0"/>
        <v>66624.997000000003</v>
      </c>
      <c r="AE33" s="22">
        <v>206813.23363000003</v>
      </c>
      <c r="AF33" s="23">
        <f t="shared" si="1"/>
        <v>1726447.6776200002</v>
      </c>
    </row>
    <row r="34" spans="1:32" x14ac:dyDescent="0.35">
      <c r="A34" s="9">
        <v>41671</v>
      </c>
      <c r="B34" s="21">
        <v>41671</v>
      </c>
      <c r="C34" s="22">
        <v>661308.21999000001</v>
      </c>
      <c r="D34" s="22">
        <v>0</v>
      </c>
      <c r="E34" s="22">
        <v>0</v>
      </c>
      <c r="F34" s="22">
        <v>0</v>
      </c>
      <c r="G34" s="22">
        <v>733568.99699999997</v>
      </c>
      <c r="H34" s="22">
        <v>0</v>
      </c>
      <c r="I34" s="22">
        <v>0</v>
      </c>
      <c r="J34" s="22">
        <v>0</v>
      </c>
      <c r="K34" s="22"/>
      <c r="L34" s="22"/>
      <c r="M34" s="22"/>
      <c r="N34" s="22"/>
      <c r="O34" s="22">
        <v>58132.23</v>
      </c>
      <c r="P34" s="22">
        <v>0</v>
      </c>
      <c r="Q34" s="22"/>
      <c r="R34" s="22"/>
      <c r="S34" s="22">
        <v>0</v>
      </c>
      <c r="T34" s="22">
        <v>0</v>
      </c>
      <c r="U34" s="22">
        <v>0</v>
      </c>
      <c r="V34" s="22">
        <v>0</v>
      </c>
      <c r="W34" s="22">
        <v>43380.163</v>
      </c>
      <c r="X34" s="22">
        <v>0</v>
      </c>
      <c r="Y34" s="22">
        <v>0</v>
      </c>
      <c r="Z34" s="22">
        <v>23244.833999999999</v>
      </c>
      <c r="AA34" s="22">
        <v>0</v>
      </c>
      <c r="AB34" s="22">
        <v>0</v>
      </c>
      <c r="AC34" s="22">
        <v>0</v>
      </c>
      <c r="AD34" s="22">
        <f t="shared" si="0"/>
        <v>66624.997000000003</v>
      </c>
      <c r="AE34" s="22">
        <v>206813.23363000003</v>
      </c>
      <c r="AF34" s="23">
        <f t="shared" si="1"/>
        <v>1726447.6776200002</v>
      </c>
    </row>
    <row r="35" spans="1:32" x14ac:dyDescent="0.35">
      <c r="A35" s="9">
        <v>41699</v>
      </c>
      <c r="B35" s="21">
        <v>41699</v>
      </c>
      <c r="C35" s="22">
        <v>670377.64299000008</v>
      </c>
      <c r="D35" s="22">
        <v>0</v>
      </c>
      <c r="E35" s="22">
        <v>0</v>
      </c>
      <c r="F35" s="22">
        <v>0</v>
      </c>
      <c r="G35" s="22">
        <v>752158.67</v>
      </c>
      <c r="H35" s="22">
        <v>0</v>
      </c>
      <c r="I35" s="22">
        <v>0</v>
      </c>
      <c r="J35" s="22">
        <v>0</v>
      </c>
      <c r="K35" s="22"/>
      <c r="L35" s="22"/>
      <c r="M35" s="22"/>
      <c r="N35" s="22"/>
      <c r="O35" s="22">
        <v>56831.572</v>
      </c>
      <c r="P35" s="22">
        <v>0</v>
      </c>
      <c r="Q35" s="22"/>
      <c r="R35" s="22"/>
      <c r="S35" s="22">
        <v>0</v>
      </c>
      <c r="T35" s="22">
        <v>0</v>
      </c>
      <c r="U35" s="22">
        <v>0</v>
      </c>
      <c r="V35" s="22">
        <v>0</v>
      </c>
      <c r="W35" s="22">
        <v>42268.313999999998</v>
      </c>
      <c r="X35" s="22">
        <v>0</v>
      </c>
      <c r="Y35" s="22">
        <v>0</v>
      </c>
      <c r="Z35" s="22">
        <v>19547.100999999999</v>
      </c>
      <c r="AA35" s="22">
        <v>0</v>
      </c>
      <c r="AB35" s="22">
        <v>0</v>
      </c>
      <c r="AC35" s="22">
        <v>0</v>
      </c>
      <c r="AD35" s="22">
        <f t="shared" si="0"/>
        <v>61815.414999999994</v>
      </c>
      <c r="AE35" s="22">
        <v>211669.2317</v>
      </c>
      <c r="AF35" s="23">
        <f t="shared" si="1"/>
        <v>1752852.5316900001</v>
      </c>
    </row>
    <row r="36" spans="1:32" x14ac:dyDescent="0.35">
      <c r="A36" s="9">
        <v>41730</v>
      </c>
      <c r="B36" s="21">
        <v>41730</v>
      </c>
      <c r="C36" s="22">
        <v>670377.64299000008</v>
      </c>
      <c r="D36" s="22">
        <v>0</v>
      </c>
      <c r="E36" s="22">
        <v>0</v>
      </c>
      <c r="F36" s="22">
        <v>0</v>
      </c>
      <c r="G36" s="22">
        <v>752158.67</v>
      </c>
      <c r="H36" s="22">
        <v>0</v>
      </c>
      <c r="I36" s="22">
        <v>0</v>
      </c>
      <c r="J36" s="22">
        <v>0</v>
      </c>
      <c r="K36" s="22"/>
      <c r="L36" s="22"/>
      <c r="M36" s="22"/>
      <c r="N36" s="22"/>
      <c r="O36" s="22">
        <v>56831.572</v>
      </c>
      <c r="P36" s="22">
        <v>0</v>
      </c>
      <c r="Q36" s="22"/>
      <c r="R36" s="22"/>
      <c r="S36" s="22">
        <v>0</v>
      </c>
      <c r="T36" s="22">
        <v>0</v>
      </c>
      <c r="U36" s="22">
        <v>0</v>
      </c>
      <c r="V36" s="22">
        <v>0</v>
      </c>
      <c r="W36" s="22">
        <v>42268.313999999998</v>
      </c>
      <c r="X36" s="22">
        <v>0</v>
      </c>
      <c r="Y36" s="22">
        <v>0</v>
      </c>
      <c r="Z36" s="22">
        <v>19547.100999999999</v>
      </c>
      <c r="AA36" s="22">
        <v>0</v>
      </c>
      <c r="AB36" s="22">
        <v>0</v>
      </c>
      <c r="AC36" s="22">
        <v>0</v>
      </c>
      <c r="AD36" s="22">
        <f t="shared" si="0"/>
        <v>61815.414999999994</v>
      </c>
      <c r="AE36" s="22">
        <v>211669.2317</v>
      </c>
      <c r="AF36" s="23">
        <f t="shared" si="1"/>
        <v>1752852.5316900001</v>
      </c>
    </row>
    <row r="37" spans="1:32" x14ac:dyDescent="0.35">
      <c r="A37" s="9">
        <v>41760</v>
      </c>
      <c r="B37" s="21">
        <v>41760</v>
      </c>
      <c r="C37" s="22">
        <v>670377.64299000008</v>
      </c>
      <c r="D37" s="22">
        <v>0</v>
      </c>
      <c r="E37" s="22">
        <v>0</v>
      </c>
      <c r="F37" s="22">
        <v>0</v>
      </c>
      <c r="G37" s="22">
        <v>752158.67</v>
      </c>
      <c r="H37" s="22">
        <v>0</v>
      </c>
      <c r="I37" s="22">
        <v>0</v>
      </c>
      <c r="J37" s="22">
        <v>0</v>
      </c>
      <c r="K37" s="22"/>
      <c r="L37" s="22"/>
      <c r="M37" s="22"/>
      <c r="N37" s="22"/>
      <c r="O37" s="22">
        <v>56831.572</v>
      </c>
      <c r="P37" s="22">
        <v>0</v>
      </c>
      <c r="Q37" s="22"/>
      <c r="R37" s="22"/>
      <c r="S37" s="22">
        <v>0</v>
      </c>
      <c r="T37" s="22">
        <v>0</v>
      </c>
      <c r="U37" s="22">
        <v>0</v>
      </c>
      <c r="V37" s="22">
        <v>0</v>
      </c>
      <c r="W37" s="22">
        <v>42268.313999999998</v>
      </c>
      <c r="X37" s="22">
        <v>0</v>
      </c>
      <c r="Y37" s="22">
        <v>0</v>
      </c>
      <c r="Z37" s="22">
        <v>19547.100999999999</v>
      </c>
      <c r="AA37" s="22">
        <v>0</v>
      </c>
      <c r="AB37" s="22">
        <v>0</v>
      </c>
      <c r="AC37" s="22">
        <v>0</v>
      </c>
      <c r="AD37" s="22">
        <f t="shared" si="0"/>
        <v>61815.414999999994</v>
      </c>
      <c r="AE37" s="22">
        <v>211669.2317</v>
      </c>
      <c r="AF37" s="23">
        <f t="shared" si="1"/>
        <v>1752852.5316900001</v>
      </c>
    </row>
    <row r="38" spans="1:32" x14ac:dyDescent="0.35">
      <c r="A38" s="9">
        <v>41791</v>
      </c>
      <c r="B38" s="21">
        <v>41791</v>
      </c>
      <c r="C38" s="22">
        <v>666600.90974999999</v>
      </c>
      <c r="D38" s="22">
        <v>0</v>
      </c>
      <c r="E38" s="22">
        <v>0</v>
      </c>
      <c r="F38" s="22">
        <v>0</v>
      </c>
      <c r="G38" s="22">
        <v>768122.41099999996</v>
      </c>
      <c r="H38" s="22">
        <v>0</v>
      </c>
      <c r="I38" s="22">
        <v>0</v>
      </c>
      <c r="J38" s="22">
        <v>0</v>
      </c>
      <c r="K38" s="22"/>
      <c r="L38" s="22"/>
      <c r="M38" s="22"/>
      <c r="N38" s="22"/>
      <c r="O38" s="22">
        <v>52103.161</v>
      </c>
      <c r="P38" s="22">
        <v>0</v>
      </c>
      <c r="Q38" s="22"/>
      <c r="R38" s="22"/>
      <c r="S38" s="22">
        <v>0</v>
      </c>
      <c r="T38" s="22">
        <v>0</v>
      </c>
      <c r="U38" s="22">
        <v>0</v>
      </c>
      <c r="V38" s="22">
        <v>0</v>
      </c>
      <c r="W38" s="22">
        <v>43672.841</v>
      </c>
      <c r="X38" s="22">
        <v>0</v>
      </c>
      <c r="Y38" s="22">
        <v>0</v>
      </c>
      <c r="Z38" s="22">
        <v>28149.963</v>
      </c>
      <c r="AA38" s="22">
        <v>0</v>
      </c>
      <c r="AB38" s="22">
        <v>0</v>
      </c>
      <c r="AC38" s="22">
        <v>0</v>
      </c>
      <c r="AD38" s="22">
        <f t="shared" si="0"/>
        <v>71822.804000000004</v>
      </c>
      <c r="AE38" s="22">
        <v>207587.07252000002</v>
      </c>
      <c r="AF38" s="23">
        <f t="shared" si="1"/>
        <v>1766236.35827</v>
      </c>
    </row>
    <row r="39" spans="1:32" x14ac:dyDescent="0.35">
      <c r="A39" s="9">
        <v>41821</v>
      </c>
      <c r="B39" s="21">
        <v>41821</v>
      </c>
      <c r="C39" s="22">
        <v>666600.90974999999</v>
      </c>
      <c r="D39" s="22">
        <v>0</v>
      </c>
      <c r="E39" s="22">
        <v>0</v>
      </c>
      <c r="F39" s="22">
        <v>0</v>
      </c>
      <c r="G39" s="22">
        <v>768122.41099999996</v>
      </c>
      <c r="H39" s="22">
        <v>0</v>
      </c>
      <c r="I39" s="22">
        <v>0</v>
      </c>
      <c r="J39" s="22">
        <v>0</v>
      </c>
      <c r="K39" s="22"/>
      <c r="L39" s="22"/>
      <c r="M39" s="22"/>
      <c r="N39" s="22"/>
      <c r="O39" s="22">
        <v>52103.161</v>
      </c>
      <c r="P39" s="22">
        <v>0</v>
      </c>
      <c r="Q39" s="22"/>
      <c r="R39" s="22"/>
      <c r="S39" s="22">
        <v>0</v>
      </c>
      <c r="T39" s="22">
        <v>0</v>
      </c>
      <c r="U39" s="22">
        <v>0</v>
      </c>
      <c r="V39" s="22">
        <v>0</v>
      </c>
      <c r="W39" s="22">
        <v>43672.841</v>
      </c>
      <c r="X39" s="22">
        <v>0</v>
      </c>
      <c r="Y39" s="22">
        <v>0</v>
      </c>
      <c r="Z39" s="22">
        <v>28149.963</v>
      </c>
      <c r="AA39" s="22">
        <v>0</v>
      </c>
      <c r="AB39" s="22">
        <v>0</v>
      </c>
      <c r="AC39" s="22">
        <v>0</v>
      </c>
      <c r="AD39" s="22">
        <f t="shared" si="0"/>
        <v>71822.804000000004</v>
      </c>
      <c r="AE39" s="22">
        <v>207587.07252000002</v>
      </c>
      <c r="AF39" s="23">
        <f t="shared" si="1"/>
        <v>1766236.35827</v>
      </c>
    </row>
    <row r="40" spans="1:32" x14ac:dyDescent="0.35">
      <c r="A40" s="9">
        <v>41852</v>
      </c>
      <c r="B40" s="21">
        <v>41852</v>
      </c>
      <c r="C40" s="22">
        <v>666600.90974999999</v>
      </c>
      <c r="D40" s="22">
        <v>0</v>
      </c>
      <c r="E40" s="22">
        <v>0</v>
      </c>
      <c r="F40" s="22">
        <v>0</v>
      </c>
      <c r="G40" s="22">
        <v>768122.41099999996</v>
      </c>
      <c r="H40" s="22">
        <v>0</v>
      </c>
      <c r="I40" s="22">
        <v>0</v>
      </c>
      <c r="J40" s="22">
        <v>0</v>
      </c>
      <c r="K40" s="22"/>
      <c r="L40" s="22"/>
      <c r="M40" s="22"/>
      <c r="N40" s="22"/>
      <c r="O40" s="22">
        <v>52103.161</v>
      </c>
      <c r="P40" s="22">
        <v>0</v>
      </c>
      <c r="Q40" s="22"/>
      <c r="R40" s="22"/>
      <c r="S40" s="22">
        <v>0</v>
      </c>
      <c r="T40" s="22">
        <v>0</v>
      </c>
      <c r="U40" s="22">
        <v>0</v>
      </c>
      <c r="V40" s="22">
        <v>0</v>
      </c>
      <c r="W40" s="22">
        <v>43672.841</v>
      </c>
      <c r="X40" s="22">
        <v>0</v>
      </c>
      <c r="Y40" s="22">
        <v>0</v>
      </c>
      <c r="Z40" s="22">
        <v>28149.963</v>
      </c>
      <c r="AA40" s="22">
        <v>0</v>
      </c>
      <c r="AB40" s="22">
        <v>0</v>
      </c>
      <c r="AC40" s="22">
        <v>0</v>
      </c>
      <c r="AD40" s="22">
        <f t="shared" si="0"/>
        <v>71822.804000000004</v>
      </c>
      <c r="AE40" s="22">
        <v>207587.07252000002</v>
      </c>
      <c r="AF40" s="23">
        <f t="shared" si="1"/>
        <v>1766236.35827</v>
      </c>
    </row>
    <row r="41" spans="1:32" x14ac:dyDescent="0.35">
      <c r="A41" s="9">
        <v>41883</v>
      </c>
      <c r="B41" s="21">
        <v>41883</v>
      </c>
      <c r="C41" s="22">
        <v>959935.179</v>
      </c>
      <c r="D41" s="22">
        <v>0</v>
      </c>
      <c r="E41" s="22">
        <v>0</v>
      </c>
      <c r="F41" s="22">
        <v>0</v>
      </c>
      <c r="G41" s="22">
        <v>483469.35700000002</v>
      </c>
      <c r="H41" s="22">
        <v>0</v>
      </c>
      <c r="I41" s="22">
        <v>0</v>
      </c>
      <c r="J41" s="22">
        <v>0</v>
      </c>
      <c r="K41" s="22"/>
      <c r="L41" s="22"/>
      <c r="M41" s="22"/>
      <c r="N41" s="22"/>
      <c r="O41" s="22">
        <v>48440.489000000001</v>
      </c>
      <c r="P41" s="22">
        <v>0</v>
      </c>
      <c r="Q41" s="22"/>
      <c r="R41" s="22"/>
      <c r="S41" s="22">
        <v>0</v>
      </c>
      <c r="T41" s="22">
        <v>0</v>
      </c>
      <c r="U41" s="22">
        <v>0</v>
      </c>
      <c r="V41" s="22">
        <v>0</v>
      </c>
      <c r="W41" s="22">
        <v>45633.913</v>
      </c>
      <c r="X41" s="22">
        <v>0</v>
      </c>
      <c r="Y41" s="22">
        <v>0</v>
      </c>
      <c r="Z41" s="22">
        <v>24548.761999999999</v>
      </c>
      <c r="AA41" s="22">
        <v>0</v>
      </c>
      <c r="AB41" s="22">
        <v>0</v>
      </c>
      <c r="AC41" s="22">
        <v>0</v>
      </c>
      <c r="AD41" s="22">
        <f t="shared" si="0"/>
        <v>70182.675000000003</v>
      </c>
      <c r="AE41" s="22">
        <v>211672.37900000002</v>
      </c>
      <c r="AF41" s="23">
        <f t="shared" si="1"/>
        <v>1773700.0790000001</v>
      </c>
    </row>
    <row r="42" spans="1:32" x14ac:dyDescent="0.35">
      <c r="A42" s="9">
        <v>41913</v>
      </c>
      <c r="B42" s="21">
        <v>41913</v>
      </c>
      <c r="C42" s="22">
        <v>959935.179</v>
      </c>
      <c r="D42" s="22">
        <v>0</v>
      </c>
      <c r="E42" s="22">
        <v>0</v>
      </c>
      <c r="F42" s="22">
        <v>0</v>
      </c>
      <c r="G42" s="22">
        <v>483469.35700000002</v>
      </c>
      <c r="H42" s="22">
        <v>0</v>
      </c>
      <c r="I42" s="22">
        <v>0</v>
      </c>
      <c r="J42" s="22">
        <v>0</v>
      </c>
      <c r="K42" s="22"/>
      <c r="L42" s="22"/>
      <c r="M42" s="22"/>
      <c r="N42" s="22"/>
      <c r="O42" s="22">
        <v>48440.489000000001</v>
      </c>
      <c r="P42" s="22">
        <v>0</v>
      </c>
      <c r="Q42" s="22"/>
      <c r="R42" s="22"/>
      <c r="S42" s="22">
        <v>0</v>
      </c>
      <c r="T42" s="22">
        <v>0</v>
      </c>
      <c r="U42" s="22">
        <v>0</v>
      </c>
      <c r="V42" s="22">
        <v>0</v>
      </c>
      <c r="W42" s="22">
        <v>45633.913</v>
      </c>
      <c r="X42" s="22">
        <v>0</v>
      </c>
      <c r="Y42" s="22">
        <v>0</v>
      </c>
      <c r="Z42" s="22">
        <v>24548.761999999999</v>
      </c>
      <c r="AA42" s="22">
        <v>0</v>
      </c>
      <c r="AB42" s="22">
        <v>0</v>
      </c>
      <c r="AC42" s="22">
        <v>0</v>
      </c>
      <c r="AD42" s="22">
        <f t="shared" si="0"/>
        <v>70182.675000000003</v>
      </c>
      <c r="AE42" s="22">
        <v>211672.37900000002</v>
      </c>
      <c r="AF42" s="23">
        <f t="shared" si="1"/>
        <v>1773700.0790000001</v>
      </c>
    </row>
    <row r="43" spans="1:32" x14ac:dyDescent="0.35">
      <c r="A43" s="9">
        <v>41944</v>
      </c>
      <c r="B43" s="21">
        <v>41944</v>
      </c>
      <c r="C43" s="22">
        <v>959935.179</v>
      </c>
      <c r="D43" s="22">
        <v>0</v>
      </c>
      <c r="E43" s="22">
        <v>0</v>
      </c>
      <c r="F43" s="22">
        <v>0</v>
      </c>
      <c r="G43" s="22">
        <v>483469.35700000002</v>
      </c>
      <c r="H43" s="22">
        <v>0</v>
      </c>
      <c r="I43" s="22">
        <v>0</v>
      </c>
      <c r="J43" s="22">
        <v>0</v>
      </c>
      <c r="K43" s="22"/>
      <c r="L43" s="22"/>
      <c r="M43" s="22"/>
      <c r="N43" s="22"/>
      <c r="O43" s="22">
        <v>48440.489000000001</v>
      </c>
      <c r="P43" s="22">
        <v>0</v>
      </c>
      <c r="Q43" s="22"/>
      <c r="R43" s="22"/>
      <c r="S43" s="22">
        <v>0</v>
      </c>
      <c r="T43" s="22">
        <v>0</v>
      </c>
      <c r="U43" s="22">
        <v>0</v>
      </c>
      <c r="V43" s="22">
        <v>0</v>
      </c>
      <c r="W43" s="22">
        <v>45633.913</v>
      </c>
      <c r="X43" s="22">
        <v>0</v>
      </c>
      <c r="Y43" s="22">
        <v>0</v>
      </c>
      <c r="Z43" s="22">
        <v>24548.761999999999</v>
      </c>
      <c r="AA43" s="22">
        <v>0</v>
      </c>
      <c r="AB43" s="22">
        <v>0</v>
      </c>
      <c r="AC43" s="22">
        <v>0</v>
      </c>
      <c r="AD43" s="22">
        <f t="shared" si="0"/>
        <v>70182.675000000003</v>
      </c>
      <c r="AE43" s="22">
        <v>211672.37900000002</v>
      </c>
      <c r="AF43" s="23">
        <f t="shared" si="1"/>
        <v>1773700.0790000001</v>
      </c>
    </row>
    <row r="44" spans="1:32" x14ac:dyDescent="0.35">
      <c r="A44" s="9">
        <v>41974</v>
      </c>
      <c r="B44" s="21">
        <v>41974</v>
      </c>
      <c r="C44" s="22">
        <v>956902.36100000003</v>
      </c>
      <c r="D44" s="22">
        <v>0</v>
      </c>
      <c r="E44" s="22">
        <v>0</v>
      </c>
      <c r="F44" s="22">
        <v>0</v>
      </c>
      <c r="G44" s="22">
        <v>503247.25699999998</v>
      </c>
      <c r="H44" s="22">
        <v>0</v>
      </c>
      <c r="I44" s="22">
        <v>0</v>
      </c>
      <c r="J44" s="22">
        <v>0</v>
      </c>
      <c r="K44" s="22"/>
      <c r="L44" s="22"/>
      <c r="M44" s="22"/>
      <c r="N44" s="22"/>
      <c r="O44" s="22">
        <v>46290.974000000002</v>
      </c>
      <c r="P44" s="22">
        <v>0</v>
      </c>
      <c r="Q44" s="22"/>
      <c r="R44" s="22"/>
      <c r="S44" s="22">
        <v>0</v>
      </c>
      <c r="T44" s="22">
        <v>0</v>
      </c>
      <c r="U44" s="22">
        <v>0</v>
      </c>
      <c r="V44" s="22">
        <v>0</v>
      </c>
      <c r="W44" s="22">
        <v>47262.286</v>
      </c>
      <c r="X44" s="22">
        <v>0</v>
      </c>
      <c r="Y44" s="22">
        <v>0</v>
      </c>
      <c r="Z44" s="22">
        <v>30160.384000000002</v>
      </c>
      <c r="AA44" s="22">
        <v>0</v>
      </c>
      <c r="AB44" s="22">
        <v>0</v>
      </c>
      <c r="AC44" s="22">
        <v>0</v>
      </c>
      <c r="AD44" s="22">
        <f t="shared" si="0"/>
        <v>77422.67</v>
      </c>
      <c r="AE44" s="22">
        <v>215424.82200000001</v>
      </c>
      <c r="AF44" s="23">
        <f t="shared" si="1"/>
        <v>1799288.0839999998</v>
      </c>
    </row>
    <row r="45" spans="1:32" x14ac:dyDescent="0.35">
      <c r="A45" s="9">
        <v>42005</v>
      </c>
      <c r="B45" s="21">
        <v>42005</v>
      </c>
      <c r="C45" s="22">
        <v>956902.36100000003</v>
      </c>
      <c r="D45" s="22">
        <v>0</v>
      </c>
      <c r="E45" s="22">
        <v>0</v>
      </c>
      <c r="F45" s="22">
        <v>0</v>
      </c>
      <c r="G45" s="22">
        <v>503247.25699999998</v>
      </c>
      <c r="H45" s="22">
        <v>0</v>
      </c>
      <c r="I45" s="22">
        <v>0</v>
      </c>
      <c r="J45" s="22">
        <v>0</v>
      </c>
      <c r="K45" s="22"/>
      <c r="L45" s="22"/>
      <c r="M45" s="22"/>
      <c r="N45" s="22"/>
      <c r="O45" s="22">
        <v>46290.974000000002</v>
      </c>
      <c r="P45" s="22">
        <v>0</v>
      </c>
      <c r="Q45" s="22"/>
      <c r="R45" s="22"/>
      <c r="S45" s="22">
        <v>0</v>
      </c>
      <c r="T45" s="22">
        <v>0</v>
      </c>
      <c r="U45" s="22">
        <v>0</v>
      </c>
      <c r="V45" s="22">
        <v>0</v>
      </c>
      <c r="W45" s="22">
        <v>47262.286</v>
      </c>
      <c r="X45" s="22">
        <v>0</v>
      </c>
      <c r="Y45" s="22">
        <v>0</v>
      </c>
      <c r="Z45" s="22">
        <v>30160.384000000002</v>
      </c>
      <c r="AA45" s="22">
        <v>0</v>
      </c>
      <c r="AB45" s="22">
        <v>0</v>
      </c>
      <c r="AC45" s="22">
        <v>0</v>
      </c>
      <c r="AD45" s="22">
        <f t="shared" si="0"/>
        <v>77422.67</v>
      </c>
      <c r="AE45" s="22">
        <v>215424.82200000001</v>
      </c>
      <c r="AF45" s="23">
        <f t="shared" si="1"/>
        <v>1799288.0839999998</v>
      </c>
    </row>
    <row r="46" spans="1:32" x14ac:dyDescent="0.35">
      <c r="A46" s="9">
        <v>42036</v>
      </c>
      <c r="B46" s="21">
        <v>42036</v>
      </c>
      <c r="C46" s="22">
        <v>956902.36100000003</v>
      </c>
      <c r="D46" s="22">
        <v>0</v>
      </c>
      <c r="E46" s="22">
        <v>0</v>
      </c>
      <c r="F46" s="22">
        <v>0</v>
      </c>
      <c r="G46" s="22">
        <v>503247.25699999998</v>
      </c>
      <c r="H46" s="22">
        <v>0</v>
      </c>
      <c r="I46" s="22">
        <v>0</v>
      </c>
      <c r="J46" s="22">
        <v>0</v>
      </c>
      <c r="K46" s="22"/>
      <c r="L46" s="22"/>
      <c r="M46" s="22"/>
      <c r="N46" s="22"/>
      <c r="O46" s="22">
        <v>46290.974000000002</v>
      </c>
      <c r="P46" s="22">
        <v>0</v>
      </c>
      <c r="Q46" s="22"/>
      <c r="R46" s="22"/>
      <c r="S46" s="22">
        <v>0</v>
      </c>
      <c r="T46" s="22">
        <v>0</v>
      </c>
      <c r="U46" s="22">
        <v>0</v>
      </c>
      <c r="V46" s="22">
        <v>0</v>
      </c>
      <c r="W46" s="22">
        <v>47262.286</v>
      </c>
      <c r="X46" s="22">
        <v>0</v>
      </c>
      <c r="Y46" s="22">
        <v>0</v>
      </c>
      <c r="Z46" s="22">
        <v>30160.384000000002</v>
      </c>
      <c r="AA46" s="22">
        <v>0</v>
      </c>
      <c r="AB46" s="22">
        <v>0</v>
      </c>
      <c r="AC46" s="22">
        <v>0</v>
      </c>
      <c r="AD46" s="22">
        <f t="shared" si="0"/>
        <v>77422.67</v>
      </c>
      <c r="AE46" s="22">
        <v>215424.82200000001</v>
      </c>
      <c r="AF46" s="23">
        <f t="shared" si="1"/>
        <v>1799288.0839999998</v>
      </c>
    </row>
    <row r="47" spans="1:32" x14ac:dyDescent="0.35">
      <c r="A47" s="9">
        <v>42064</v>
      </c>
      <c r="B47" s="21">
        <v>42064</v>
      </c>
      <c r="C47" s="22">
        <v>984241.40450000006</v>
      </c>
      <c r="D47" s="22">
        <v>0</v>
      </c>
      <c r="E47" s="22">
        <v>0</v>
      </c>
      <c r="F47" s="22">
        <v>0</v>
      </c>
      <c r="G47" s="22">
        <v>514156.76347000006</v>
      </c>
      <c r="H47" s="22">
        <v>0</v>
      </c>
      <c r="I47" s="22">
        <v>0</v>
      </c>
      <c r="J47" s="22">
        <v>0</v>
      </c>
      <c r="K47" s="22"/>
      <c r="L47" s="22"/>
      <c r="M47" s="22"/>
      <c r="N47" s="22"/>
      <c r="O47" s="22">
        <v>45489.404000000002</v>
      </c>
      <c r="P47" s="22">
        <v>0</v>
      </c>
      <c r="Q47" s="22"/>
      <c r="R47" s="22"/>
      <c r="S47" s="22">
        <v>0</v>
      </c>
      <c r="T47" s="22">
        <v>0</v>
      </c>
      <c r="U47" s="22">
        <v>0</v>
      </c>
      <c r="V47" s="22">
        <v>0</v>
      </c>
      <c r="W47" s="22">
        <v>39532.743000000002</v>
      </c>
      <c r="X47" s="22">
        <v>0</v>
      </c>
      <c r="Y47" s="22">
        <v>0</v>
      </c>
      <c r="Z47" s="22">
        <v>29169.349490000004</v>
      </c>
      <c r="AA47" s="22">
        <v>0</v>
      </c>
      <c r="AB47" s="22">
        <v>0</v>
      </c>
      <c r="AC47" s="22">
        <v>0</v>
      </c>
      <c r="AD47" s="22">
        <f t="shared" si="0"/>
        <v>68702.09249000001</v>
      </c>
      <c r="AE47" s="22">
        <v>219742.81241000001</v>
      </c>
      <c r="AF47" s="23">
        <f t="shared" si="1"/>
        <v>1832332.4768700001</v>
      </c>
    </row>
    <row r="48" spans="1:32" x14ac:dyDescent="0.35">
      <c r="A48" s="9">
        <v>42095</v>
      </c>
      <c r="B48" s="21">
        <v>42095</v>
      </c>
      <c r="C48" s="22">
        <v>984241.40450000006</v>
      </c>
      <c r="D48" s="22">
        <v>0</v>
      </c>
      <c r="E48" s="22">
        <v>0</v>
      </c>
      <c r="F48" s="22">
        <v>0</v>
      </c>
      <c r="G48" s="22">
        <v>514156.76347000006</v>
      </c>
      <c r="H48" s="22">
        <v>0</v>
      </c>
      <c r="I48" s="22">
        <v>0</v>
      </c>
      <c r="J48" s="22">
        <v>0</v>
      </c>
      <c r="K48" s="22"/>
      <c r="L48" s="22"/>
      <c r="M48" s="22"/>
      <c r="N48" s="22"/>
      <c r="O48" s="22">
        <v>45489.404000000002</v>
      </c>
      <c r="P48" s="22">
        <v>0</v>
      </c>
      <c r="Q48" s="22"/>
      <c r="R48" s="22"/>
      <c r="S48" s="22">
        <v>0</v>
      </c>
      <c r="T48" s="22">
        <v>0</v>
      </c>
      <c r="U48" s="22">
        <v>0</v>
      </c>
      <c r="V48" s="22">
        <v>0</v>
      </c>
      <c r="W48" s="22">
        <v>39532.743000000002</v>
      </c>
      <c r="X48" s="22">
        <v>0</v>
      </c>
      <c r="Y48" s="22">
        <v>0</v>
      </c>
      <c r="Z48" s="22">
        <v>29169.349490000004</v>
      </c>
      <c r="AA48" s="22">
        <v>0</v>
      </c>
      <c r="AB48" s="22">
        <v>0</v>
      </c>
      <c r="AC48" s="22">
        <v>0</v>
      </c>
      <c r="AD48" s="22">
        <f t="shared" si="0"/>
        <v>68702.09249000001</v>
      </c>
      <c r="AE48" s="22">
        <v>219742.81241000001</v>
      </c>
      <c r="AF48" s="23">
        <f t="shared" si="1"/>
        <v>1832332.4768700001</v>
      </c>
    </row>
    <row r="49" spans="1:119" x14ac:dyDescent="0.35">
      <c r="A49" s="9">
        <v>42125</v>
      </c>
      <c r="B49" s="21">
        <v>42125</v>
      </c>
      <c r="C49" s="22">
        <v>984241.40450000006</v>
      </c>
      <c r="D49" s="22">
        <v>0</v>
      </c>
      <c r="E49" s="22">
        <v>0</v>
      </c>
      <c r="F49" s="22">
        <v>0</v>
      </c>
      <c r="G49" s="22">
        <v>514156.76347000006</v>
      </c>
      <c r="H49" s="22">
        <v>0</v>
      </c>
      <c r="I49" s="22">
        <v>0</v>
      </c>
      <c r="J49" s="22">
        <v>0</v>
      </c>
      <c r="K49" s="22"/>
      <c r="L49" s="22"/>
      <c r="M49" s="22"/>
      <c r="N49" s="22"/>
      <c r="O49" s="22">
        <v>45489.404000000002</v>
      </c>
      <c r="P49" s="22">
        <v>0</v>
      </c>
      <c r="Q49" s="22"/>
      <c r="R49" s="22"/>
      <c r="S49" s="22">
        <v>0</v>
      </c>
      <c r="T49" s="22">
        <v>0</v>
      </c>
      <c r="U49" s="22">
        <v>0</v>
      </c>
      <c r="V49" s="22">
        <v>0</v>
      </c>
      <c r="W49" s="22">
        <v>39532.743000000002</v>
      </c>
      <c r="X49" s="22">
        <v>0</v>
      </c>
      <c r="Y49" s="22">
        <v>0</v>
      </c>
      <c r="Z49" s="22">
        <v>29169.349490000004</v>
      </c>
      <c r="AA49" s="22">
        <v>0</v>
      </c>
      <c r="AB49" s="22">
        <v>0</v>
      </c>
      <c r="AC49" s="22">
        <v>0</v>
      </c>
      <c r="AD49" s="22">
        <f t="shared" si="0"/>
        <v>68702.09249000001</v>
      </c>
      <c r="AE49" s="22">
        <v>219742.81241000001</v>
      </c>
      <c r="AF49" s="23">
        <f t="shared" si="1"/>
        <v>1832332.4768700001</v>
      </c>
    </row>
    <row r="50" spans="1:119" x14ac:dyDescent="0.35">
      <c r="A50" s="9">
        <v>42156</v>
      </c>
      <c r="B50" s="21">
        <v>42156</v>
      </c>
      <c r="C50" s="22">
        <v>1001158.898</v>
      </c>
      <c r="D50" s="22">
        <v>0</v>
      </c>
      <c r="E50" s="22">
        <v>0</v>
      </c>
      <c r="F50" s="22">
        <v>0</v>
      </c>
      <c r="G50" s="22">
        <v>520648.71100000001</v>
      </c>
      <c r="H50" s="22">
        <v>0</v>
      </c>
      <c r="I50" s="22">
        <v>0</v>
      </c>
      <c r="J50" s="22">
        <v>0</v>
      </c>
      <c r="K50" s="22"/>
      <c r="L50" s="22"/>
      <c r="M50" s="22"/>
      <c r="N50" s="22"/>
      <c r="O50" s="22">
        <v>42395.628000000004</v>
      </c>
      <c r="P50" s="22">
        <v>0</v>
      </c>
      <c r="Q50" s="22"/>
      <c r="R50" s="22"/>
      <c r="S50" s="22">
        <v>0</v>
      </c>
      <c r="T50" s="22">
        <v>0</v>
      </c>
      <c r="U50" s="22">
        <v>0</v>
      </c>
      <c r="V50" s="22">
        <v>0</v>
      </c>
      <c r="W50" s="22">
        <v>40956.298999999999</v>
      </c>
      <c r="X50" s="22">
        <v>0</v>
      </c>
      <c r="Y50" s="22">
        <v>0</v>
      </c>
      <c r="Z50" s="22">
        <v>34794.036</v>
      </c>
      <c r="AA50" s="22">
        <v>0</v>
      </c>
      <c r="AB50" s="22">
        <v>0</v>
      </c>
      <c r="AC50" s="22">
        <v>0</v>
      </c>
      <c r="AD50" s="22">
        <f t="shared" si="0"/>
        <v>75750.334999999992</v>
      </c>
      <c r="AE50" s="22">
        <v>218346.77100000001</v>
      </c>
      <c r="AF50" s="23">
        <f t="shared" si="1"/>
        <v>1858300.3430000001</v>
      </c>
    </row>
    <row r="51" spans="1:119" x14ac:dyDescent="0.35">
      <c r="A51" s="9">
        <v>42186</v>
      </c>
      <c r="B51" s="21">
        <v>42186</v>
      </c>
      <c r="C51" s="22">
        <v>1001158.898</v>
      </c>
      <c r="D51" s="22">
        <v>0</v>
      </c>
      <c r="E51" s="22">
        <v>0</v>
      </c>
      <c r="F51" s="22">
        <v>0</v>
      </c>
      <c r="G51" s="22">
        <v>520648.71100000001</v>
      </c>
      <c r="H51" s="22">
        <v>0</v>
      </c>
      <c r="I51" s="22">
        <v>0</v>
      </c>
      <c r="J51" s="22">
        <v>0</v>
      </c>
      <c r="K51" s="22"/>
      <c r="L51" s="22"/>
      <c r="M51" s="22"/>
      <c r="N51" s="22"/>
      <c r="O51" s="22">
        <v>42395.628000000004</v>
      </c>
      <c r="P51" s="22">
        <v>0</v>
      </c>
      <c r="Q51" s="22"/>
      <c r="R51" s="22"/>
      <c r="S51" s="22">
        <v>0</v>
      </c>
      <c r="T51" s="22">
        <v>0</v>
      </c>
      <c r="U51" s="22">
        <v>0</v>
      </c>
      <c r="V51" s="22">
        <v>0</v>
      </c>
      <c r="W51" s="22">
        <v>40956.298999999999</v>
      </c>
      <c r="X51" s="22">
        <v>0</v>
      </c>
      <c r="Y51" s="22">
        <v>0</v>
      </c>
      <c r="Z51" s="22">
        <v>34794.036</v>
      </c>
      <c r="AA51" s="22">
        <v>0</v>
      </c>
      <c r="AB51" s="22">
        <v>0</v>
      </c>
      <c r="AC51" s="22">
        <v>0</v>
      </c>
      <c r="AD51" s="22">
        <f t="shared" si="0"/>
        <v>75750.334999999992</v>
      </c>
      <c r="AE51" s="22">
        <v>218346.77100000001</v>
      </c>
      <c r="AF51" s="23">
        <f t="shared" si="1"/>
        <v>1858300.3430000001</v>
      </c>
    </row>
    <row r="52" spans="1:119" x14ac:dyDescent="0.35">
      <c r="A52" s="9">
        <v>42217</v>
      </c>
      <c r="B52" s="21">
        <v>42217</v>
      </c>
      <c r="C52" s="22">
        <v>1001158.898</v>
      </c>
      <c r="D52" s="22">
        <v>0</v>
      </c>
      <c r="E52" s="22">
        <v>0</v>
      </c>
      <c r="F52" s="22">
        <v>0</v>
      </c>
      <c r="G52" s="22">
        <v>520648.71100000001</v>
      </c>
      <c r="H52" s="22">
        <v>0</v>
      </c>
      <c r="I52" s="22">
        <v>0</v>
      </c>
      <c r="J52" s="22">
        <v>0</v>
      </c>
      <c r="K52" s="22"/>
      <c r="L52" s="22"/>
      <c r="M52" s="22"/>
      <c r="N52" s="22"/>
      <c r="O52" s="22">
        <v>42395.628000000004</v>
      </c>
      <c r="P52" s="22">
        <v>0</v>
      </c>
      <c r="Q52" s="22"/>
      <c r="R52" s="22"/>
      <c r="S52" s="22">
        <v>0</v>
      </c>
      <c r="T52" s="22">
        <v>0</v>
      </c>
      <c r="U52" s="22">
        <v>0</v>
      </c>
      <c r="V52" s="22">
        <v>0</v>
      </c>
      <c r="W52" s="22">
        <v>40956.298999999999</v>
      </c>
      <c r="X52" s="22">
        <v>0</v>
      </c>
      <c r="Y52" s="22">
        <v>0</v>
      </c>
      <c r="Z52" s="22">
        <v>34794.036</v>
      </c>
      <c r="AA52" s="22">
        <v>0</v>
      </c>
      <c r="AB52" s="22">
        <v>0</v>
      </c>
      <c r="AC52" s="22">
        <v>0</v>
      </c>
      <c r="AD52" s="22">
        <f t="shared" si="0"/>
        <v>75750.334999999992</v>
      </c>
      <c r="AE52" s="22">
        <v>218346.77100000001</v>
      </c>
      <c r="AF52" s="23">
        <f t="shared" si="1"/>
        <v>1858300.3430000001</v>
      </c>
    </row>
    <row r="53" spans="1:119" x14ac:dyDescent="0.35">
      <c r="A53" s="9">
        <v>42248</v>
      </c>
      <c r="B53" s="21">
        <v>42248</v>
      </c>
      <c r="C53" s="22">
        <v>1027718.25439</v>
      </c>
      <c r="D53" s="22">
        <v>0</v>
      </c>
      <c r="E53" s="22">
        <v>0</v>
      </c>
      <c r="F53" s="22">
        <v>0</v>
      </c>
      <c r="G53" s="22">
        <v>532171.50948999997</v>
      </c>
      <c r="H53" s="22">
        <v>0</v>
      </c>
      <c r="I53" s="22">
        <v>0</v>
      </c>
      <c r="J53" s="22">
        <v>0</v>
      </c>
      <c r="K53" s="22"/>
      <c r="L53" s="22"/>
      <c r="M53" s="22"/>
      <c r="N53" s="22"/>
      <c r="O53" s="22">
        <v>39216.590000000004</v>
      </c>
      <c r="P53" s="22">
        <v>0</v>
      </c>
      <c r="Q53" s="22"/>
      <c r="R53" s="22"/>
      <c r="S53" s="22">
        <v>0</v>
      </c>
      <c r="T53" s="22">
        <v>0</v>
      </c>
      <c r="U53" s="22">
        <v>0</v>
      </c>
      <c r="V53" s="22">
        <v>0</v>
      </c>
      <c r="W53" s="22">
        <v>37923.89</v>
      </c>
      <c r="X53" s="22">
        <v>0</v>
      </c>
      <c r="Y53" s="22">
        <v>0</v>
      </c>
      <c r="Z53" s="22">
        <v>29916.424640000001</v>
      </c>
      <c r="AA53" s="22">
        <v>0</v>
      </c>
      <c r="AB53" s="22">
        <v>0</v>
      </c>
      <c r="AC53" s="22">
        <v>0</v>
      </c>
      <c r="AD53" s="22">
        <f t="shared" si="0"/>
        <v>67840.314639999997</v>
      </c>
      <c r="AE53" s="22">
        <v>221266.78043000001</v>
      </c>
      <c r="AF53" s="23">
        <f t="shared" si="1"/>
        <v>1888213.4489500001</v>
      </c>
    </row>
    <row r="54" spans="1:119" x14ac:dyDescent="0.35">
      <c r="A54" s="9">
        <v>42278</v>
      </c>
      <c r="B54" s="21">
        <v>42278</v>
      </c>
      <c r="C54" s="22">
        <v>1027718.25439</v>
      </c>
      <c r="D54" s="22">
        <v>0</v>
      </c>
      <c r="E54" s="22">
        <v>0</v>
      </c>
      <c r="F54" s="22">
        <v>0</v>
      </c>
      <c r="G54" s="22">
        <v>532171.50948999997</v>
      </c>
      <c r="H54" s="22">
        <v>0</v>
      </c>
      <c r="I54" s="22">
        <v>0</v>
      </c>
      <c r="J54" s="22">
        <v>0</v>
      </c>
      <c r="K54" s="22"/>
      <c r="L54" s="22"/>
      <c r="M54" s="22"/>
      <c r="N54" s="22"/>
      <c r="O54" s="22">
        <v>39216.590000000004</v>
      </c>
      <c r="P54" s="22">
        <v>0</v>
      </c>
      <c r="Q54" s="22"/>
      <c r="R54" s="22"/>
      <c r="S54" s="22">
        <v>0</v>
      </c>
      <c r="T54" s="22">
        <v>0</v>
      </c>
      <c r="U54" s="22">
        <v>0</v>
      </c>
      <c r="V54" s="22">
        <v>0</v>
      </c>
      <c r="W54" s="22">
        <v>37923.89</v>
      </c>
      <c r="X54" s="22">
        <v>0</v>
      </c>
      <c r="Y54" s="22">
        <v>0</v>
      </c>
      <c r="Z54" s="22">
        <v>29916.424640000001</v>
      </c>
      <c r="AA54" s="22">
        <v>0</v>
      </c>
      <c r="AB54" s="22">
        <v>0</v>
      </c>
      <c r="AC54" s="22">
        <v>0</v>
      </c>
      <c r="AD54" s="22">
        <f t="shared" si="0"/>
        <v>67840.314639999997</v>
      </c>
      <c r="AE54" s="22">
        <v>221266.78043000001</v>
      </c>
      <c r="AF54" s="23">
        <f t="shared" si="1"/>
        <v>1888213.4489500001</v>
      </c>
    </row>
    <row r="55" spans="1:119" x14ac:dyDescent="0.35">
      <c r="A55" s="9">
        <v>42309</v>
      </c>
      <c r="B55" s="21">
        <v>42309</v>
      </c>
      <c r="C55" s="22">
        <v>1027718.25439</v>
      </c>
      <c r="D55" s="22">
        <v>0</v>
      </c>
      <c r="E55" s="22">
        <v>0</v>
      </c>
      <c r="F55" s="22">
        <v>0</v>
      </c>
      <c r="G55" s="22">
        <v>532171.50948999997</v>
      </c>
      <c r="H55" s="22">
        <v>0</v>
      </c>
      <c r="I55" s="22">
        <v>0</v>
      </c>
      <c r="J55" s="22">
        <v>0</v>
      </c>
      <c r="K55" s="22"/>
      <c r="L55" s="22"/>
      <c r="M55" s="22"/>
      <c r="N55" s="22"/>
      <c r="O55" s="22">
        <v>39216.590000000004</v>
      </c>
      <c r="P55" s="22">
        <v>0</v>
      </c>
      <c r="Q55" s="22"/>
      <c r="R55" s="22"/>
      <c r="S55" s="22">
        <v>0</v>
      </c>
      <c r="T55" s="22">
        <v>0</v>
      </c>
      <c r="U55" s="22">
        <v>0</v>
      </c>
      <c r="V55" s="22">
        <v>0</v>
      </c>
      <c r="W55" s="22">
        <v>37923.89</v>
      </c>
      <c r="X55" s="22">
        <v>0</v>
      </c>
      <c r="Y55" s="22">
        <v>0</v>
      </c>
      <c r="Z55" s="22">
        <v>29916.424640000001</v>
      </c>
      <c r="AA55" s="22">
        <v>0</v>
      </c>
      <c r="AB55" s="22">
        <v>0</v>
      </c>
      <c r="AC55" s="22">
        <v>0</v>
      </c>
      <c r="AD55" s="22">
        <f t="shared" si="0"/>
        <v>67840.314639999997</v>
      </c>
      <c r="AE55" s="22">
        <v>221266.78043000001</v>
      </c>
      <c r="AF55" s="23">
        <f t="shared" si="1"/>
        <v>1888213.4489500001</v>
      </c>
      <c r="AX55" s="23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</row>
    <row r="56" spans="1:119" x14ac:dyDescent="0.35">
      <c r="A56" s="9">
        <v>42339</v>
      </c>
      <c r="B56" s="21">
        <v>42339</v>
      </c>
      <c r="C56" s="22">
        <v>1041365.2925600001</v>
      </c>
      <c r="D56" s="22">
        <v>0</v>
      </c>
      <c r="E56" s="22">
        <v>0</v>
      </c>
      <c r="F56" s="22">
        <v>0</v>
      </c>
      <c r="G56" s="22">
        <v>547179.72699999996</v>
      </c>
      <c r="H56" s="22">
        <v>0</v>
      </c>
      <c r="I56" s="22">
        <v>0</v>
      </c>
      <c r="J56" s="22">
        <v>0</v>
      </c>
      <c r="K56" s="22"/>
      <c r="L56" s="22"/>
      <c r="M56" s="22"/>
      <c r="N56" s="22"/>
      <c r="O56" s="22">
        <v>30832.128000000001</v>
      </c>
      <c r="P56" s="22">
        <v>0</v>
      </c>
      <c r="Q56" s="22"/>
      <c r="R56" s="22"/>
      <c r="S56" s="22">
        <v>0</v>
      </c>
      <c r="T56" s="22">
        <v>0</v>
      </c>
      <c r="U56" s="22">
        <v>0</v>
      </c>
      <c r="V56" s="22">
        <v>0</v>
      </c>
      <c r="W56" s="22">
        <v>38163.264000000003</v>
      </c>
      <c r="X56" s="22">
        <v>0</v>
      </c>
      <c r="Y56" s="22">
        <v>0</v>
      </c>
      <c r="Z56" s="22">
        <v>32598.514999999999</v>
      </c>
      <c r="AA56" s="22">
        <v>0</v>
      </c>
      <c r="AB56" s="22">
        <v>0</v>
      </c>
      <c r="AC56" s="22">
        <v>0</v>
      </c>
      <c r="AD56" s="22">
        <f t="shared" si="0"/>
        <v>70761.77900000001</v>
      </c>
      <c r="AE56" s="22">
        <v>226024.27835000004</v>
      </c>
      <c r="AF56" s="23">
        <f t="shared" si="1"/>
        <v>1916163.2049100001</v>
      </c>
      <c r="AX56" s="23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</row>
    <row r="57" spans="1:119" x14ac:dyDescent="0.35">
      <c r="A57" s="9">
        <v>42370</v>
      </c>
      <c r="B57" s="21">
        <v>42370</v>
      </c>
      <c r="C57" s="22">
        <v>1041365.2925600001</v>
      </c>
      <c r="D57" s="22">
        <v>0</v>
      </c>
      <c r="E57" s="22">
        <v>0</v>
      </c>
      <c r="F57" s="22">
        <v>0</v>
      </c>
      <c r="G57" s="22">
        <v>547179.72699999996</v>
      </c>
      <c r="H57" s="22">
        <v>0</v>
      </c>
      <c r="I57" s="22">
        <v>0</v>
      </c>
      <c r="J57" s="22">
        <v>0</v>
      </c>
      <c r="K57" s="22"/>
      <c r="L57" s="22"/>
      <c r="M57" s="22"/>
      <c r="N57" s="22"/>
      <c r="O57" s="22">
        <v>30832.128000000001</v>
      </c>
      <c r="P57" s="22">
        <v>0</v>
      </c>
      <c r="Q57" s="22"/>
      <c r="R57" s="22"/>
      <c r="S57" s="22">
        <v>0</v>
      </c>
      <c r="T57" s="22">
        <v>0</v>
      </c>
      <c r="U57" s="22">
        <v>0</v>
      </c>
      <c r="V57" s="22">
        <v>0</v>
      </c>
      <c r="W57" s="22">
        <v>38163.264000000003</v>
      </c>
      <c r="X57" s="22">
        <v>0</v>
      </c>
      <c r="Y57" s="22">
        <v>0</v>
      </c>
      <c r="Z57" s="22">
        <v>32598.514999999999</v>
      </c>
      <c r="AA57" s="22">
        <v>0</v>
      </c>
      <c r="AB57" s="22">
        <v>0</v>
      </c>
      <c r="AC57" s="22">
        <v>0</v>
      </c>
      <c r="AD57" s="22">
        <f t="shared" si="0"/>
        <v>70761.77900000001</v>
      </c>
      <c r="AE57" s="22">
        <v>226024.27835000004</v>
      </c>
      <c r="AF57" s="23">
        <f t="shared" si="1"/>
        <v>1916163.2049100001</v>
      </c>
      <c r="AX57" s="23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  <c r="DO57" s="24"/>
    </row>
    <row r="58" spans="1:119" x14ac:dyDescent="0.35">
      <c r="A58" s="9">
        <v>42401</v>
      </c>
      <c r="B58" s="21">
        <v>42401</v>
      </c>
      <c r="C58" s="22">
        <v>1041365.2925600001</v>
      </c>
      <c r="D58" s="22">
        <v>0</v>
      </c>
      <c r="E58" s="22">
        <v>0</v>
      </c>
      <c r="F58" s="22">
        <v>0</v>
      </c>
      <c r="G58" s="22">
        <v>547179.72699999996</v>
      </c>
      <c r="H58" s="22">
        <v>0</v>
      </c>
      <c r="I58" s="22">
        <v>0</v>
      </c>
      <c r="J58" s="22">
        <v>0</v>
      </c>
      <c r="K58" s="22"/>
      <c r="L58" s="22"/>
      <c r="M58" s="22"/>
      <c r="N58" s="22"/>
      <c r="O58" s="22">
        <v>30832.128000000001</v>
      </c>
      <c r="P58" s="22">
        <v>0</v>
      </c>
      <c r="Q58" s="22"/>
      <c r="R58" s="22"/>
      <c r="S58" s="22">
        <v>0</v>
      </c>
      <c r="T58" s="22">
        <v>0</v>
      </c>
      <c r="U58" s="22">
        <v>0</v>
      </c>
      <c r="V58" s="22">
        <v>0</v>
      </c>
      <c r="W58" s="22">
        <v>38163.264000000003</v>
      </c>
      <c r="X58" s="22">
        <v>0</v>
      </c>
      <c r="Y58" s="22">
        <v>0</v>
      </c>
      <c r="Z58" s="22">
        <v>32598.514999999999</v>
      </c>
      <c r="AA58" s="22">
        <v>0</v>
      </c>
      <c r="AB58" s="22">
        <v>0</v>
      </c>
      <c r="AC58" s="22">
        <v>0</v>
      </c>
      <c r="AD58" s="22">
        <f t="shared" si="0"/>
        <v>70761.77900000001</v>
      </c>
      <c r="AE58" s="22">
        <v>226024.27835000004</v>
      </c>
      <c r="AF58" s="23">
        <f t="shared" si="1"/>
        <v>1916163.2049100001</v>
      </c>
      <c r="AX58" s="23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  <c r="CY58" s="24"/>
      <c r="CZ58" s="24"/>
      <c r="DA58" s="24"/>
      <c r="DB58" s="24"/>
      <c r="DC58" s="24"/>
      <c r="DD58" s="24"/>
      <c r="DE58" s="24"/>
      <c r="DF58" s="24"/>
      <c r="DG58" s="24"/>
      <c r="DH58" s="24"/>
      <c r="DI58" s="24"/>
      <c r="DJ58" s="24"/>
      <c r="DK58" s="24"/>
      <c r="DL58" s="24"/>
      <c r="DM58" s="24"/>
      <c r="DN58" s="24"/>
      <c r="DO58" s="24"/>
    </row>
    <row r="59" spans="1:119" x14ac:dyDescent="0.35">
      <c r="A59" s="9">
        <v>42430</v>
      </c>
      <c r="B59" s="21">
        <v>42430</v>
      </c>
      <c r="C59" s="22">
        <v>1071597.3464600001</v>
      </c>
      <c r="D59" s="22">
        <v>0</v>
      </c>
      <c r="E59" s="22">
        <v>0</v>
      </c>
      <c r="F59" s="22">
        <v>0</v>
      </c>
      <c r="G59" s="22">
        <v>570078.75699999998</v>
      </c>
      <c r="H59" s="22">
        <v>0</v>
      </c>
      <c r="I59" s="22">
        <v>0</v>
      </c>
      <c r="J59" s="22">
        <v>0</v>
      </c>
      <c r="K59" s="22"/>
      <c r="L59" s="22"/>
      <c r="M59" s="22"/>
      <c r="N59" s="22"/>
      <c r="O59" s="22">
        <v>29951.386000000002</v>
      </c>
      <c r="P59" s="22">
        <v>0</v>
      </c>
      <c r="Q59" s="22"/>
      <c r="R59" s="22"/>
      <c r="S59" s="22">
        <v>0</v>
      </c>
      <c r="T59" s="22">
        <v>0</v>
      </c>
      <c r="U59" s="22">
        <v>0</v>
      </c>
      <c r="V59" s="22">
        <v>0</v>
      </c>
      <c r="W59" s="22">
        <v>30360.759000000002</v>
      </c>
      <c r="X59" s="22">
        <v>0</v>
      </c>
      <c r="Y59" s="22">
        <v>0</v>
      </c>
      <c r="Z59" s="22">
        <v>29374.824840000001</v>
      </c>
      <c r="AA59" s="22">
        <v>0</v>
      </c>
      <c r="AB59" s="22">
        <v>0</v>
      </c>
      <c r="AC59" s="22">
        <v>0</v>
      </c>
      <c r="AD59" s="22">
        <f t="shared" si="0"/>
        <v>59735.583840000007</v>
      </c>
      <c r="AE59" s="22">
        <v>236561.74156999998</v>
      </c>
      <c r="AF59" s="23">
        <f t="shared" si="1"/>
        <v>1967924.8148700001</v>
      </c>
      <c r="AX59" s="23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  <c r="DE59" s="24"/>
      <c r="DF59" s="24"/>
      <c r="DG59" s="24"/>
      <c r="DH59" s="24"/>
      <c r="DI59" s="24"/>
      <c r="DJ59" s="24"/>
      <c r="DK59" s="24"/>
      <c r="DL59" s="24"/>
      <c r="DM59" s="24"/>
      <c r="DN59" s="24"/>
      <c r="DO59" s="24"/>
    </row>
    <row r="60" spans="1:119" x14ac:dyDescent="0.35">
      <c r="A60" s="9">
        <v>42461</v>
      </c>
      <c r="B60" s="21">
        <v>42461</v>
      </c>
      <c r="C60" s="22">
        <v>1071597.3464600001</v>
      </c>
      <c r="D60" s="22">
        <v>0</v>
      </c>
      <c r="E60" s="22">
        <v>0</v>
      </c>
      <c r="F60" s="22">
        <v>0</v>
      </c>
      <c r="G60" s="22">
        <v>570078.75699999998</v>
      </c>
      <c r="H60" s="22">
        <v>0</v>
      </c>
      <c r="I60" s="22">
        <v>0</v>
      </c>
      <c r="J60" s="22">
        <v>0</v>
      </c>
      <c r="K60" s="22"/>
      <c r="L60" s="22"/>
      <c r="M60" s="22"/>
      <c r="N60" s="22"/>
      <c r="O60" s="22">
        <v>29951.386000000002</v>
      </c>
      <c r="P60" s="22">
        <v>0</v>
      </c>
      <c r="Q60" s="22"/>
      <c r="R60" s="22"/>
      <c r="S60" s="22">
        <v>0</v>
      </c>
      <c r="T60" s="22">
        <v>0</v>
      </c>
      <c r="U60" s="22">
        <v>0</v>
      </c>
      <c r="V60" s="22">
        <v>0</v>
      </c>
      <c r="W60" s="22">
        <v>30360.759000000002</v>
      </c>
      <c r="X60" s="22">
        <v>0</v>
      </c>
      <c r="Y60" s="22">
        <v>0</v>
      </c>
      <c r="Z60" s="22">
        <v>29374.824840000001</v>
      </c>
      <c r="AA60" s="22">
        <v>0</v>
      </c>
      <c r="AB60" s="22">
        <v>0</v>
      </c>
      <c r="AC60" s="22">
        <v>0</v>
      </c>
      <c r="AD60" s="22">
        <f t="shared" si="0"/>
        <v>59735.583840000007</v>
      </c>
      <c r="AE60" s="22">
        <v>236561.74156999998</v>
      </c>
      <c r="AF60" s="23">
        <f t="shared" si="1"/>
        <v>1967924.8148700001</v>
      </c>
      <c r="AX60" s="23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  <c r="DE60" s="24"/>
      <c r="DF60" s="24"/>
      <c r="DG60" s="24"/>
      <c r="DH60" s="24"/>
      <c r="DI60" s="24"/>
      <c r="DJ60" s="24"/>
      <c r="DK60" s="24"/>
      <c r="DL60" s="24"/>
      <c r="DM60" s="24"/>
      <c r="DN60" s="24"/>
      <c r="DO60" s="24"/>
    </row>
    <row r="61" spans="1:119" x14ac:dyDescent="0.35">
      <c r="A61" s="9">
        <v>42491</v>
      </c>
      <c r="B61" s="21">
        <v>42491</v>
      </c>
      <c r="C61" s="22">
        <v>1071597.3464600001</v>
      </c>
      <c r="D61" s="22">
        <v>0</v>
      </c>
      <c r="E61" s="22">
        <v>0</v>
      </c>
      <c r="F61" s="22">
        <v>0</v>
      </c>
      <c r="G61" s="22">
        <v>570078.75699999998</v>
      </c>
      <c r="H61" s="22">
        <v>0</v>
      </c>
      <c r="I61" s="22">
        <v>0</v>
      </c>
      <c r="J61" s="22">
        <v>0</v>
      </c>
      <c r="K61" s="22"/>
      <c r="L61" s="22"/>
      <c r="M61" s="22"/>
      <c r="N61" s="22"/>
      <c r="O61" s="22">
        <v>29951.386000000002</v>
      </c>
      <c r="P61" s="22">
        <v>0</v>
      </c>
      <c r="Q61" s="22"/>
      <c r="R61" s="22"/>
      <c r="S61" s="22">
        <v>0</v>
      </c>
      <c r="T61" s="22">
        <v>0</v>
      </c>
      <c r="U61" s="22">
        <v>0</v>
      </c>
      <c r="V61" s="22">
        <v>0</v>
      </c>
      <c r="W61" s="22">
        <v>30360.759000000002</v>
      </c>
      <c r="X61" s="22">
        <v>0</v>
      </c>
      <c r="Y61" s="22">
        <v>0</v>
      </c>
      <c r="Z61" s="22">
        <v>29374.824840000001</v>
      </c>
      <c r="AA61" s="22">
        <v>0</v>
      </c>
      <c r="AB61" s="22">
        <v>0</v>
      </c>
      <c r="AC61" s="22">
        <v>0</v>
      </c>
      <c r="AD61" s="22">
        <f t="shared" si="0"/>
        <v>59735.583840000007</v>
      </c>
      <c r="AE61" s="22">
        <v>236561.74156999998</v>
      </c>
      <c r="AF61" s="23">
        <f t="shared" si="1"/>
        <v>1967924.8148700001</v>
      </c>
      <c r="AX61" s="23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24"/>
      <c r="DM61" s="24"/>
      <c r="DN61" s="24"/>
      <c r="DO61" s="24"/>
    </row>
    <row r="62" spans="1:119" x14ac:dyDescent="0.35">
      <c r="A62" s="9">
        <v>42522</v>
      </c>
      <c r="B62" s="21">
        <v>42522</v>
      </c>
      <c r="C62" s="22">
        <v>1095906.446</v>
      </c>
      <c r="D62" s="22">
        <v>0</v>
      </c>
      <c r="E62" s="22">
        <v>0</v>
      </c>
      <c r="F62" s="22">
        <v>0</v>
      </c>
      <c r="G62" s="22">
        <v>579969.81900000002</v>
      </c>
      <c r="H62" s="22">
        <v>0</v>
      </c>
      <c r="I62" s="22">
        <v>0</v>
      </c>
      <c r="J62" s="22">
        <v>0</v>
      </c>
      <c r="K62" s="22"/>
      <c r="L62" s="22"/>
      <c r="M62" s="22"/>
      <c r="N62" s="22"/>
      <c r="O62" s="22">
        <v>23098.620999999999</v>
      </c>
      <c r="P62" s="22">
        <v>0</v>
      </c>
      <c r="Q62" s="22"/>
      <c r="R62" s="22"/>
      <c r="S62" s="22">
        <v>0</v>
      </c>
      <c r="T62" s="22">
        <v>0</v>
      </c>
      <c r="U62" s="22">
        <v>0</v>
      </c>
      <c r="V62" s="22">
        <v>0</v>
      </c>
      <c r="W62" s="22">
        <v>36594.144</v>
      </c>
      <c r="X62" s="22">
        <v>0</v>
      </c>
      <c r="Y62" s="22">
        <v>0</v>
      </c>
      <c r="Z62" s="22">
        <v>36117.040000000001</v>
      </c>
      <c r="AA62" s="22">
        <v>0</v>
      </c>
      <c r="AB62" s="22">
        <v>0</v>
      </c>
      <c r="AC62" s="22">
        <v>0</v>
      </c>
      <c r="AD62" s="22">
        <f t="shared" si="0"/>
        <v>72711.184000000008</v>
      </c>
      <c r="AE62" s="22">
        <v>236804.77833</v>
      </c>
      <c r="AF62" s="23">
        <f t="shared" si="1"/>
        <v>2008490.8483300004</v>
      </c>
      <c r="AX62" s="23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24"/>
      <c r="DF62" s="24"/>
      <c r="DG62" s="24"/>
      <c r="DH62" s="24"/>
      <c r="DI62" s="24"/>
      <c r="DJ62" s="24"/>
      <c r="DK62" s="24"/>
      <c r="DL62" s="24"/>
      <c r="DM62" s="24"/>
      <c r="DN62" s="24"/>
      <c r="DO62" s="24"/>
    </row>
    <row r="63" spans="1:119" x14ac:dyDescent="0.35">
      <c r="A63" s="9">
        <v>42552</v>
      </c>
      <c r="B63" s="21">
        <v>42552</v>
      </c>
      <c r="C63" s="22">
        <v>1095906.446</v>
      </c>
      <c r="D63" s="22">
        <v>0</v>
      </c>
      <c r="E63" s="22">
        <v>0</v>
      </c>
      <c r="F63" s="22">
        <v>0</v>
      </c>
      <c r="G63" s="22">
        <v>579969.81900000002</v>
      </c>
      <c r="H63" s="22">
        <v>0</v>
      </c>
      <c r="I63" s="22">
        <v>0</v>
      </c>
      <c r="J63" s="22">
        <v>0</v>
      </c>
      <c r="K63" s="22"/>
      <c r="L63" s="22"/>
      <c r="M63" s="22"/>
      <c r="N63" s="22"/>
      <c r="O63" s="22">
        <v>23098.620999999999</v>
      </c>
      <c r="P63" s="22">
        <v>0</v>
      </c>
      <c r="Q63" s="22"/>
      <c r="R63" s="22"/>
      <c r="S63" s="22">
        <v>0</v>
      </c>
      <c r="T63" s="22">
        <v>0</v>
      </c>
      <c r="U63" s="22">
        <v>0</v>
      </c>
      <c r="V63" s="22">
        <v>0</v>
      </c>
      <c r="W63" s="22">
        <v>36594.144</v>
      </c>
      <c r="X63" s="22">
        <v>0</v>
      </c>
      <c r="Y63" s="22">
        <v>0</v>
      </c>
      <c r="Z63" s="22">
        <v>36117.040000000001</v>
      </c>
      <c r="AA63" s="22">
        <v>0</v>
      </c>
      <c r="AB63" s="22">
        <v>0</v>
      </c>
      <c r="AC63" s="22">
        <v>0</v>
      </c>
      <c r="AD63" s="22">
        <f t="shared" si="0"/>
        <v>72711.184000000008</v>
      </c>
      <c r="AE63" s="22">
        <v>236804.77833</v>
      </c>
      <c r="AF63" s="23">
        <f t="shared" si="1"/>
        <v>2008490.8483300004</v>
      </c>
      <c r="AX63" s="23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  <c r="CX63" s="24"/>
      <c r="CY63" s="24"/>
      <c r="CZ63" s="24"/>
      <c r="DA63" s="24"/>
      <c r="DB63" s="24"/>
      <c r="DC63" s="24"/>
      <c r="DD63" s="24"/>
      <c r="DE63" s="24"/>
      <c r="DF63" s="24"/>
      <c r="DG63" s="24"/>
      <c r="DH63" s="24"/>
      <c r="DI63" s="24"/>
      <c r="DJ63" s="24"/>
      <c r="DK63" s="24"/>
      <c r="DL63" s="24"/>
      <c r="DM63" s="24"/>
      <c r="DN63" s="24"/>
      <c r="DO63" s="24"/>
    </row>
    <row r="64" spans="1:119" x14ac:dyDescent="0.35">
      <c r="A64" s="9">
        <v>42583</v>
      </c>
      <c r="B64" s="21">
        <v>42583</v>
      </c>
      <c r="C64" s="22">
        <v>1095906.446</v>
      </c>
      <c r="D64" s="22">
        <v>0</v>
      </c>
      <c r="E64" s="22">
        <v>0</v>
      </c>
      <c r="F64" s="22">
        <v>0</v>
      </c>
      <c r="G64" s="22">
        <v>579969.81900000002</v>
      </c>
      <c r="H64" s="22">
        <v>0</v>
      </c>
      <c r="I64" s="22">
        <v>0</v>
      </c>
      <c r="J64" s="22">
        <v>0</v>
      </c>
      <c r="K64" s="22"/>
      <c r="L64" s="22"/>
      <c r="M64" s="22"/>
      <c r="N64" s="22"/>
      <c r="O64" s="22">
        <v>23098.620999999999</v>
      </c>
      <c r="P64" s="22">
        <v>0</v>
      </c>
      <c r="Q64" s="22"/>
      <c r="R64" s="22"/>
      <c r="S64" s="22">
        <v>0</v>
      </c>
      <c r="T64" s="22">
        <v>0</v>
      </c>
      <c r="U64" s="22">
        <v>0</v>
      </c>
      <c r="V64" s="22">
        <v>0</v>
      </c>
      <c r="W64" s="22">
        <v>36594.144</v>
      </c>
      <c r="X64" s="22">
        <v>0</v>
      </c>
      <c r="Y64" s="22">
        <v>0</v>
      </c>
      <c r="Z64" s="22">
        <v>36117.040000000001</v>
      </c>
      <c r="AA64" s="22">
        <v>0</v>
      </c>
      <c r="AB64" s="22">
        <v>0</v>
      </c>
      <c r="AC64" s="22">
        <v>0</v>
      </c>
      <c r="AD64" s="22">
        <f t="shared" si="0"/>
        <v>72711.184000000008</v>
      </c>
      <c r="AE64" s="22">
        <v>236804.77833</v>
      </c>
      <c r="AF64" s="23">
        <f t="shared" si="1"/>
        <v>2008490.8483300004</v>
      </c>
      <c r="AX64" s="23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24"/>
      <c r="CV64" s="24"/>
      <c r="CW64" s="24"/>
      <c r="CX64" s="24"/>
      <c r="CY64" s="24"/>
      <c r="CZ64" s="24"/>
      <c r="DA64" s="24"/>
      <c r="DB64" s="24"/>
      <c r="DC64" s="24"/>
      <c r="DD64" s="24"/>
      <c r="DE64" s="24"/>
      <c r="DF64" s="24"/>
      <c r="DG64" s="24"/>
      <c r="DH64" s="24"/>
      <c r="DI64" s="24"/>
      <c r="DJ64" s="24"/>
      <c r="DK64" s="24"/>
      <c r="DL64" s="24"/>
      <c r="DM64" s="24"/>
      <c r="DN64" s="24"/>
      <c r="DO64" s="24"/>
    </row>
    <row r="65" spans="1:119" x14ac:dyDescent="0.35">
      <c r="A65" s="9">
        <v>42614</v>
      </c>
      <c r="B65" s="21">
        <v>42614</v>
      </c>
      <c r="C65" s="22">
        <v>1118463.2960000001</v>
      </c>
      <c r="D65" s="22">
        <v>0</v>
      </c>
      <c r="E65" s="22">
        <v>0</v>
      </c>
      <c r="F65" s="22">
        <v>0</v>
      </c>
      <c r="G65" s="22">
        <v>589677.80099999998</v>
      </c>
      <c r="H65" s="22">
        <v>0</v>
      </c>
      <c r="I65" s="22">
        <v>0</v>
      </c>
      <c r="J65" s="22">
        <v>0</v>
      </c>
      <c r="K65" s="22"/>
      <c r="L65" s="22"/>
      <c r="M65" s="22"/>
      <c r="N65" s="22"/>
      <c r="O65" s="22">
        <v>16109.462</v>
      </c>
      <c r="P65" s="22">
        <v>0</v>
      </c>
      <c r="Q65" s="22"/>
      <c r="R65" s="22"/>
      <c r="S65" s="22">
        <v>0</v>
      </c>
      <c r="T65" s="22">
        <v>0</v>
      </c>
      <c r="U65" s="22">
        <v>0</v>
      </c>
      <c r="V65" s="22">
        <v>0</v>
      </c>
      <c r="W65" s="22">
        <v>38325.887999999999</v>
      </c>
      <c r="X65" s="22">
        <v>0</v>
      </c>
      <c r="Y65" s="22">
        <v>0</v>
      </c>
      <c r="Z65" s="22">
        <v>32612.235000000001</v>
      </c>
      <c r="AA65" s="22">
        <v>0</v>
      </c>
      <c r="AB65" s="22">
        <v>0</v>
      </c>
      <c r="AC65" s="22">
        <v>0</v>
      </c>
      <c r="AD65" s="22">
        <f t="shared" si="0"/>
        <v>70938.122999999992</v>
      </c>
      <c r="AE65" s="22">
        <v>241972.23533</v>
      </c>
      <c r="AF65" s="23">
        <f t="shared" si="1"/>
        <v>2037160.9173300001</v>
      </c>
      <c r="AX65" s="23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24"/>
      <c r="CY65" s="24"/>
      <c r="CZ65" s="24"/>
      <c r="DA65" s="24"/>
      <c r="DB65" s="24"/>
      <c r="DC65" s="24"/>
      <c r="DD65" s="24"/>
      <c r="DE65" s="24"/>
      <c r="DF65" s="24"/>
      <c r="DG65" s="24"/>
      <c r="DH65" s="24"/>
      <c r="DI65" s="24"/>
      <c r="DJ65" s="24"/>
      <c r="DK65" s="24"/>
      <c r="DL65" s="24"/>
      <c r="DM65" s="24"/>
      <c r="DN65" s="24"/>
      <c r="DO65" s="24"/>
    </row>
    <row r="66" spans="1:119" x14ac:dyDescent="0.35">
      <c r="A66" s="9">
        <v>42644</v>
      </c>
      <c r="B66" s="21">
        <v>42644</v>
      </c>
      <c r="C66" s="22">
        <v>1118463.2960000001</v>
      </c>
      <c r="D66" s="22">
        <v>0</v>
      </c>
      <c r="E66" s="22">
        <v>0</v>
      </c>
      <c r="F66" s="22">
        <v>0</v>
      </c>
      <c r="G66" s="22">
        <v>589677.80099999998</v>
      </c>
      <c r="H66" s="22">
        <v>0</v>
      </c>
      <c r="I66" s="22">
        <v>0</v>
      </c>
      <c r="J66" s="22">
        <v>0</v>
      </c>
      <c r="K66" s="22"/>
      <c r="L66" s="22"/>
      <c r="M66" s="22"/>
      <c r="N66" s="22"/>
      <c r="O66" s="22">
        <v>16109.462</v>
      </c>
      <c r="P66" s="22">
        <v>0</v>
      </c>
      <c r="Q66" s="22"/>
      <c r="R66" s="22"/>
      <c r="S66" s="22">
        <v>0</v>
      </c>
      <c r="T66" s="22">
        <v>0</v>
      </c>
      <c r="U66" s="22">
        <v>0</v>
      </c>
      <c r="V66" s="22">
        <v>0</v>
      </c>
      <c r="W66" s="22">
        <v>38325.887999999999</v>
      </c>
      <c r="X66" s="22">
        <v>0</v>
      </c>
      <c r="Y66" s="22">
        <v>0</v>
      </c>
      <c r="Z66" s="22">
        <v>32612.235000000001</v>
      </c>
      <c r="AA66" s="22">
        <v>0</v>
      </c>
      <c r="AB66" s="22">
        <v>0</v>
      </c>
      <c r="AC66" s="22">
        <v>0</v>
      </c>
      <c r="AD66" s="22">
        <f t="shared" si="0"/>
        <v>70938.122999999992</v>
      </c>
      <c r="AE66" s="22">
        <v>241972.23533</v>
      </c>
      <c r="AF66" s="23">
        <f t="shared" si="1"/>
        <v>2037160.9173300001</v>
      </c>
      <c r="AX66" s="23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4"/>
      <c r="DF66" s="24"/>
      <c r="DG66" s="24"/>
      <c r="DH66" s="24"/>
      <c r="DI66" s="24"/>
      <c r="DJ66" s="24"/>
      <c r="DK66" s="24"/>
      <c r="DL66" s="24"/>
      <c r="DM66" s="24"/>
      <c r="DN66" s="24"/>
      <c r="DO66" s="24"/>
    </row>
    <row r="67" spans="1:119" x14ac:dyDescent="0.35">
      <c r="A67" s="9">
        <v>42675</v>
      </c>
      <c r="B67" s="21">
        <v>42675</v>
      </c>
      <c r="C67" s="22">
        <v>1118463.2960000001</v>
      </c>
      <c r="D67" s="22">
        <v>0</v>
      </c>
      <c r="E67" s="22">
        <v>0</v>
      </c>
      <c r="F67" s="22">
        <v>0</v>
      </c>
      <c r="G67" s="22">
        <v>589677.80099999998</v>
      </c>
      <c r="H67" s="22">
        <v>0</v>
      </c>
      <c r="I67" s="22">
        <v>0</v>
      </c>
      <c r="J67" s="22">
        <v>0</v>
      </c>
      <c r="K67" s="22"/>
      <c r="L67" s="22"/>
      <c r="M67" s="22"/>
      <c r="N67" s="22"/>
      <c r="O67" s="22">
        <v>16109.462</v>
      </c>
      <c r="P67" s="22">
        <v>0</v>
      </c>
      <c r="Q67" s="22"/>
      <c r="R67" s="22"/>
      <c r="S67" s="22">
        <v>0</v>
      </c>
      <c r="T67" s="22">
        <v>0</v>
      </c>
      <c r="U67" s="22">
        <v>0</v>
      </c>
      <c r="V67" s="22">
        <v>0</v>
      </c>
      <c r="W67" s="22">
        <v>38325.887999999999</v>
      </c>
      <c r="X67" s="22">
        <v>0</v>
      </c>
      <c r="Y67" s="22">
        <v>0</v>
      </c>
      <c r="Z67" s="22">
        <v>32612.235000000001</v>
      </c>
      <c r="AA67" s="22">
        <v>0</v>
      </c>
      <c r="AB67" s="22">
        <v>0</v>
      </c>
      <c r="AC67" s="22">
        <v>0</v>
      </c>
      <c r="AD67" s="22">
        <f t="shared" si="0"/>
        <v>70938.122999999992</v>
      </c>
      <c r="AE67" s="22">
        <v>241972.23533</v>
      </c>
      <c r="AF67" s="23">
        <f t="shared" si="1"/>
        <v>2037160.9173300001</v>
      </c>
      <c r="AX67" s="23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  <c r="DE67" s="24"/>
      <c r="DF67" s="24"/>
      <c r="DG67" s="24"/>
      <c r="DH67" s="24"/>
      <c r="DI67" s="24"/>
      <c r="DJ67" s="24"/>
      <c r="DK67" s="24"/>
      <c r="DL67" s="24"/>
      <c r="DM67" s="24"/>
      <c r="DN67" s="24"/>
      <c r="DO67" s="24"/>
    </row>
    <row r="68" spans="1:119" x14ac:dyDescent="0.35">
      <c r="A68" s="9">
        <v>42705</v>
      </c>
      <c r="B68" s="21">
        <v>42705</v>
      </c>
      <c r="C68" s="22">
        <v>1151314.9839999999</v>
      </c>
      <c r="D68" s="22">
        <v>0</v>
      </c>
      <c r="E68" s="22">
        <v>0</v>
      </c>
      <c r="F68" s="22">
        <v>0</v>
      </c>
      <c r="G68" s="22">
        <v>582765.57400000002</v>
      </c>
      <c r="H68" s="22">
        <v>0</v>
      </c>
      <c r="I68" s="22">
        <v>0</v>
      </c>
      <c r="J68" s="22">
        <v>0</v>
      </c>
      <c r="K68" s="22"/>
      <c r="L68" s="22"/>
      <c r="M68" s="22"/>
      <c r="N68" s="22"/>
      <c r="O68" s="22">
        <v>15742.448</v>
      </c>
      <c r="P68" s="22">
        <v>0</v>
      </c>
      <c r="Q68" s="22"/>
      <c r="R68" s="22"/>
      <c r="S68" s="22">
        <v>0</v>
      </c>
      <c r="T68" s="22">
        <v>0</v>
      </c>
      <c r="U68" s="22">
        <v>0</v>
      </c>
      <c r="V68" s="22">
        <v>0</v>
      </c>
      <c r="W68" s="22">
        <v>38223.910000000003</v>
      </c>
      <c r="X68" s="22">
        <v>0</v>
      </c>
      <c r="Y68" s="22">
        <v>0</v>
      </c>
      <c r="Z68" s="22">
        <v>37933.618999999999</v>
      </c>
      <c r="AA68" s="22">
        <v>0</v>
      </c>
      <c r="AB68" s="22">
        <v>0</v>
      </c>
      <c r="AC68" s="22">
        <v>0</v>
      </c>
      <c r="AD68" s="22">
        <f t="shared" si="0"/>
        <v>76157.52900000001</v>
      </c>
      <c r="AE68" s="22">
        <v>247585.53732999999</v>
      </c>
      <c r="AF68" s="23">
        <f t="shared" si="1"/>
        <v>2073566.0723300001</v>
      </c>
      <c r="AX68" s="23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  <c r="DB68" s="24"/>
      <c r="DC68" s="24"/>
      <c r="DD68" s="24"/>
      <c r="DE68" s="24"/>
      <c r="DF68" s="24"/>
      <c r="DG68" s="24"/>
      <c r="DH68" s="24"/>
      <c r="DI68" s="24"/>
      <c r="DJ68" s="24"/>
      <c r="DK68" s="24"/>
      <c r="DL68" s="24"/>
      <c r="DM68" s="24"/>
      <c r="DN68" s="24"/>
      <c r="DO68" s="24"/>
    </row>
    <row r="69" spans="1:119" x14ac:dyDescent="0.35">
      <c r="A69" s="9">
        <v>42736</v>
      </c>
      <c r="B69" s="21">
        <v>42736</v>
      </c>
      <c r="C69" s="22">
        <v>1151314.9839999999</v>
      </c>
      <c r="D69" s="22">
        <v>0</v>
      </c>
      <c r="E69" s="22">
        <v>0</v>
      </c>
      <c r="F69" s="22">
        <v>0</v>
      </c>
      <c r="G69" s="22">
        <v>582765.57400000002</v>
      </c>
      <c r="H69" s="22">
        <v>0</v>
      </c>
      <c r="I69" s="22">
        <v>0</v>
      </c>
      <c r="J69" s="22">
        <v>0</v>
      </c>
      <c r="K69" s="22"/>
      <c r="L69" s="22"/>
      <c r="M69" s="22"/>
      <c r="N69" s="22"/>
      <c r="O69" s="22">
        <v>15742.448</v>
      </c>
      <c r="P69" s="22">
        <v>0</v>
      </c>
      <c r="Q69" s="22"/>
      <c r="R69" s="22"/>
      <c r="S69" s="22">
        <v>0</v>
      </c>
      <c r="T69" s="22">
        <v>0</v>
      </c>
      <c r="U69" s="22">
        <v>0</v>
      </c>
      <c r="V69" s="22">
        <v>0</v>
      </c>
      <c r="W69" s="22">
        <v>38223.910000000003</v>
      </c>
      <c r="X69" s="22">
        <v>0</v>
      </c>
      <c r="Y69" s="22">
        <v>0</v>
      </c>
      <c r="Z69" s="22">
        <v>37933.618999999999</v>
      </c>
      <c r="AA69" s="22">
        <v>0</v>
      </c>
      <c r="AB69" s="22">
        <v>0</v>
      </c>
      <c r="AC69" s="22">
        <v>0</v>
      </c>
      <c r="AD69" s="22">
        <f t="shared" si="0"/>
        <v>76157.52900000001</v>
      </c>
      <c r="AE69" s="22">
        <v>247585.53732999999</v>
      </c>
      <c r="AF69" s="23">
        <f t="shared" si="1"/>
        <v>2073566.0723300001</v>
      </c>
      <c r="AX69" s="23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  <c r="CY69" s="24"/>
      <c r="CZ69" s="24"/>
      <c r="DA69" s="24"/>
      <c r="DB69" s="24"/>
      <c r="DC69" s="24"/>
      <c r="DD69" s="24"/>
      <c r="DE69" s="24"/>
      <c r="DF69" s="24"/>
      <c r="DG69" s="24"/>
      <c r="DH69" s="24"/>
      <c r="DI69" s="24"/>
      <c r="DJ69" s="24"/>
      <c r="DK69" s="24"/>
      <c r="DL69" s="24"/>
      <c r="DM69" s="24"/>
      <c r="DN69" s="24"/>
      <c r="DO69" s="24"/>
    </row>
    <row r="70" spans="1:119" x14ac:dyDescent="0.35">
      <c r="A70" s="9">
        <v>42767</v>
      </c>
      <c r="B70" s="21">
        <v>42767</v>
      </c>
      <c r="C70" s="22">
        <v>1151314.9839999999</v>
      </c>
      <c r="D70" s="22">
        <v>0</v>
      </c>
      <c r="E70" s="22">
        <v>0</v>
      </c>
      <c r="F70" s="22">
        <v>0</v>
      </c>
      <c r="G70" s="22">
        <v>582765.57400000002</v>
      </c>
      <c r="H70" s="22">
        <v>0</v>
      </c>
      <c r="I70" s="22">
        <v>0</v>
      </c>
      <c r="J70" s="22">
        <v>0</v>
      </c>
      <c r="K70" s="22"/>
      <c r="L70" s="22"/>
      <c r="M70" s="22"/>
      <c r="N70" s="22"/>
      <c r="O70" s="22">
        <v>15742.448</v>
      </c>
      <c r="P70" s="22">
        <v>0</v>
      </c>
      <c r="Q70" s="22"/>
      <c r="R70" s="22"/>
      <c r="S70" s="22">
        <v>0</v>
      </c>
      <c r="T70" s="22">
        <v>0</v>
      </c>
      <c r="U70" s="22">
        <v>0</v>
      </c>
      <c r="V70" s="22">
        <v>0</v>
      </c>
      <c r="W70" s="22">
        <v>38223.910000000003</v>
      </c>
      <c r="X70" s="22">
        <v>0</v>
      </c>
      <c r="Y70" s="22">
        <v>0</v>
      </c>
      <c r="Z70" s="22">
        <v>37933.618999999999</v>
      </c>
      <c r="AA70" s="22">
        <v>0</v>
      </c>
      <c r="AB70" s="22">
        <v>0</v>
      </c>
      <c r="AC70" s="22">
        <v>0</v>
      </c>
      <c r="AD70" s="22">
        <f t="shared" si="0"/>
        <v>76157.52900000001</v>
      </c>
      <c r="AE70" s="22">
        <v>247585.53732999999</v>
      </c>
      <c r="AF70" s="23">
        <f t="shared" si="1"/>
        <v>2073566.0723300001</v>
      </c>
      <c r="AX70" s="23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4"/>
      <c r="DB70" s="24"/>
      <c r="DC70" s="24"/>
      <c r="DD70" s="24"/>
      <c r="DE70" s="24"/>
      <c r="DF70" s="24"/>
      <c r="DG70" s="24"/>
      <c r="DH70" s="24"/>
      <c r="DI70" s="24"/>
      <c r="DJ70" s="24"/>
      <c r="DK70" s="24"/>
      <c r="DL70" s="24"/>
      <c r="DM70" s="24"/>
      <c r="DN70" s="24"/>
      <c r="DO70" s="24"/>
    </row>
    <row r="71" spans="1:119" x14ac:dyDescent="0.35">
      <c r="A71" s="9">
        <v>42795</v>
      </c>
      <c r="B71" s="21">
        <v>42795</v>
      </c>
      <c r="C71" s="22">
        <v>1191352.054</v>
      </c>
      <c r="D71" s="22">
        <v>0</v>
      </c>
      <c r="E71" s="22">
        <v>0</v>
      </c>
      <c r="F71" s="22">
        <v>0</v>
      </c>
      <c r="G71" s="22">
        <v>600474.01</v>
      </c>
      <c r="H71" s="22">
        <v>0</v>
      </c>
      <c r="I71" s="22">
        <v>0</v>
      </c>
      <c r="J71" s="22">
        <v>0</v>
      </c>
      <c r="K71" s="22"/>
      <c r="L71" s="22"/>
      <c r="M71" s="22"/>
      <c r="N71" s="22"/>
      <c r="O71" s="22">
        <v>12322.678</v>
      </c>
      <c r="P71" s="22">
        <v>0</v>
      </c>
      <c r="Q71" s="22"/>
      <c r="R71" s="22"/>
      <c r="S71" s="22">
        <v>0</v>
      </c>
      <c r="T71" s="22">
        <v>0</v>
      </c>
      <c r="U71" s="22">
        <v>0</v>
      </c>
      <c r="V71" s="22">
        <v>0</v>
      </c>
      <c r="W71" s="22">
        <v>38318.07</v>
      </c>
      <c r="X71" s="22">
        <v>0</v>
      </c>
      <c r="Y71" s="22">
        <v>0</v>
      </c>
      <c r="Z71" s="22">
        <v>28535.502</v>
      </c>
      <c r="AA71" s="22">
        <v>0</v>
      </c>
      <c r="AB71" s="22">
        <v>0</v>
      </c>
      <c r="AC71" s="22">
        <v>0</v>
      </c>
      <c r="AD71" s="22">
        <f t="shared" si="0"/>
        <v>66853.572</v>
      </c>
      <c r="AE71" s="22">
        <v>255289.81432999999</v>
      </c>
      <c r="AF71" s="23">
        <f t="shared" si="1"/>
        <v>2126292.1283300002</v>
      </c>
      <c r="AX71" s="23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  <c r="DC71" s="24"/>
      <c r="DD71" s="24"/>
      <c r="DE71" s="24"/>
      <c r="DF71" s="24"/>
      <c r="DG71" s="24"/>
      <c r="DH71" s="24"/>
      <c r="DI71" s="24"/>
      <c r="DJ71" s="24"/>
      <c r="DK71" s="24"/>
      <c r="DL71" s="24"/>
      <c r="DM71" s="24"/>
      <c r="DN71" s="24"/>
      <c r="DO71" s="24"/>
    </row>
    <row r="72" spans="1:119" x14ac:dyDescent="0.35">
      <c r="A72" s="9">
        <v>42826</v>
      </c>
      <c r="B72" s="21">
        <v>42826</v>
      </c>
      <c r="C72" s="22">
        <v>1191352.054</v>
      </c>
      <c r="D72" s="22">
        <v>0</v>
      </c>
      <c r="E72" s="22">
        <v>0</v>
      </c>
      <c r="F72" s="22">
        <v>0</v>
      </c>
      <c r="G72" s="22">
        <v>600474.01</v>
      </c>
      <c r="H72" s="22">
        <v>0</v>
      </c>
      <c r="I72" s="22">
        <v>0</v>
      </c>
      <c r="J72" s="22">
        <v>0</v>
      </c>
      <c r="K72" s="22"/>
      <c r="L72" s="22"/>
      <c r="M72" s="22"/>
      <c r="N72" s="22"/>
      <c r="O72" s="22">
        <v>12322.678</v>
      </c>
      <c r="P72" s="22">
        <v>0</v>
      </c>
      <c r="Q72" s="22"/>
      <c r="R72" s="22"/>
      <c r="S72" s="22">
        <v>0</v>
      </c>
      <c r="T72" s="22">
        <v>0</v>
      </c>
      <c r="U72" s="22">
        <v>0</v>
      </c>
      <c r="V72" s="22">
        <v>0</v>
      </c>
      <c r="W72" s="22">
        <v>38318.07</v>
      </c>
      <c r="X72" s="22">
        <v>0</v>
      </c>
      <c r="Y72" s="22">
        <v>0</v>
      </c>
      <c r="Z72" s="22">
        <v>28535.502</v>
      </c>
      <c r="AA72" s="22">
        <v>0</v>
      </c>
      <c r="AB72" s="22">
        <v>0</v>
      </c>
      <c r="AC72" s="22">
        <v>0</v>
      </c>
      <c r="AD72" s="22">
        <f t="shared" si="0"/>
        <v>66853.572</v>
      </c>
      <c r="AE72" s="22">
        <v>255289.81432999999</v>
      </c>
      <c r="AF72" s="23">
        <f t="shared" si="1"/>
        <v>2126292.1283300002</v>
      </c>
      <c r="AX72" s="23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  <c r="DO72" s="24"/>
    </row>
    <row r="73" spans="1:119" x14ac:dyDescent="0.35">
      <c r="A73" s="9">
        <v>42856</v>
      </c>
      <c r="B73" s="21">
        <v>42856</v>
      </c>
      <c r="C73" s="22">
        <v>1191352.054</v>
      </c>
      <c r="D73" s="22">
        <v>0</v>
      </c>
      <c r="E73" s="22">
        <v>0</v>
      </c>
      <c r="F73" s="22">
        <v>0</v>
      </c>
      <c r="G73" s="22">
        <v>600474.01</v>
      </c>
      <c r="H73" s="22">
        <v>0</v>
      </c>
      <c r="I73" s="22">
        <v>0</v>
      </c>
      <c r="J73" s="22">
        <v>0</v>
      </c>
      <c r="K73" s="22"/>
      <c r="L73" s="22"/>
      <c r="M73" s="22"/>
      <c r="N73" s="22"/>
      <c r="O73" s="22">
        <v>12322.678</v>
      </c>
      <c r="P73" s="22">
        <v>0</v>
      </c>
      <c r="Q73" s="22"/>
      <c r="R73" s="22"/>
      <c r="S73" s="22">
        <v>0</v>
      </c>
      <c r="T73" s="22">
        <v>0</v>
      </c>
      <c r="U73" s="22">
        <v>0</v>
      </c>
      <c r="V73" s="22">
        <v>0</v>
      </c>
      <c r="W73" s="22">
        <v>38318.07</v>
      </c>
      <c r="X73" s="22">
        <v>0</v>
      </c>
      <c r="Y73" s="22">
        <v>0</v>
      </c>
      <c r="Z73" s="22">
        <v>28535.502</v>
      </c>
      <c r="AA73" s="22">
        <v>0</v>
      </c>
      <c r="AB73" s="22">
        <v>0</v>
      </c>
      <c r="AC73" s="22">
        <v>0</v>
      </c>
      <c r="AD73" s="22">
        <f t="shared" si="0"/>
        <v>66853.572</v>
      </c>
      <c r="AE73" s="22">
        <v>255289.81432999999</v>
      </c>
      <c r="AF73" s="23">
        <f t="shared" si="1"/>
        <v>2126292.1283300002</v>
      </c>
      <c r="AX73" s="23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  <c r="CX73" s="24"/>
      <c r="CY73" s="24"/>
      <c r="CZ73" s="24"/>
      <c r="DA73" s="24"/>
      <c r="DB73" s="24"/>
      <c r="DC73" s="24"/>
      <c r="DD73" s="24"/>
      <c r="DE73" s="24"/>
      <c r="DF73" s="24"/>
      <c r="DG73" s="24"/>
      <c r="DH73" s="24"/>
      <c r="DI73" s="24"/>
      <c r="DJ73" s="24"/>
      <c r="DK73" s="24"/>
      <c r="DL73" s="24"/>
      <c r="DM73" s="24"/>
      <c r="DN73" s="24"/>
      <c r="DO73" s="24"/>
    </row>
    <row r="74" spans="1:119" x14ac:dyDescent="0.35">
      <c r="A74" s="9">
        <v>42887</v>
      </c>
      <c r="B74" s="21">
        <v>42887</v>
      </c>
      <c r="C74" s="22">
        <v>1194708.888</v>
      </c>
      <c r="D74" s="22">
        <v>0</v>
      </c>
      <c r="E74" s="22">
        <v>0</v>
      </c>
      <c r="F74" s="22">
        <v>0</v>
      </c>
      <c r="G74" s="22">
        <v>632830.92599999998</v>
      </c>
      <c r="H74" s="22">
        <v>0</v>
      </c>
      <c r="I74" s="22">
        <v>0</v>
      </c>
      <c r="J74" s="22">
        <v>0</v>
      </c>
      <c r="K74" s="22"/>
      <c r="L74" s="22"/>
      <c r="M74" s="22"/>
      <c r="N74" s="22"/>
      <c r="O74" s="22">
        <v>12023.589</v>
      </c>
      <c r="P74" s="22">
        <v>0</v>
      </c>
      <c r="Q74" s="22"/>
      <c r="R74" s="22"/>
      <c r="S74" s="22">
        <v>0</v>
      </c>
      <c r="T74" s="22">
        <v>0</v>
      </c>
      <c r="U74" s="22">
        <v>0</v>
      </c>
      <c r="V74" s="22">
        <v>0</v>
      </c>
      <c r="W74" s="22">
        <v>36926.163</v>
      </c>
      <c r="X74" s="22">
        <v>0</v>
      </c>
      <c r="Y74" s="22">
        <v>0</v>
      </c>
      <c r="Z74" s="22">
        <v>34462.802000000003</v>
      </c>
      <c r="AA74" s="22">
        <v>0</v>
      </c>
      <c r="AB74" s="22">
        <v>0</v>
      </c>
      <c r="AC74" s="22">
        <v>0</v>
      </c>
      <c r="AD74" s="22">
        <f t="shared" ref="AD74:AD125" si="2">SUM(U74:AC74)</f>
        <v>71388.964999999997</v>
      </c>
      <c r="AE74" s="22">
        <v>258467.74300000002</v>
      </c>
      <c r="AF74" s="23">
        <f t="shared" ref="AF74:AF125" si="3">SUM(C74:T74)+AD74+AE74</f>
        <v>2169420.111</v>
      </c>
      <c r="AX74" s="23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  <c r="CX74" s="24"/>
      <c r="CY74" s="24"/>
      <c r="CZ74" s="24"/>
      <c r="DA74" s="24"/>
      <c r="DB74" s="24"/>
      <c r="DC74" s="24"/>
      <c r="DD74" s="24"/>
      <c r="DE74" s="24"/>
      <c r="DF74" s="24"/>
      <c r="DG74" s="24"/>
      <c r="DH74" s="24"/>
      <c r="DI74" s="24"/>
      <c r="DJ74" s="24"/>
      <c r="DK74" s="24"/>
      <c r="DL74" s="24"/>
      <c r="DM74" s="24"/>
      <c r="DN74" s="24"/>
      <c r="DO74" s="24"/>
    </row>
    <row r="75" spans="1:119" x14ac:dyDescent="0.35">
      <c r="A75" s="9">
        <v>42917</v>
      </c>
      <c r="B75" s="21">
        <v>42917</v>
      </c>
      <c r="C75" s="22">
        <v>1194708.888</v>
      </c>
      <c r="D75" s="22">
        <v>0</v>
      </c>
      <c r="E75" s="22">
        <v>0</v>
      </c>
      <c r="F75" s="22">
        <v>0</v>
      </c>
      <c r="G75" s="22">
        <v>632830.92599999998</v>
      </c>
      <c r="H75" s="22">
        <v>0</v>
      </c>
      <c r="I75" s="22">
        <v>0</v>
      </c>
      <c r="J75" s="22">
        <v>0</v>
      </c>
      <c r="K75" s="22"/>
      <c r="L75" s="22"/>
      <c r="M75" s="22"/>
      <c r="N75" s="22"/>
      <c r="O75" s="22">
        <v>12023.589</v>
      </c>
      <c r="P75" s="22">
        <v>0</v>
      </c>
      <c r="Q75" s="22"/>
      <c r="R75" s="22"/>
      <c r="S75" s="22">
        <v>0</v>
      </c>
      <c r="T75" s="22">
        <v>0</v>
      </c>
      <c r="U75" s="22">
        <v>0</v>
      </c>
      <c r="V75" s="22">
        <v>0</v>
      </c>
      <c r="W75" s="22">
        <v>36926.163</v>
      </c>
      <c r="X75" s="22">
        <v>0</v>
      </c>
      <c r="Y75" s="22">
        <v>0</v>
      </c>
      <c r="Z75" s="22">
        <v>34462.802000000003</v>
      </c>
      <c r="AA75" s="22">
        <v>0</v>
      </c>
      <c r="AB75" s="22">
        <v>0</v>
      </c>
      <c r="AC75" s="22">
        <v>0</v>
      </c>
      <c r="AD75" s="22">
        <f t="shared" si="2"/>
        <v>71388.964999999997</v>
      </c>
      <c r="AE75" s="22">
        <v>258467.74300000002</v>
      </c>
      <c r="AF75" s="23">
        <f t="shared" si="3"/>
        <v>2169420.111</v>
      </c>
      <c r="AX75" s="23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  <c r="DO75" s="24"/>
    </row>
    <row r="76" spans="1:119" x14ac:dyDescent="0.35">
      <c r="A76" s="9">
        <v>42948</v>
      </c>
      <c r="B76" s="21">
        <v>42948</v>
      </c>
      <c r="C76" s="22">
        <v>1194708.888</v>
      </c>
      <c r="D76" s="22">
        <v>0</v>
      </c>
      <c r="E76" s="22">
        <v>0</v>
      </c>
      <c r="F76" s="22">
        <v>0</v>
      </c>
      <c r="G76" s="22">
        <v>632830.92599999998</v>
      </c>
      <c r="H76" s="22">
        <v>0</v>
      </c>
      <c r="I76" s="22">
        <v>0</v>
      </c>
      <c r="J76" s="22">
        <v>0</v>
      </c>
      <c r="K76" s="22"/>
      <c r="L76" s="22"/>
      <c r="M76" s="22"/>
      <c r="N76" s="22"/>
      <c r="O76" s="22">
        <v>12023.589</v>
      </c>
      <c r="P76" s="22">
        <v>0</v>
      </c>
      <c r="Q76" s="22"/>
      <c r="R76" s="22"/>
      <c r="S76" s="22">
        <v>0</v>
      </c>
      <c r="T76" s="22">
        <v>0</v>
      </c>
      <c r="U76" s="22">
        <v>0</v>
      </c>
      <c r="V76" s="22">
        <v>0</v>
      </c>
      <c r="W76" s="22">
        <v>36926.163</v>
      </c>
      <c r="X76" s="22">
        <v>0</v>
      </c>
      <c r="Y76" s="22">
        <v>0</v>
      </c>
      <c r="Z76" s="22">
        <v>34462.802000000003</v>
      </c>
      <c r="AA76" s="22">
        <v>0</v>
      </c>
      <c r="AB76" s="22">
        <v>0</v>
      </c>
      <c r="AC76" s="22">
        <v>0</v>
      </c>
      <c r="AD76" s="22">
        <f t="shared" si="2"/>
        <v>71388.964999999997</v>
      </c>
      <c r="AE76" s="22">
        <v>258467.74300000002</v>
      </c>
      <c r="AF76" s="23">
        <f t="shared" si="3"/>
        <v>2169420.111</v>
      </c>
      <c r="AX76" s="23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  <c r="DE76" s="24"/>
      <c r="DF76" s="24"/>
      <c r="DG76" s="24"/>
      <c r="DH76" s="24"/>
      <c r="DI76" s="24"/>
      <c r="DJ76" s="24"/>
      <c r="DK76" s="24"/>
      <c r="DL76" s="24"/>
      <c r="DM76" s="24"/>
      <c r="DN76" s="24"/>
      <c r="DO76" s="24"/>
    </row>
    <row r="77" spans="1:119" x14ac:dyDescent="0.35">
      <c r="A77" s="9">
        <v>42979</v>
      </c>
      <c r="B77" s="21">
        <v>42979</v>
      </c>
      <c r="C77" s="22">
        <v>1222378.7474700001</v>
      </c>
      <c r="D77" s="22">
        <v>0</v>
      </c>
      <c r="E77" s="22">
        <v>0</v>
      </c>
      <c r="F77" s="22">
        <v>0</v>
      </c>
      <c r="G77" s="22">
        <v>643395.55900000001</v>
      </c>
      <c r="H77" s="22">
        <v>0</v>
      </c>
      <c r="I77" s="22">
        <v>0</v>
      </c>
      <c r="J77" s="22">
        <v>0</v>
      </c>
      <c r="K77" s="22"/>
      <c r="L77" s="22"/>
      <c r="M77" s="22"/>
      <c r="N77" s="22"/>
      <c r="O77" s="22">
        <v>6561.9660000000003</v>
      </c>
      <c r="P77" s="22">
        <v>0</v>
      </c>
      <c r="Q77" s="22"/>
      <c r="R77" s="22"/>
      <c r="S77" s="22">
        <v>0</v>
      </c>
      <c r="T77" s="22">
        <v>0</v>
      </c>
      <c r="U77" s="22">
        <v>0</v>
      </c>
      <c r="V77" s="22">
        <v>0</v>
      </c>
      <c r="W77" s="22">
        <v>38288.682999999997</v>
      </c>
      <c r="X77" s="22">
        <v>0</v>
      </c>
      <c r="Y77" s="22">
        <v>0</v>
      </c>
      <c r="Z77" s="22">
        <v>31749.281999999999</v>
      </c>
      <c r="AA77" s="22">
        <v>0</v>
      </c>
      <c r="AB77" s="22">
        <v>0</v>
      </c>
      <c r="AC77" s="22">
        <v>0</v>
      </c>
      <c r="AD77" s="22">
        <f t="shared" si="2"/>
        <v>70037.964999999997</v>
      </c>
      <c r="AE77" s="22">
        <v>263482.51459000004</v>
      </c>
      <c r="AF77" s="23">
        <f t="shared" si="3"/>
        <v>2205856.7520600003</v>
      </c>
      <c r="AX77" s="23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  <c r="CX77" s="24"/>
      <c r="CY77" s="24"/>
      <c r="CZ77" s="24"/>
      <c r="DA77" s="24"/>
      <c r="DB77" s="24"/>
      <c r="DC77" s="24"/>
      <c r="DD77" s="24"/>
      <c r="DE77" s="24"/>
      <c r="DF77" s="24"/>
      <c r="DG77" s="24"/>
      <c r="DH77" s="24"/>
      <c r="DI77" s="24"/>
      <c r="DJ77" s="24"/>
      <c r="DK77" s="24"/>
      <c r="DL77" s="24"/>
      <c r="DM77" s="24"/>
      <c r="DN77" s="24"/>
      <c r="DO77" s="24"/>
    </row>
    <row r="78" spans="1:119" x14ac:dyDescent="0.35">
      <c r="A78" s="9">
        <v>43009</v>
      </c>
      <c r="B78" s="21">
        <v>43009</v>
      </c>
      <c r="C78" s="22">
        <v>1222378.7474700001</v>
      </c>
      <c r="D78" s="22">
        <v>0</v>
      </c>
      <c r="E78" s="22">
        <v>0</v>
      </c>
      <c r="F78" s="22">
        <v>0</v>
      </c>
      <c r="G78" s="22">
        <v>643395.55900000001</v>
      </c>
      <c r="H78" s="22">
        <v>0</v>
      </c>
      <c r="I78" s="22">
        <v>0</v>
      </c>
      <c r="J78" s="22">
        <v>0</v>
      </c>
      <c r="K78" s="22"/>
      <c r="L78" s="22"/>
      <c r="M78" s="22"/>
      <c r="N78" s="22"/>
      <c r="O78" s="22">
        <v>6561.9660000000003</v>
      </c>
      <c r="P78" s="22">
        <v>0</v>
      </c>
      <c r="Q78" s="22"/>
      <c r="R78" s="22"/>
      <c r="S78" s="22">
        <v>0</v>
      </c>
      <c r="T78" s="22">
        <v>0</v>
      </c>
      <c r="U78" s="22">
        <v>0</v>
      </c>
      <c r="V78" s="22">
        <v>0</v>
      </c>
      <c r="W78" s="22">
        <v>38288.682999999997</v>
      </c>
      <c r="X78" s="22">
        <v>0</v>
      </c>
      <c r="Y78" s="22">
        <v>0</v>
      </c>
      <c r="Z78" s="22">
        <v>31749.281999999999</v>
      </c>
      <c r="AA78" s="22">
        <v>0</v>
      </c>
      <c r="AB78" s="22">
        <v>0</v>
      </c>
      <c r="AC78" s="22">
        <v>0</v>
      </c>
      <c r="AD78" s="22">
        <f t="shared" si="2"/>
        <v>70037.964999999997</v>
      </c>
      <c r="AE78" s="22">
        <v>263482.51459000004</v>
      </c>
      <c r="AF78" s="23">
        <f t="shared" si="3"/>
        <v>2205856.7520600003</v>
      </c>
      <c r="AX78" s="23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  <c r="CX78" s="24"/>
      <c r="CY78" s="24"/>
      <c r="CZ78" s="24"/>
      <c r="DA78" s="24"/>
      <c r="DB78" s="24"/>
      <c r="DC78" s="24"/>
      <c r="DD78" s="24"/>
      <c r="DE78" s="24"/>
      <c r="DF78" s="24"/>
      <c r="DG78" s="24"/>
      <c r="DH78" s="24"/>
      <c r="DI78" s="24"/>
      <c r="DJ78" s="24"/>
      <c r="DK78" s="24"/>
      <c r="DL78" s="24"/>
      <c r="DM78" s="24"/>
      <c r="DN78" s="24"/>
      <c r="DO78" s="24"/>
    </row>
    <row r="79" spans="1:119" x14ac:dyDescent="0.35">
      <c r="A79" s="9">
        <v>43040</v>
      </c>
      <c r="B79" s="21">
        <v>43040</v>
      </c>
      <c r="C79" s="22">
        <v>1222378.7474700001</v>
      </c>
      <c r="D79" s="22">
        <v>0</v>
      </c>
      <c r="E79" s="22">
        <v>0</v>
      </c>
      <c r="F79" s="22">
        <v>0</v>
      </c>
      <c r="G79" s="22">
        <v>643395.55900000001</v>
      </c>
      <c r="H79" s="22">
        <v>0</v>
      </c>
      <c r="I79" s="22">
        <v>0</v>
      </c>
      <c r="J79" s="22">
        <v>0</v>
      </c>
      <c r="K79" s="22"/>
      <c r="L79" s="22"/>
      <c r="M79" s="22"/>
      <c r="N79" s="22"/>
      <c r="O79" s="22">
        <v>6561.9660000000003</v>
      </c>
      <c r="P79" s="22">
        <v>0</v>
      </c>
      <c r="Q79" s="22"/>
      <c r="R79" s="22"/>
      <c r="S79" s="22">
        <v>0</v>
      </c>
      <c r="T79" s="22">
        <v>0</v>
      </c>
      <c r="U79" s="22">
        <v>0</v>
      </c>
      <c r="V79" s="22">
        <v>0</v>
      </c>
      <c r="W79" s="22">
        <v>38288.682999999997</v>
      </c>
      <c r="X79" s="22">
        <v>0</v>
      </c>
      <c r="Y79" s="22">
        <v>0</v>
      </c>
      <c r="Z79" s="22">
        <v>31749.281999999999</v>
      </c>
      <c r="AA79" s="22">
        <v>0</v>
      </c>
      <c r="AB79" s="22">
        <v>0</v>
      </c>
      <c r="AC79" s="22">
        <v>0</v>
      </c>
      <c r="AD79" s="22">
        <f t="shared" si="2"/>
        <v>70037.964999999997</v>
      </c>
      <c r="AE79" s="22">
        <v>263482.51459000004</v>
      </c>
      <c r="AF79" s="23">
        <f t="shared" si="3"/>
        <v>2205856.7520600003</v>
      </c>
      <c r="AX79" s="23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  <c r="DC79" s="24"/>
      <c r="DD79" s="24"/>
      <c r="DE79" s="24"/>
      <c r="DF79" s="24"/>
      <c r="DG79" s="24"/>
      <c r="DH79" s="24"/>
      <c r="DI79" s="24"/>
      <c r="DJ79" s="24"/>
      <c r="DK79" s="24"/>
      <c r="DL79" s="24"/>
      <c r="DM79" s="24"/>
      <c r="DN79" s="24"/>
      <c r="DO79" s="24"/>
    </row>
    <row r="80" spans="1:119" x14ac:dyDescent="0.35">
      <c r="A80" s="9">
        <v>43070</v>
      </c>
      <c r="B80" s="21">
        <v>43070</v>
      </c>
      <c r="C80" s="22">
        <v>1232300.4016</v>
      </c>
      <c r="D80" s="22">
        <v>0</v>
      </c>
      <c r="E80" s="22">
        <v>0</v>
      </c>
      <c r="F80" s="22">
        <v>0</v>
      </c>
      <c r="G80" s="22">
        <v>665304.85499999998</v>
      </c>
      <c r="H80" s="22">
        <v>0</v>
      </c>
      <c r="I80" s="22">
        <v>0</v>
      </c>
      <c r="J80" s="22">
        <v>0</v>
      </c>
      <c r="K80" s="22"/>
      <c r="L80" s="22"/>
      <c r="M80" s="22"/>
      <c r="N80" s="22"/>
      <c r="O80" s="22">
        <v>6347.1050000000005</v>
      </c>
      <c r="P80" s="22">
        <v>0</v>
      </c>
      <c r="Q80" s="22"/>
      <c r="R80" s="22"/>
      <c r="S80" s="22">
        <v>0</v>
      </c>
      <c r="T80" s="22">
        <v>0</v>
      </c>
      <c r="U80" s="22">
        <v>0</v>
      </c>
      <c r="V80" s="22">
        <v>0</v>
      </c>
      <c r="W80" s="22">
        <v>38784.082999999999</v>
      </c>
      <c r="X80" s="22">
        <v>0</v>
      </c>
      <c r="Y80" s="22">
        <v>0</v>
      </c>
      <c r="Z80" s="22">
        <v>37973.315000000002</v>
      </c>
      <c r="AA80" s="22">
        <v>0</v>
      </c>
      <c r="AB80" s="22">
        <v>0</v>
      </c>
      <c r="AC80" s="22">
        <v>0</v>
      </c>
      <c r="AD80" s="22">
        <f t="shared" si="2"/>
        <v>76757.398000000001</v>
      </c>
      <c r="AE80" s="22">
        <v>270394.65821000002</v>
      </c>
      <c r="AF80" s="23">
        <f t="shared" si="3"/>
        <v>2251104.41781</v>
      </c>
      <c r="AX80" s="23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  <c r="DC80" s="24"/>
      <c r="DD80" s="24"/>
      <c r="DE80" s="24"/>
      <c r="DF80" s="24"/>
      <c r="DG80" s="24"/>
      <c r="DH80" s="24"/>
      <c r="DI80" s="24"/>
      <c r="DJ80" s="24"/>
      <c r="DK80" s="24"/>
      <c r="DL80" s="24"/>
      <c r="DM80" s="24"/>
      <c r="DN80" s="24"/>
      <c r="DO80" s="24"/>
    </row>
    <row r="81" spans="1:119" x14ac:dyDescent="0.35">
      <c r="A81" s="9">
        <v>43101</v>
      </c>
      <c r="B81" s="21">
        <v>43101</v>
      </c>
      <c r="C81" s="22">
        <v>1232300.4016</v>
      </c>
      <c r="D81" s="22">
        <v>0</v>
      </c>
      <c r="E81" s="22">
        <v>0</v>
      </c>
      <c r="F81" s="22">
        <v>0</v>
      </c>
      <c r="G81" s="22">
        <v>665304.85499999998</v>
      </c>
      <c r="H81" s="22">
        <v>0</v>
      </c>
      <c r="I81" s="22">
        <v>0</v>
      </c>
      <c r="J81" s="22">
        <v>0</v>
      </c>
      <c r="K81" s="22"/>
      <c r="L81" s="22"/>
      <c r="M81" s="22"/>
      <c r="N81" s="22"/>
      <c r="O81" s="22">
        <v>6347.1050000000005</v>
      </c>
      <c r="P81" s="22">
        <v>0</v>
      </c>
      <c r="Q81" s="22"/>
      <c r="R81" s="22"/>
      <c r="S81" s="22">
        <v>0</v>
      </c>
      <c r="T81" s="22">
        <v>0</v>
      </c>
      <c r="U81" s="22">
        <v>0</v>
      </c>
      <c r="V81" s="22">
        <v>0</v>
      </c>
      <c r="W81" s="22">
        <v>38784.082999999999</v>
      </c>
      <c r="X81" s="22">
        <v>0</v>
      </c>
      <c r="Y81" s="22">
        <v>0</v>
      </c>
      <c r="Z81" s="22">
        <v>37973.315000000002</v>
      </c>
      <c r="AA81" s="22">
        <v>0</v>
      </c>
      <c r="AB81" s="22">
        <v>0</v>
      </c>
      <c r="AC81" s="22">
        <v>0</v>
      </c>
      <c r="AD81" s="22">
        <f t="shared" si="2"/>
        <v>76757.398000000001</v>
      </c>
      <c r="AE81" s="22">
        <v>270394.65821000002</v>
      </c>
      <c r="AF81" s="23">
        <f t="shared" si="3"/>
        <v>2251104.41781</v>
      </c>
      <c r="AX81" s="23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  <c r="DA81" s="24"/>
      <c r="DB81" s="24"/>
      <c r="DC81" s="24"/>
      <c r="DD81" s="24"/>
      <c r="DE81" s="24"/>
      <c r="DF81" s="24"/>
      <c r="DG81" s="24"/>
      <c r="DH81" s="24"/>
      <c r="DI81" s="24"/>
      <c r="DJ81" s="24"/>
      <c r="DK81" s="24"/>
      <c r="DL81" s="24"/>
      <c r="DM81" s="24"/>
      <c r="DN81" s="24"/>
      <c r="DO81" s="24"/>
    </row>
    <row r="82" spans="1:119" x14ac:dyDescent="0.35">
      <c r="A82" s="9">
        <v>43132</v>
      </c>
      <c r="B82" s="21">
        <v>43132</v>
      </c>
      <c r="C82" s="22">
        <v>1232300.4016</v>
      </c>
      <c r="D82" s="22">
        <v>0</v>
      </c>
      <c r="E82" s="22">
        <v>0</v>
      </c>
      <c r="F82" s="22">
        <v>0</v>
      </c>
      <c r="G82" s="22">
        <v>665304.85499999998</v>
      </c>
      <c r="H82" s="22">
        <v>0</v>
      </c>
      <c r="I82" s="22">
        <v>0</v>
      </c>
      <c r="J82" s="22">
        <v>0</v>
      </c>
      <c r="K82" s="22"/>
      <c r="L82" s="22"/>
      <c r="M82" s="22"/>
      <c r="N82" s="22"/>
      <c r="O82" s="22">
        <v>6347.1050000000005</v>
      </c>
      <c r="P82" s="22">
        <v>0</v>
      </c>
      <c r="Q82" s="22"/>
      <c r="R82" s="22"/>
      <c r="S82" s="22">
        <v>0</v>
      </c>
      <c r="T82" s="22">
        <v>0</v>
      </c>
      <c r="U82" s="22">
        <v>0</v>
      </c>
      <c r="V82" s="22">
        <v>0</v>
      </c>
      <c r="W82" s="22">
        <v>38784.082999999999</v>
      </c>
      <c r="X82" s="22">
        <v>0</v>
      </c>
      <c r="Y82" s="22">
        <v>0</v>
      </c>
      <c r="Z82" s="22">
        <v>37973.315000000002</v>
      </c>
      <c r="AA82" s="22">
        <v>0</v>
      </c>
      <c r="AB82" s="22">
        <v>0</v>
      </c>
      <c r="AC82" s="22">
        <v>0</v>
      </c>
      <c r="AD82" s="22">
        <f t="shared" si="2"/>
        <v>76757.398000000001</v>
      </c>
      <c r="AE82" s="22">
        <v>270394.65821000002</v>
      </c>
      <c r="AF82" s="23">
        <f t="shared" si="3"/>
        <v>2251104.41781</v>
      </c>
      <c r="AX82" s="23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  <c r="DC82" s="24"/>
      <c r="DD82" s="24"/>
      <c r="DE82" s="24"/>
      <c r="DF82" s="24"/>
      <c r="DG82" s="24"/>
      <c r="DH82" s="24"/>
      <c r="DI82" s="24"/>
      <c r="DJ82" s="24"/>
      <c r="DK82" s="24"/>
      <c r="DL82" s="24"/>
      <c r="DM82" s="24"/>
      <c r="DN82" s="24"/>
      <c r="DO82" s="24"/>
    </row>
    <row r="83" spans="1:119" x14ac:dyDescent="0.35">
      <c r="A83" s="9">
        <v>43160</v>
      </c>
      <c r="B83" s="21">
        <v>43160</v>
      </c>
      <c r="C83" s="22">
        <v>1275925.2065999999</v>
      </c>
      <c r="D83" s="22">
        <v>0</v>
      </c>
      <c r="E83" s="22">
        <v>0</v>
      </c>
      <c r="F83" s="22">
        <v>0</v>
      </c>
      <c r="G83" s="22">
        <v>683397.34299999999</v>
      </c>
      <c r="H83" s="22">
        <v>0</v>
      </c>
      <c r="I83" s="22">
        <v>0</v>
      </c>
      <c r="J83" s="22">
        <v>0</v>
      </c>
      <c r="K83" s="22"/>
      <c r="L83" s="22"/>
      <c r="M83" s="22"/>
      <c r="N83" s="22"/>
      <c r="O83" s="22">
        <v>6305.6059999999998</v>
      </c>
      <c r="P83" s="22">
        <v>0</v>
      </c>
      <c r="Q83" s="22"/>
      <c r="R83" s="22"/>
      <c r="S83" s="22">
        <v>0</v>
      </c>
      <c r="T83" s="22">
        <v>0</v>
      </c>
      <c r="U83" s="22">
        <v>0</v>
      </c>
      <c r="V83" s="22">
        <v>0</v>
      </c>
      <c r="W83" s="22">
        <v>40252.870000000003</v>
      </c>
      <c r="X83" s="22">
        <v>0</v>
      </c>
      <c r="Y83" s="22">
        <v>0</v>
      </c>
      <c r="Z83" s="22">
        <v>33638.523000000001</v>
      </c>
      <c r="AA83" s="22">
        <v>0</v>
      </c>
      <c r="AB83" s="22">
        <v>0</v>
      </c>
      <c r="AC83" s="22">
        <v>0</v>
      </c>
      <c r="AD83" s="22">
        <f t="shared" si="2"/>
        <v>73891.393000000011</v>
      </c>
      <c r="AE83" s="22">
        <v>276323.01321000006</v>
      </c>
      <c r="AF83" s="23">
        <f t="shared" si="3"/>
        <v>2315842.5618099999</v>
      </c>
      <c r="AX83" s="23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  <c r="DB83" s="24"/>
      <c r="DC83" s="24"/>
      <c r="DD83" s="24"/>
      <c r="DE83" s="24"/>
      <c r="DF83" s="24"/>
      <c r="DG83" s="24"/>
      <c r="DH83" s="24"/>
      <c r="DI83" s="24"/>
      <c r="DJ83" s="24"/>
      <c r="DK83" s="24"/>
      <c r="DL83" s="24"/>
      <c r="DM83" s="24"/>
      <c r="DN83" s="24"/>
      <c r="DO83" s="24"/>
    </row>
    <row r="84" spans="1:119" x14ac:dyDescent="0.35">
      <c r="A84" s="9">
        <v>43191</v>
      </c>
      <c r="B84" s="21">
        <v>43191</v>
      </c>
      <c r="C84" s="22">
        <v>1275925.2065999999</v>
      </c>
      <c r="D84" s="22">
        <v>0</v>
      </c>
      <c r="E84" s="22">
        <v>0</v>
      </c>
      <c r="F84" s="22">
        <v>0</v>
      </c>
      <c r="G84" s="22">
        <v>683397.34299999999</v>
      </c>
      <c r="H84" s="22">
        <v>0</v>
      </c>
      <c r="I84" s="22">
        <v>0</v>
      </c>
      <c r="J84" s="22">
        <v>0</v>
      </c>
      <c r="K84" s="22"/>
      <c r="L84" s="22"/>
      <c r="M84" s="22"/>
      <c r="N84" s="22"/>
      <c r="O84" s="22">
        <v>6305.6059999999998</v>
      </c>
      <c r="P84" s="22">
        <v>0</v>
      </c>
      <c r="Q84" s="22"/>
      <c r="R84" s="22"/>
      <c r="S84" s="22">
        <v>0</v>
      </c>
      <c r="T84" s="22">
        <v>0</v>
      </c>
      <c r="U84" s="22">
        <v>0</v>
      </c>
      <c r="V84" s="22">
        <v>0</v>
      </c>
      <c r="W84" s="22">
        <v>40252.870000000003</v>
      </c>
      <c r="X84" s="22">
        <v>0</v>
      </c>
      <c r="Y84" s="22">
        <v>0</v>
      </c>
      <c r="Z84" s="22">
        <v>33638.523000000001</v>
      </c>
      <c r="AA84" s="22">
        <v>0</v>
      </c>
      <c r="AB84" s="22">
        <v>0</v>
      </c>
      <c r="AC84" s="22">
        <v>0</v>
      </c>
      <c r="AD84" s="22">
        <f t="shared" si="2"/>
        <v>73891.393000000011</v>
      </c>
      <c r="AE84" s="22">
        <v>276323.01321000006</v>
      </c>
      <c r="AF84" s="23">
        <f t="shared" si="3"/>
        <v>2315842.5618099999</v>
      </c>
      <c r="AX84" s="23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24"/>
      <c r="CZ84" s="24"/>
      <c r="DA84" s="24"/>
      <c r="DB84" s="24"/>
      <c r="DC84" s="24"/>
      <c r="DD84" s="24"/>
      <c r="DE84" s="24"/>
      <c r="DF84" s="24"/>
      <c r="DG84" s="24"/>
      <c r="DH84" s="24"/>
      <c r="DI84" s="24"/>
      <c r="DJ84" s="24"/>
      <c r="DK84" s="24"/>
      <c r="DL84" s="24"/>
      <c r="DM84" s="24"/>
      <c r="DN84" s="24"/>
      <c r="DO84" s="24"/>
    </row>
    <row r="85" spans="1:119" x14ac:dyDescent="0.35">
      <c r="A85" s="9">
        <v>43221</v>
      </c>
      <c r="B85" s="21">
        <v>43221</v>
      </c>
      <c r="C85" s="22">
        <v>1275925.2065999999</v>
      </c>
      <c r="D85" s="22">
        <v>0</v>
      </c>
      <c r="E85" s="22">
        <v>0</v>
      </c>
      <c r="F85" s="22">
        <v>0</v>
      </c>
      <c r="G85" s="22">
        <v>683397.34299999999</v>
      </c>
      <c r="H85" s="22">
        <v>0</v>
      </c>
      <c r="I85" s="22">
        <v>0</v>
      </c>
      <c r="J85" s="22">
        <v>0</v>
      </c>
      <c r="K85" s="22"/>
      <c r="L85" s="22"/>
      <c r="M85" s="22"/>
      <c r="N85" s="22"/>
      <c r="O85" s="22">
        <v>6305.6059999999998</v>
      </c>
      <c r="P85" s="22">
        <v>0</v>
      </c>
      <c r="Q85" s="22"/>
      <c r="R85" s="22"/>
      <c r="S85" s="22">
        <v>0</v>
      </c>
      <c r="T85" s="22">
        <v>0</v>
      </c>
      <c r="U85" s="22">
        <v>0</v>
      </c>
      <c r="V85" s="22">
        <v>0</v>
      </c>
      <c r="W85" s="22">
        <v>40252.870000000003</v>
      </c>
      <c r="X85" s="22">
        <v>0</v>
      </c>
      <c r="Y85" s="22">
        <v>0</v>
      </c>
      <c r="Z85" s="22">
        <v>33638.523000000001</v>
      </c>
      <c r="AA85" s="22">
        <v>0</v>
      </c>
      <c r="AB85" s="22">
        <v>0</v>
      </c>
      <c r="AC85" s="22">
        <v>0</v>
      </c>
      <c r="AD85" s="22">
        <f t="shared" si="2"/>
        <v>73891.393000000011</v>
      </c>
      <c r="AE85" s="22">
        <v>276323.01321000006</v>
      </c>
      <c r="AF85" s="23">
        <f t="shared" si="3"/>
        <v>2315842.5618099999</v>
      </c>
      <c r="AX85" s="23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4"/>
      <c r="CZ85" s="24"/>
      <c r="DA85" s="24"/>
      <c r="DB85" s="24"/>
      <c r="DC85" s="24"/>
      <c r="DD85" s="24"/>
      <c r="DE85" s="24"/>
      <c r="DF85" s="24"/>
      <c r="DG85" s="24"/>
      <c r="DH85" s="24"/>
      <c r="DI85" s="24"/>
      <c r="DJ85" s="24"/>
      <c r="DK85" s="24"/>
      <c r="DL85" s="24"/>
      <c r="DM85" s="24"/>
      <c r="DN85" s="24"/>
      <c r="DO85" s="24"/>
    </row>
    <row r="86" spans="1:119" x14ac:dyDescent="0.35">
      <c r="A86" s="9">
        <v>43252</v>
      </c>
      <c r="B86" s="21">
        <v>43252</v>
      </c>
      <c r="C86" s="22">
        <v>1302324.8976</v>
      </c>
      <c r="D86" s="22">
        <v>0</v>
      </c>
      <c r="E86" s="22">
        <v>0</v>
      </c>
      <c r="F86" s="22">
        <v>0</v>
      </c>
      <c r="G86" s="22">
        <v>702008.91700000002</v>
      </c>
      <c r="H86" s="22">
        <v>0</v>
      </c>
      <c r="I86" s="22">
        <v>0</v>
      </c>
      <c r="J86" s="22">
        <v>0</v>
      </c>
      <c r="K86" s="22"/>
      <c r="L86" s="22"/>
      <c r="M86" s="22"/>
      <c r="N86" s="22"/>
      <c r="O86" s="22">
        <v>5937.38</v>
      </c>
      <c r="P86" s="22">
        <v>0</v>
      </c>
      <c r="Q86" s="22"/>
      <c r="R86" s="22"/>
      <c r="S86" s="22">
        <v>0</v>
      </c>
      <c r="T86" s="22">
        <v>0</v>
      </c>
      <c r="U86" s="22">
        <v>0</v>
      </c>
      <c r="V86" s="22">
        <v>0</v>
      </c>
      <c r="W86" s="22">
        <v>42967.949000000001</v>
      </c>
      <c r="X86" s="22">
        <v>0</v>
      </c>
      <c r="Y86" s="22">
        <v>0</v>
      </c>
      <c r="Z86" s="22">
        <v>38845.326000000001</v>
      </c>
      <c r="AA86" s="22">
        <v>0</v>
      </c>
      <c r="AB86" s="22">
        <v>0</v>
      </c>
      <c r="AC86" s="22">
        <v>0</v>
      </c>
      <c r="AD86" s="22">
        <f t="shared" si="2"/>
        <v>81813.274999999994</v>
      </c>
      <c r="AE86" s="22">
        <v>277283.44421000005</v>
      </c>
      <c r="AF86" s="23">
        <f t="shared" si="3"/>
        <v>2369367.9138099998</v>
      </c>
      <c r="AX86" s="23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  <c r="DE86" s="24"/>
      <c r="DF86" s="24"/>
      <c r="DG86" s="24"/>
      <c r="DH86" s="24"/>
      <c r="DI86" s="24"/>
      <c r="DJ86" s="24"/>
      <c r="DK86" s="24"/>
      <c r="DL86" s="24"/>
      <c r="DM86" s="24"/>
      <c r="DN86" s="24"/>
      <c r="DO86" s="24"/>
    </row>
    <row r="87" spans="1:119" x14ac:dyDescent="0.35">
      <c r="A87" s="9">
        <v>43282</v>
      </c>
      <c r="B87" s="21">
        <v>43282</v>
      </c>
      <c r="C87" s="22">
        <v>1302324.8976</v>
      </c>
      <c r="D87" s="22">
        <v>0</v>
      </c>
      <c r="E87" s="22">
        <v>0</v>
      </c>
      <c r="F87" s="22">
        <v>0</v>
      </c>
      <c r="G87" s="22">
        <v>702008.91700000002</v>
      </c>
      <c r="H87" s="22">
        <v>0</v>
      </c>
      <c r="I87" s="22">
        <v>0</v>
      </c>
      <c r="J87" s="22">
        <v>0</v>
      </c>
      <c r="K87" s="22"/>
      <c r="L87" s="22"/>
      <c r="M87" s="22"/>
      <c r="N87" s="22"/>
      <c r="O87" s="22">
        <v>5937.38</v>
      </c>
      <c r="P87" s="22">
        <v>0</v>
      </c>
      <c r="Q87" s="22"/>
      <c r="R87" s="22"/>
      <c r="S87" s="22">
        <v>0</v>
      </c>
      <c r="T87" s="22">
        <v>0</v>
      </c>
      <c r="U87" s="22">
        <v>0</v>
      </c>
      <c r="V87" s="22">
        <v>0</v>
      </c>
      <c r="W87" s="22">
        <v>42967.949000000001</v>
      </c>
      <c r="X87" s="22">
        <v>0</v>
      </c>
      <c r="Y87" s="22">
        <v>0</v>
      </c>
      <c r="Z87" s="22">
        <v>38845.326000000001</v>
      </c>
      <c r="AA87" s="22">
        <v>0</v>
      </c>
      <c r="AB87" s="22">
        <v>0</v>
      </c>
      <c r="AC87" s="22">
        <v>0</v>
      </c>
      <c r="AD87" s="22">
        <f t="shared" si="2"/>
        <v>81813.274999999994</v>
      </c>
      <c r="AE87" s="22">
        <v>277283.44421000005</v>
      </c>
      <c r="AF87" s="23">
        <f t="shared" si="3"/>
        <v>2369367.9138099998</v>
      </c>
      <c r="AX87" s="23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  <c r="DE87" s="24"/>
      <c r="DF87" s="24"/>
      <c r="DG87" s="24"/>
      <c r="DH87" s="24"/>
      <c r="DI87" s="24"/>
      <c r="DJ87" s="24"/>
      <c r="DK87" s="24"/>
      <c r="DL87" s="24"/>
      <c r="DM87" s="24"/>
      <c r="DN87" s="24"/>
      <c r="DO87" s="24"/>
    </row>
    <row r="88" spans="1:119" x14ac:dyDescent="0.35">
      <c r="A88" s="9">
        <v>43313</v>
      </c>
      <c r="B88" s="21">
        <v>43313</v>
      </c>
      <c r="C88" s="22">
        <v>1302324.8976</v>
      </c>
      <c r="D88" s="22">
        <v>0</v>
      </c>
      <c r="E88" s="22">
        <v>0</v>
      </c>
      <c r="F88" s="22">
        <v>0</v>
      </c>
      <c r="G88" s="22">
        <v>702008.91700000002</v>
      </c>
      <c r="H88" s="22">
        <v>0</v>
      </c>
      <c r="I88" s="22">
        <v>0</v>
      </c>
      <c r="J88" s="22">
        <v>0</v>
      </c>
      <c r="K88" s="22"/>
      <c r="L88" s="22"/>
      <c r="M88" s="22"/>
      <c r="N88" s="22"/>
      <c r="O88" s="22">
        <v>5937.38</v>
      </c>
      <c r="P88" s="22">
        <v>0</v>
      </c>
      <c r="Q88" s="22"/>
      <c r="R88" s="22"/>
      <c r="S88" s="22">
        <v>0</v>
      </c>
      <c r="T88" s="22">
        <v>0</v>
      </c>
      <c r="U88" s="22">
        <v>0</v>
      </c>
      <c r="V88" s="22">
        <v>0</v>
      </c>
      <c r="W88" s="22">
        <v>42967.949000000001</v>
      </c>
      <c r="X88" s="22">
        <v>0</v>
      </c>
      <c r="Y88" s="22">
        <v>0</v>
      </c>
      <c r="Z88" s="22">
        <v>38845.326000000001</v>
      </c>
      <c r="AA88" s="22">
        <v>0</v>
      </c>
      <c r="AB88" s="22">
        <v>0</v>
      </c>
      <c r="AC88" s="22">
        <v>0</v>
      </c>
      <c r="AD88" s="22">
        <f t="shared" si="2"/>
        <v>81813.274999999994</v>
      </c>
      <c r="AE88" s="22">
        <v>277283.44421000005</v>
      </c>
      <c r="AF88" s="23">
        <f t="shared" si="3"/>
        <v>2369367.9138099998</v>
      </c>
      <c r="AX88" s="23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  <c r="DC88" s="24"/>
      <c r="DD88" s="24"/>
      <c r="DE88" s="24"/>
      <c r="DF88" s="24"/>
      <c r="DG88" s="24"/>
      <c r="DH88" s="24"/>
      <c r="DI88" s="24"/>
      <c r="DJ88" s="24"/>
      <c r="DK88" s="24"/>
      <c r="DL88" s="24"/>
      <c r="DM88" s="24"/>
      <c r="DN88" s="24"/>
      <c r="DO88" s="24"/>
    </row>
    <row r="89" spans="1:119" x14ac:dyDescent="0.35">
      <c r="A89" s="9">
        <v>43344</v>
      </c>
      <c r="B89" s="21">
        <v>43344</v>
      </c>
      <c r="C89" s="22">
        <v>1334948.4950000001</v>
      </c>
      <c r="D89" s="22">
        <v>0</v>
      </c>
      <c r="E89" s="22">
        <v>0</v>
      </c>
      <c r="F89" s="22">
        <v>0</v>
      </c>
      <c r="G89" s="22">
        <v>717992.10800000001</v>
      </c>
      <c r="H89" s="22">
        <v>0</v>
      </c>
      <c r="I89" s="22">
        <v>0</v>
      </c>
      <c r="J89" s="22">
        <v>0</v>
      </c>
      <c r="K89" s="22"/>
      <c r="L89" s="22"/>
      <c r="M89" s="22"/>
      <c r="N89" s="22"/>
      <c r="O89" s="22">
        <v>5481.2390000000005</v>
      </c>
      <c r="P89" s="22">
        <v>0</v>
      </c>
      <c r="Q89" s="22"/>
      <c r="R89" s="22"/>
      <c r="S89" s="22">
        <v>0</v>
      </c>
      <c r="T89" s="22">
        <v>0</v>
      </c>
      <c r="U89" s="22">
        <v>0</v>
      </c>
      <c r="V89" s="22">
        <v>0</v>
      </c>
      <c r="W89" s="22">
        <v>42820.824000000001</v>
      </c>
      <c r="X89" s="22">
        <v>0</v>
      </c>
      <c r="Y89" s="22">
        <v>0</v>
      </c>
      <c r="Z89" s="22">
        <v>36453.671999999999</v>
      </c>
      <c r="AA89" s="22">
        <v>0</v>
      </c>
      <c r="AB89" s="22">
        <v>0</v>
      </c>
      <c r="AC89" s="22">
        <v>0</v>
      </c>
      <c r="AD89" s="22">
        <f t="shared" si="2"/>
        <v>79274.495999999999</v>
      </c>
      <c r="AE89" s="22">
        <v>281637.39500000002</v>
      </c>
      <c r="AF89" s="23">
        <f t="shared" si="3"/>
        <v>2419333.733</v>
      </c>
      <c r="AX89" s="23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  <c r="DB89" s="24"/>
      <c r="DC89" s="24"/>
      <c r="DD89" s="24"/>
      <c r="DE89" s="24"/>
      <c r="DF89" s="24"/>
      <c r="DG89" s="24"/>
      <c r="DH89" s="24"/>
      <c r="DI89" s="24"/>
      <c r="DJ89" s="24"/>
      <c r="DK89" s="24"/>
      <c r="DL89" s="24"/>
      <c r="DM89" s="24"/>
      <c r="DN89" s="24"/>
      <c r="DO89" s="24"/>
    </row>
    <row r="90" spans="1:119" x14ac:dyDescent="0.35">
      <c r="A90" s="9">
        <v>43374</v>
      </c>
      <c r="B90" s="21">
        <v>43374</v>
      </c>
      <c r="C90" s="22">
        <v>1334948.4950000001</v>
      </c>
      <c r="D90" s="22">
        <v>0</v>
      </c>
      <c r="E90" s="22">
        <v>0</v>
      </c>
      <c r="F90" s="22">
        <v>0</v>
      </c>
      <c r="G90" s="22">
        <v>717992.10800000001</v>
      </c>
      <c r="H90" s="22">
        <v>0</v>
      </c>
      <c r="I90" s="22">
        <v>0</v>
      </c>
      <c r="J90" s="22">
        <v>0</v>
      </c>
      <c r="K90" s="22"/>
      <c r="L90" s="22"/>
      <c r="M90" s="22"/>
      <c r="N90" s="22"/>
      <c r="O90" s="22">
        <v>5481.2390000000005</v>
      </c>
      <c r="P90" s="22">
        <v>0</v>
      </c>
      <c r="Q90" s="22"/>
      <c r="R90" s="22"/>
      <c r="S90" s="22">
        <v>0</v>
      </c>
      <c r="T90" s="22">
        <v>0</v>
      </c>
      <c r="U90" s="22">
        <v>0</v>
      </c>
      <c r="V90" s="22">
        <v>0</v>
      </c>
      <c r="W90" s="22">
        <v>42820.824000000001</v>
      </c>
      <c r="X90" s="22">
        <v>0</v>
      </c>
      <c r="Y90" s="22">
        <v>0</v>
      </c>
      <c r="Z90" s="22">
        <v>36453.671999999999</v>
      </c>
      <c r="AA90" s="22">
        <v>0</v>
      </c>
      <c r="AB90" s="22">
        <v>0</v>
      </c>
      <c r="AC90" s="22">
        <v>0</v>
      </c>
      <c r="AD90" s="22">
        <f t="shared" si="2"/>
        <v>79274.495999999999</v>
      </c>
      <c r="AE90" s="22">
        <v>281637.39500000002</v>
      </c>
      <c r="AF90" s="23">
        <f t="shared" si="3"/>
        <v>2419333.733</v>
      </c>
      <c r="AX90" s="23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  <c r="DC90" s="24"/>
      <c r="DD90" s="24"/>
      <c r="DE90" s="24"/>
      <c r="DF90" s="24"/>
      <c r="DG90" s="24"/>
      <c r="DH90" s="24"/>
      <c r="DI90" s="24"/>
      <c r="DJ90" s="24"/>
      <c r="DK90" s="24"/>
      <c r="DL90" s="24"/>
      <c r="DM90" s="24"/>
      <c r="DN90" s="24"/>
      <c r="DO90" s="24"/>
    </row>
    <row r="91" spans="1:119" x14ac:dyDescent="0.35">
      <c r="A91" s="9">
        <v>43405</v>
      </c>
      <c r="B91" s="21">
        <v>43405</v>
      </c>
      <c r="C91" s="22">
        <v>1334948.4950000001</v>
      </c>
      <c r="D91" s="22">
        <v>0</v>
      </c>
      <c r="E91" s="22">
        <v>0</v>
      </c>
      <c r="F91" s="22">
        <v>0</v>
      </c>
      <c r="G91" s="22">
        <v>717992.10800000001</v>
      </c>
      <c r="H91" s="22">
        <v>0</v>
      </c>
      <c r="I91" s="22">
        <v>0</v>
      </c>
      <c r="J91" s="22">
        <v>0</v>
      </c>
      <c r="K91" s="22"/>
      <c r="L91" s="22"/>
      <c r="M91" s="22"/>
      <c r="N91" s="22"/>
      <c r="O91" s="22">
        <v>5481.2390000000005</v>
      </c>
      <c r="P91" s="22">
        <v>0</v>
      </c>
      <c r="Q91" s="22"/>
      <c r="R91" s="22"/>
      <c r="S91" s="22">
        <v>0</v>
      </c>
      <c r="T91" s="22">
        <v>0</v>
      </c>
      <c r="U91" s="22">
        <v>0</v>
      </c>
      <c r="V91" s="22">
        <v>0</v>
      </c>
      <c r="W91" s="22">
        <v>42820.824000000001</v>
      </c>
      <c r="X91" s="22">
        <v>0</v>
      </c>
      <c r="Y91" s="22">
        <v>0</v>
      </c>
      <c r="Z91" s="22">
        <v>36453.671999999999</v>
      </c>
      <c r="AA91" s="22">
        <v>0</v>
      </c>
      <c r="AB91" s="22">
        <v>0</v>
      </c>
      <c r="AC91" s="22">
        <v>0</v>
      </c>
      <c r="AD91" s="22">
        <f t="shared" si="2"/>
        <v>79274.495999999999</v>
      </c>
      <c r="AE91" s="22">
        <v>281637.39500000002</v>
      </c>
      <c r="AF91" s="23">
        <f t="shared" si="3"/>
        <v>2419333.733</v>
      </c>
      <c r="AX91" s="23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  <c r="DB91" s="24"/>
      <c r="DC91" s="24"/>
      <c r="DD91" s="24"/>
      <c r="DE91" s="24"/>
      <c r="DF91" s="24"/>
      <c r="DG91" s="24"/>
      <c r="DH91" s="24"/>
      <c r="DI91" s="24"/>
      <c r="DJ91" s="24"/>
      <c r="DK91" s="24"/>
      <c r="DL91" s="24"/>
      <c r="DM91" s="24"/>
      <c r="DN91" s="24"/>
      <c r="DO91" s="24"/>
    </row>
    <row r="92" spans="1:119" x14ac:dyDescent="0.35">
      <c r="A92" s="9">
        <v>43435</v>
      </c>
      <c r="B92" s="21">
        <v>43435</v>
      </c>
      <c r="C92" s="22">
        <v>1363823.943</v>
      </c>
      <c r="D92" s="22">
        <v>0</v>
      </c>
      <c r="E92" s="22">
        <v>0</v>
      </c>
      <c r="F92" s="22">
        <v>0</v>
      </c>
      <c r="G92" s="22">
        <v>729439.13800000004</v>
      </c>
      <c r="H92" s="22">
        <v>0</v>
      </c>
      <c r="I92" s="22">
        <v>0</v>
      </c>
      <c r="J92" s="22">
        <v>0</v>
      </c>
      <c r="K92" s="22"/>
      <c r="L92" s="22"/>
      <c r="M92" s="22"/>
      <c r="N92" s="22"/>
      <c r="O92" s="22">
        <v>4966.3190000000004</v>
      </c>
      <c r="P92" s="22">
        <v>0</v>
      </c>
      <c r="Q92" s="22"/>
      <c r="R92" s="22"/>
      <c r="S92" s="22">
        <v>0</v>
      </c>
      <c r="T92" s="22">
        <v>0</v>
      </c>
      <c r="U92" s="22">
        <v>0</v>
      </c>
      <c r="V92" s="22">
        <v>0</v>
      </c>
      <c r="W92" s="22">
        <v>44842.646000000001</v>
      </c>
      <c r="X92" s="22">
        <v>0</v>
      </c>
      <c r="Y92" s="22">
        <v>0</v>
      </c>
      <c r="Z92" s="22">
        <v>37452.946000000004</v>
      </c>
      <c r="AA92" s="22">
        <v>0</v>
      </c>
      <c r="AB92" s="22">
        <v>0</v>
      </c>
      <c r="AC92" s="22">
        <v>0</v>
      </c>
      <c r="AD92" s="22">
        <f t="shared" si="2"/>
        <v>82295.592000000004</v>
      </c>
      <c r="AE92" s="22">
        <v>286410.12599999999</v>
      </c>
      <c r="AF92" s="23">
        <f t="shared" si="3"/>
        <v>2466935.1180000002</v>
      </c>
      <c r="AX92" s="23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24"/>
      <c r="CZ92" s="24"/>
      <c r="DA92" s="24"/>
      <c r="DB92" s="24"/>
      <c r="DC92" s="24"/>
      <c r="DD92" s="24"/>
      <c r="DE92" s="24"/>
      <c r="DF92" s="24"/>
      <c r="DG92" s="24"/>
      <c r="DH92" s="24"/>
      <c r="DI92" s="24"/>
      <c r="DJ92" s="24"/>
      <c r="DK92" s="24"/>
      <c r="DL92" s="24"/>
      <c r="DM92" s="24"/>
      <c r="DN92" s="24"/>
      <c r="DO92" s="24"/>
    </row>
    <row r="93" spans="1:119" x14ac:dyDescent="0.35">
      <c r="A93" s="9">
        <v>43466</v>
      </c>
      <c r="B93" s="21">
        <v>43466</v>
      </c>
      <c r="C93" s="22">
        <v>1363823.943</v>
      </c>
      <c r="D93" s="22">
        <v>0</v>
      </c>
      <c r="E93" s="22">
        <v>0</v>
      </c>
      <c r="F93" s="22">
        <v>0</v>
      </c>
      <c r="G93" s="22">
        <v>729439.13800000004</v>
      </c>
      <c r="H93" s="22">
        <v>0</v>
      </c>
      <c r="I93" s="22">
        <v>0</v>
      </c>
      <c r="J93" s="22">
        <v>0</v>
      </c>
      <c r="K93" s="22"/>
      <c r="L93" s="22"/>
      <c r="M93" s="22"/>
      <c r="N93" s="22"/>
      <c r="O93" s="22">
        <v>4966.3190000000004</v>
      </c>
      <c r="P93" s="22">
        <v>0</v>
      </c>
      <c r="Q93" s="22"/>
      <c r="R93" s="22"/>
      <c r="S93" s="22">
        <v>0</v>
      </c>
      <c r="T93" s="22">
        <v>0</v>
      </c>
      <c r="U93" s="22">
        <v>0</v>
      </c>
      <c r="V93" s="22">
        <v>0</v>
      </c>
      <c r="W93" s="22">
        <v>44842.646000000001</v>
      </c>
      <c r="X93" s="22">
        <v>0</v>
      </c>
      <c r="Y93" s="22">
        <v>0</v>
      </c>
      <c r="Z93" s="22">
        <v>37452.946000000004</v>
      </c>
      <c r="AA93" s="22">
        <v>0</v>
      </c>
      <c r="AB93" s="22">
        <v>0</v>
      </c>
      <c r="AC93" s="22">
        <v>0</v>
      </c>
      <c r="AD93" s="22">
        <f t="shared" si="2"/>
        <v>82295.592000000004</v>
      </c>
      <c r="AE93" s="22">
        <v>286410.12599999999</v>
      </c>
      <c r="AF93" s="23">
        <f t="shared" si="3"/>
        <v>2466935.1180000002</v>
      </c>
      <c r="AX93" s="23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  <c r="CY93" s="24"/>
      <c r="CZ93" s="24"/>
      <c r="DA93" s="24"/>
      <c r="DB93" s="24"/>
      <c r="DC93" s="24"/>
      <c r="DD93" s="24"/>
      <c r="DE93" s="24"/>
      <c r="DF93" s="24"/>
      <c r="DG93" s="24"/>
      <c r="DH93" s="24"/>
      <c r="DI93" s="24"/>
      <c r="DJ93" s="24"/>
      <c r="DK93" s="24"/>
      <c r="DL93" s="24"/>
      <c r="DM93" s="24"/>
      <c r="DN93" s="24"/>
      <c r="DO93" s="24"/>
    </row>
    <row r="94" spans="1:119" x14ac:dyDescent="0.35">
      <c r="A94" s="9">
        <v>43497</v>
      </c>
      <c r="B94" s="21">
        <v>43497</v>
      </c>
      <c r="C94" s="22">
        <v>1363823.943</v>
      </c>
      <c r="D94" s="22">
        <v>0</v>
      </c>
      <c r="E94" s="22">
        <v>0</v>
      </c>
      <c r="F94" s="22">
        <v>0</v>
      </c>
      <c r="G94" s="22">
        <v>729439.13800000004</v>
      </c>
      <c r="H94" s="22">
        <v>0</v>
      </c>
      <c r="I94" s="22">
        <v>0</v>
      </c>
      <c r="J94" s="22">
        <v>0</v>
      </c>
      <c r="K94" s="22"/>
      <c r="L94" s="22"/>
      <c r="M94" s="22"/>
      <c r="N94" s="22"/>
      <c r="O94" s="22">
        <v>4966.3190000000004</v>
      </c>
      <c r="P94" s="22">
        <v>0</v>
      </c>
      <c r="Q94" s="22"/>
      <c r="R94" s="22"/>
      <c r="S94" s="22">
        <v>0</v>
      </c>
      <c r="T94" s="22">
        <v>0</v>
      </c>
      <c r="U94" s="22">
        <v>0</v>
      </c>
      <c r="V94" s="22">
        <v>0</v>
      </c>
      <c r="W94" s="22">
        <v>44842.646000000001</v>
      </c>
      <c r="X94" s="22">
        <v>0</v>
      </c>
      <c r="Y94" s="22">
        <v>0</v>
      </c>
      <c r="Z94" s="22">
        <v>37452.946000000004</v>
      </c>
      <c r="AA94" s="22">
        <v>0</v>
      </c>
      <c r="AB94" s="22">
        <v>0</v>
      </c>
      <c r="AC94" s="22">
        <v>0</v>
      </c>
      <c r="AD94" s="22">
        <f t="shared" si="2"/>
        <v>82295.592000000004</v>
      </c>
      <c r="AE94" s="22">
        <v>286410.12599999999</v>
      </c>
      <c r="AF94" s="23">
        <f t="shared" si="3"/>
        <v>2466935.1180000002</v>
      </c>
      <c r="AX94" s="23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  <c r="CY94" s="24"/>
      <c r="CZ94" s="24"/>
      <c r="DA94" s="24"/>
      <c r="DB94" s="24"/>
      <c r="DC94" s="24"/>
      <c r="DD94" s="24"/>
      <c r="DE94" s="24"/>
      <c r="DF94" s="24"/>
      <c r="DG94" s="24"/>
      <c r="DH94" s="24"/>
      <c r="DI94" s="24"/>
      <c r="DJ94" s="24"/>
      <c r="DK94" s="24"/>
      <c r="DL94" s="24"/>
      <c r="DM94" s="24"/>
      <c r="DN94" s="24"/>
      <c r="DO94" s="24"/>
    </row>
    <row r="95" spans="1:119" x14ac:dyDescent="0.35">
      <c r="A95" s="9">
        <v>43525</v>
      </c>
      <c r="B95" s="21"/>
      <c r="C95" s="22">
        <v>1407933.43</v>
      </c>
      <c r="D95" s="22">
        <v>0</v>
      </c>
      <c r="E95" s="22">
        <v>0</v>
      </c>
      <c r="F95" s="22">
        <v>0</v>
      </c>
      <c r="G95" s="22">
        <v>742783.16099999996</v>
      </c>
      <c r="H95" s="22">
        <v>0</v>
      </c>
      <c r="I95" s="22">
        <v>0</v>
      </c>
      <c r="J95" s="22">
        <v>0</v>
      </c>
      <c r="K95" s="22"/>
      <c r="L95" s="22"/>
      <c r="M95" s="22"/>
      <c r="N95" s="22"/>
      <c r="O95" s="22">
        <v>4593.482</v>
      </c>
      <c r="P95" s="22">
        <v>0</v>
      </c>
      <c r="Q95" s="22"/>
      <c r="R95" s="22"/>
      <c r="S95" s="22">
        <v>0</v>
      </c>
      <c r="T95" s="22">
        <v>0</v>
      </c>
      <c r="U95" s="22">
        <v>0</v>
      </c>
      <c r="V95" s="22">
        <v>0</v>
      </c>
      <c r="W95" s="22">
        <v>47904.355000000003</v>
      </c>
      <c r="X95" s="22">
        <v>0</v>
      </c>
      <c r="Y95" s="22">
        <v>0</v>
      </c>
      <c r="Z95" s="22">
        <v>38929.648000000001</v>
      </c>
      <c r="AA95" s="22">
        <v>0</v>
      </c>
      <c r="AB95" s="22">
        <v>0</v>
      </c>
      <c r="AC95" s="22">
        <v>0</v>
      </c>
      <c r="AD95" s="22">
        <f t="shared" si="2"/>
        <v>86834.002999999997</v>
      </c>
      <c r="AE95" s="22">
        <v>295034.576</v>
      </c>
      <c r="AF95" s="23">
        <f t="shared" si="3"/>
        <v>2537178.6519999998</v>
      </c>
      <c r="AX95" s="23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  <c r="CY95" s="24"/>
      <c r="CZ95" s="24"/>
      <c r="DA95" s="24"/>
      <c r="DB95" s="24"/>
      <c r="DC95" s="24"/>
      <c r="DD95" s="24"/>
      <c r="DE95" s="24"/>
      <c r="DF95" s="24"/>
      <c r="DG95" s="24"/>
      <c r="DH95" s="24"/>
      <c r="DI95" s="24"/>
      <c r="DJ95" s="24"/>
      <c r="DK95" s="24"/>
      <c r="DL95" s="24"/>
      <c r="DM95" s="24"/>
      <c r="DN95" s="24"/>
      <c r="DO95" s="24"/>
    </row>
    <row r="96" spans="1:119" x14ac:dyDescent="0.35">
      <c r="A96" s="9">
        <v>43556</v>
      </c>
      <c r="B96" s="21"/>
      <c r="C96" s="22">
        <v>1407933.43</v>
      </c>
      <c r="D96" s="22">
        <v>0</v>
      </c>
      <c r="E96" s="22">
        <v>0</v>
      </c>
      <c r="F96" s="22">
        <v>0</v>
      </c>
      <c r="G96" s="22">
        <v>742783.16099999996</v>
      </c>
      <c r="H96" s="22">
        <v>0</v>
      </c>
      <c r="I96" s="22">
        <v>0</v>
      </c>
      <c r="J96" s="22">
        <v>0</v>
      </c>
      <c r="K96" s="22"/>
      <c r="L96" s="22"/>
      <c r="M96" s="22"/>
      <c r="N96" s="22"/>
      <c r="O96" s="22">
        <v>4593.482</v>
      </c>
      <c r="P96" s="22">
        <v>0</v>
      </c>
      <c r="Q96" s="22"/>
      <c r="R96" s="22"/>
      <c r="S96" s="22">
        <v>0</v>
      </c>
      <c r="T96" s="22">
        <v>0</v>
      </c>
      <c r="U96" s="22">
        <v>0</v>
      </c>
      <c r="V96" s="22">
        <v>0</v>
      </c>
      <c r="W96" s="22">
        <v>47904.355000000003</v>
      </c>
      <c r="X96" s="22">
        <v>0</v>
      </c>
      <c r="Y96" s="22">
        <v>0</v>
      </c>
      <c r="Z96" s="22">
        <v>38929.648000000001</v>
      </c>
      <c r="AA96" s="22">
        <v>0</v>
      </c>
      <c r="AB96" s="22">
        <v>0</v>
      </c>
      <c r="AC96" s="22">
        <v>0</v>
      </c>
      <c r="AD96" s="22">
        <f t="shared" si="2"/>
        <v>86834.002999999997</v>
      </c>
      <c r="AE96" s="22">
        <v>295034.576</v>
      </c>
      <c r="AF96" s="23">
        <f t="shared" si="3"/>
        <v>2537178.6519999998</v>
      </c>
      <c r="AX96" s="23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24"/>
      <c r="CZ96" s="24"/>
      <c r="DA96" s="24"/>
      <c r="DB96" s="24"/>
      <c r="DC96" s="24"/>
      <c r="DD96" s="24"/>
      <c r="DE96" s="24"/>
      <c r="DF96" s="24"/>
      <c r="DG96" s="24"/>
      <c r="DH96" s="24"/>
      <c r="DI96" s="24"/>
      <c r="DJ96" s="24"/>
      <c r="DK96" s="24"/>
      <c r="DL96" s="24"/>
      <c r="DM96" s="24"/>
      <c r="DN96" s="24"/>
      <c r="DO96" s="24"/>
    </row>
    <row r="97" spans="1:119" x14ac:dyDescent="0.35">
      <c r="A97" s="9">
        <v>43586</v>
      </c>
      <c r="B97" s="21"/>
      <c r="C97" s="22">
        <v>1407933.43</v>
      </c>
      <c r="D97" s="22">
        <v>0</v>
      </c>
      <c r="E97" s="22">
        <v>0</v>
      </c>
      <c r="F97" s="22">
        <v>0</v>
      </c>
      <c r="G97" s="22">
        <v>742783.16099999996</v>
      </c>
      <c r="H97" s="22">
        <v>0</v>
      </c>
      <c r="I97" s="22">
        <v>0</v>
      </c>
      <c r="J97" s="22">
        <v>0</v>
      </c>
      <c r="K97" s="22"/>
      <c r="L97" s="22"/>
      <c r="M97" s="22"/>
      <c r="N97" s="22"/>
      <c r="O97" s="22">
        <v>4593.482</v>
      </c>
      <c r="P97" s="22">
        <v>0</v>
      </c>
      <c r="Q97" s="22"/>
      <c r="R97" s="22"/>
      <c r="S97" s="22">
        <v>0</v>
      </c>
      <c r="T97" s="22">
        <v>0</v>
      </c>
      <c r="U97" s="22">
        <v>0</v>
      </c>
      <c r="V97" s="22">
        <v>0</v>
      </c>
      <c r="W97" s="22">
        <v>47904.355000000003</v>
      </c>
      <c r="X97" s="22">
        <v>0</v>
      </c>
      <c r="Y97" s="22">
        <v>0</v>
      </c>
      <c r="Z97" s="22">
        <v>38929.648000000001</v>
      </c>
      <c r="AA97" s="22">
        <v>0</v>
      </c>
      <c r="AB97" s="22">
        <v>0</v>
      </c>
      <c r="AC97" s="22">
        <v>0</v>
      </c>
      <c r="AD97" s="22">
        <f t="shared" si="2"/>
        <v>86834.002999999997</v>
      </c>
      <c r="AE97" s="22">
        <v>295034.576</v>
      </c>
      <c r="AF97" s="23">
        <f t="shared" si="3"/>
        <v>2537178.6519999998</v>
      </c>
      <c r="AX97" s="23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  <c r="DC97" s="24"/>
      <c r="DD97" s="24"/>
      <c r="DE97" s="24"/>
      <c r="DF97" s="24"/>
      <c r="DG97" s="24"/>
      <c r="DH97" s="24"/>
      <c r="DI97" s="24"/>
      <c r="DJ97" s="24"/>
      <c r="DK97" s="24"/>
      <c r="DL97" s="24"/>
      <c r="DM97" s="24"/>
      <c r="DN97" s="24"/>
      <c r="DO97" s="24"/>
    </row>
    <row r="98" spans="1:119" x14ac:dyDescent="0.35">
      <c r="A98" s="9">
        <v>43617</v>
      </c>
      <c r="B98" s="21"/>
      <c r="C98" s="22">
        <v>1440714.3370000001</v>
      </c>
      <c r="D98" s="22">
        <v>0</v>
      </c>
      <c r="E98" s="22">
        <v>0</v>
      </c>
      <c r="F98" s="22">
        <v>0</v>
      </c>
      <c r="G98" s="22">
        <v>750885.022</v>
      </c>
      <c r="H98" s="22">
        <v>0</v>
      </c>
      <c r="I98" s="22">
        <v>0</v>
      </c>
      <c r="J98" s="22">
        <v>0</v>
      </c>
      <c r="K98" s="22"/>
      <c r="L98" s="22"/>
      <c r="M98" s="22"/>
      <c r="N98" s="22"/>
      <c r="O98" s="22">
        <v>4171.3820000000005</v>
      </c>
      <c r="P98" s="22">
        <v>0</v>
      </c>
      <c r="Q98" s="22"/>
      <c r="R98" s="22"/>
      <c r="S98" s="22">
        <v>0</v>
      </c>
      <c r="T98" s="22">
        <v>0</v>
      </c>
      <c r="U98" s="22">
        <v>0</v>
      </c>
      <c r="V98" s="22">
        <v>0</v>
      </c>
      <c r="W98" s="22">
        <v>48494.731</v>
      </c>
      <c r="X98" s="22">
        <v>0</v>
      </c>
      <c r="Y98" s="22">
        <v>0</v>
      </c>
      <c r="Z98" s="22">
        <v>44517.951999999997</v>
      </c>
      <c r="AA98" s="22">
        <v>0</v>
      </c>
      <c r="AB98" s="22">
        <v>0</v>
      </c>
      <c r="AC98" s="22">
        <v>0</v>
      </c>
      <c r="AD98" s="22">
        <f t="shared" si="2"/>
        <v>93012.68299999999</v>
      </c>
      <c r="AE98" s="22">
        <v>278429.217</v>
      </c>
      <c r="AF98" s="23">
        <f t="shared" si="3"/>
        <v>2567212.6410000008</v>
      </c>
      <c r="AX98" s="23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  <c r="DB98" s="24"/>
      <c r="DC98" s="24"/>
      <c r="DD98" s="24"/>
      <c r="DE98" s="24"/>
      <c r="DF98" s="24"/>
      <c r="DG98" s="24"/>
      <c r="DH98" s="24"/>
      <c r="DI98" s="24"/>
      <c r="DJ98" s="24"/>
      <c r="DK98" s="24"/>
      <c r="DL98" s="24"/>
      <c r="DM98" s="24"/>
      <c r="DN98" s="24"/>
      <c r="DO98" s="24"/>
    </row>
    <row r="99" spans="1:119" x14ac:dyDescent="0.35">
      <c r="A99" s="9">
        <v>43647</v>
      </c>
      <c r="B99" s="21"/>
      <c r="C99" s="22">
        <v>1440714.3370000001</v>
      </c>
      <c r="D99" s="22">
        <v>0</v>
      </c>
      <c r="E99" s="22">
        <v>0</v>
      </c>
      <c r="F99" s="22">
        <v>0</v>
      </c>
      <c r="G99" s="22">
        <v>750885.022</v>
      </c>
      <c r="H99" s="22">
        <v>0</v>
      </c>
      <c r="I99" s="22">
        <v>0</v>
      </c>
      <c r="J99" s="22">
        <v>0</v>
      </c>
      <c r="K99" s="22"/>
      <c r="L99" s="22"/>
      <c r="M99" s="22"/>
      <c r="N99" s="22"/>
      <c r="O99" s="22">
        <v>4171.3820000000005</v>
      </c>
      <c r="P99" s="22">
        <v>0</v>
      </c>
      <c r="Q99" s="22"/>
      <c r="R99" s="22"/>
      <c r="S99" s="22">
        <v>0</v>
      </c>
      <c r="T99" s="22">
        <v>0</v>
      </c>
      <c r="U99" s="22">
        <v>0</v>
      </c>
      <c r="V99" s="22">
        <v>0</v>
      </c>
      <c r="W99" s="22">
        <v>48494.731</v>
      </c>
      <c r="X99" s="22">
        <v>0</v>
      </c>
      <c r="Y99" s="22">
        <v>0</v>
      </c>
      <c r="Z99" s="22">
        <v>44517.951999999997</v>
      </c>
      <c r="AA99" s="22">
        <v>0</v>
      </c>
      <c r="AB99" s="22">
        <v>0</v>
      </c>
      <c r="AC99" s="22">
        <v>0</v>
      </c>
      <c r="AD99" s="22">
        <f t="shared" si="2"/>
        <v>93012.68299999999</v>
      </c>
      <c r="AE99" s="22">
        <v>278429.217</v>
      </c>
      <c r="AF99" s="23">
        <f t="shared" si="3"/>
        <v>2567212.6410000008</v>
      </c>
      <c r="AX99" s="23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  <c r="DC99" s="24"/>
      <c r="DD99" s="24"/>
      <c r="DE99" s="24"/>
      <c r="DF99" s="24"/>
      <c r="DG99" s="24"/>
      <c r="DH99" s="24"/>
      <c r="DI99" s="24"/>
      <c r="DJ99" s="24"/>
      <c r="DK99" s="24"/>
      <c r="DL99" s="24"/>
      <c r="DM99" s="24"/>
      <c r="DN99" s="24"/>
      <c r="DO99" s="24"/>
    </row>
    <row r="100" spans="1:119" x14ac:dyDescent="0.35">
      <c r="A100" s="9">
        <v>43678</v>
      </c>
      <c r="B100" s="21"/>
      <c r="C100" s="22">
        <v>1440714.3370000001</v>
      </c>
      <c r="D100" s="22">
        <v>0</v>
      </c>
      <c r="E100" s="22">
        <v>0</v>
      </c>
      <c r="F100" s="22">
        <v>0</v>
      </c>
      <c r="G100" s="22">
        <v>750885.022</v>
      </c>
      <c r="H100" s="22">
        <v>0</v>
      </c>
      <c r="I100" s="22">
        <v>0</v>
      </c>
      <c r="J100" s="22">
        <v>0</v>
      </c>
      <c r="K100" s="22"/>
      <c r="L100" s="22"/>
      <c r="M100" s="22"/>
      <c r="N100" s="22"/>
      <c r="O100" s="22">
        <v>4171.3820000000005</v>
      </c>
      <c r="P100" s="22">
        <v>0</v>
      </c>
      <c r="Q100" s="22"/>
      <c r="R100" s="22"/>
      <c r="S100" s="22">
        <v>0</v>
      </c>
      <c r="T100" s="22">
        <v>0</v>
      </c>
      <c r="U100" s="22">
        <v>0</v>
      </c>
      <c r="V100" s="22">
        <v>0</v>
      </c>
      <c r="W100" s="22">
        <v>48494.731</v>
      </c>
      <c r="X100" s="22">
        <v>0</v>
      </c>
      <c r="Y100" s="22">
        <v>0</v>
      </c>
      <c r="Z100" s="22">
        <v>44517.951999999997</v>
      </c>
      <c r="AA100" s="22">
        <v>0</v>
      </c>
      <c r="AB100" s="22">
        <v>0</v>
      </c>
      <c r="AC100" s="22">
        <v>0</v>
      </c>
      <c r="AD100" s="22">
        <f t="shared" si="2"/>
        <v>93012.68299999999</v>
      </c>
      <c r="AE100" s="22">
        <v>278429.217</v>
      </c>
      <c r="AF100" s="23">
        <f t="shared" si="3"/>
        <v>2567212.6410000008</v>
      </c>
      <c r="AX100" s="23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  <c r="CY100" s="24"/>
      <c r="CZ100" s="24"/>
      <c r="DA100" s="24"/>
      <c r="DB100" s="24"/>
      <c r="DC100" s="24"/>
      <c r="DD100" s="24"/>
      <c r="DE100" s="24"/>
      <c r="DF100" s="24"/>
      <c r="DG100" s="24"/>
      <c r="DH100" s="24"/>
      <c r="DI100" s="24"/>
      <c r="DJ100" s="24"/>
      <c r="DK100" s="24"/>
      <c r="DL100" s="24"/>
      <c r="DM100" s="24"/>
      <c r="DN100" s="24"/>
      <c r="DO100" s="24"/>
    </row>
    <row r="101" spans="1:119" x14ac:dyDescent="0.35">
      <c r="A101" s="9">
        <v>43709</v>
      </c>
      <c r="B101" s="21"/>
      <c r="C101" s="22">
        <v>1477866.94759</v>
      </c>
      <c r="D101" s="22">
        <v>0</v>
      </c>
      <c r="E101" s="22">
        <v>0</v>
      </c>
      <c r="F101" s="22">
        <v>0</v>
      </c>
      <c r="G101" s="22">
        <v>738360.30984</v>
      </c>
      <c r="H101" s="22">
        <v>0</v>
      </c>
      <c r="I101" s="22">
        <v>0</v>
      </c>
      <c r="J101" s="22">
        <v>0</v>
      </c>
      <c r="K101" s="22"/>
      <c r="L101" s="22"/>
      <c r="M101" s="22"/>
      <c r="N101" s="22"/>
      <c r="O101" s="22">
        <v>17350.378000000001</v>
      </c>
      <c r="P101" s="22">
        <v>0</v>
      </c>
      <c r="Q101" s="22"/>
      <c r="R101" s="22"/>
      <c r="S101" s="22">
        <v>0</v>
      </c>
      <c r="T101" s="22">
        <v>0</v>
      </c>
      <c r="U101" s="22">
        <v>0</v>
      </c>
      <c r="V101" s="22">
        <v>0</v>
      </c>
      <c r="W101" s="22">
        <v>46501.183299999997</v>
      </c>
      <c r="X101" s="22">
        <v>0</v>
      </c>
      <c r="Y101" s="22">
        <v>0</v>
      </c>
      <c r="Z101" s="22">
        <v>40333.415000000001</v>
      </c>
      <c r="AA101" s="22">
        <v>0</v>
      </c>
      <c r="AB101" s="22">
        <v>0</v>
      </c>
      <c r="AC101" s="22">
        <v>0</v>
      </c>
      <c r="AD101" s="22">
        <f t="shared" si="2"/>
        <v>86834.598299999998</v>
      </c>
      <c r="AE101" s="22">
        <v>287664.44024999999</v>
      </c>
      <c r="AF101" s="23">
        <f t="shared" si="3"/>
        <v>2608076.6739800004</v>
      </c>
      <c r="AX101" s="23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  <c r="CV101" s="24"/>
      <c r="CW101" s="24"/>
      <c r="CX101" s="24"/>
      <c r="CY101" s="24"/>
      <c r="CZ101" s="24"/>
      <c r="DA101" s="24"/>
      <c r="DB101" s="24"/>
      <c r="DC101" s="24"/>
      <c r="DD101" s="24"/>
      <c r="DE101" s="24"/>
      <c r="DF101" s="24"/>
      <c r="DG101" s="24"/>
      <c r="DH101" s="24"/>
      <c r="DI101" s="24"/>
      <c r="DJ101" s="24"/>
      <c r="DK101" s="24"/>
      <c r="DL101" s="24"/>
      <c r="DM101" s="24"/>
      <c r="DN101" s="24"/>
      <c r="DO101" s="24"/>
    </row>
    <row r="102" spans="1:119" x14ac:dyDescent="0.35">
      <c r="A102" s="9">
        <v>43739</v>
      </c>
      <c r="B102" s="21"/>
      <c r="C102" s="22">
        <v>1477866.94759</v>
      </c>
      <c r="D102" s="22">
        <v>0</v>
      </c>
      <c r="E102" s="22">
        <v>0</v>
      </c>
      <c r="F102" s="22">
        <v>0</v>
      </c>
      <c r="G102" s="22">
        <v>738360.30984</v>
      </c>
      <c r="H102" s="22">
        <v>0</v>
      </c>
      <c r="I102" s="22">
        <v>0</v>
      </c>
      <c r="J102" s="22">
        <v>0</v>
      </c>
      <c r="K102" s="22"/>
      <c r="L102" s="22"/>
      <c r="M102" s="22"/>
      <c r="N102" s="22"/>
      <c r="O102" s="22">
        <v>17350.378000000001</v>
      </c>
      <c r="P102" s="22">
        <v>0</v>
      </c>
      <c r="Q102" s="22"/>
      <c r="R102" s="22"/>
      <c r="S102" s="22">
        <v>0</v>
      </c>
      <c r="T102" s="22">
        <v>0</v>
      </c>
      <c r="U102" s="22">
        <v>0</v>
      </c>
      <c r="V102" s="22">
        <v>0</v>
      </c>
      <c r="W102" s="22">
        <v>46501.183299999997</v>
      </c>
      <c r="X102" s="22">
        <v>0</v>
      </c>
      <c r="Y102" s="22">
        <v>0</v>
      </c>
      <c r="Z102" s="22">
        <v>40333.415000000001</v>
      </c>
      <c r="AA102" s="22">
        <v>0</v>
      </c>
      <c r="AB102" s="22">
        <v>0</v>
      </c>
      <c r="AC102" s="22">
        <v>0</v>
      </c>
      <c r="AD102" s="22">
        <f t="shared" si="2"/>
        <v>86834.598299999998</v>
      </c>
      <c r="AE102" s="22">
        <v>287664.44024999999</v>
      </c>
      <c r="AF102" s="23">
        <f t="shared" si="3"/>
        <v>2608076.6739800004</v>
      </c>
      <c r="AX102" s="23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  <c r="CP102" s="24"/>
      <c r="CQ102" s="24"/>
      <c r="CR102" s="24"/>
      <c r="CS102" s="24"/>
      <c r="CT102" s="24"/>
      <c r="CU102" s="24"/>
      <c r="CV102" s="24"/>
      <c r="CW102" s="24"/>
      <c r="CX102" s="24"/>
      <c r="CY102" s="24"/>
      <c r="CZ102" s="24"/>
      <c r="DA102" s="24"/>
      <c r="DB102" s="24"/>
      <c r="DC102" s="24"/>
      <c r="DD102" s="24"/>
      <c r="DE102" s="24"/>
      <c r="DF102" s="24"/>
      <c r="DG102" s="24"/>
      <c r="DH102" s="24"/>
      <c r="DI102" s="24"/>
      <c r="DJ102" s="24"/>
      <c r="DK102" s="24"/>
      <c r="DL102" s="24"/>
      <c r="DM102" s="24"/>
      <c r="DN102" s="24"/>
      <c r="DO102" s="24"/>
    </row>
    <row r="103" spans="1:119" x14ac:dyDescent="0.35">
      <c r="A103" s="9">
        <v>43770</v>
      </c>
      <c r="B103" s="21"/>
      <c r="C103" s="22">
        <v>1477866.94759</v>
      </c>
      <c r="D103" s="22">
        <v>0</v>
      </c>
      <c r="E103" s="22">
        <v>0</v>
      </c>
      <c r="F103" s="22">
        <v>0</v>
      </c>
      <c r="G103" s="22">
        <v>738360.30984</v>
      </c>
      <c r="H103" s="22">
        <v>0</v>
      </c>
      <c r="I103" s="22">
        <v>0</v>
      </c>
      <c r="J103" s="22">
        <v>0</v>
      </c>
      <c r="K103" s="22"/>
      <c r="L103" s="22"/>
      <c r="M103" s="22"/>
      <c r="N103" s="22"/>
      <c r="O103" s="22">
        <v>17350.378000000001</v>
      </c>
      <c r="P103" s="22">
        <v>0</v>
      </c>
      <c r="Q103" s="22"/>
      <c r="R103" s="22"/>
      <c r="S103" s="22">
        <v>0</v>
      </c>
      <c r="T103" s="22">
        <v>0</v>
      </c>
      <c r="U103" s="22">
        <v>0</v>
      </c>
      <c r="V103" s="22">
        <v>0</v>
      </c>
      <c r="W103" s="22">
        <v>46501.183299999997</v>
      </c>
      <c r="X103" s="22">
        <v>0</v>
      </c>
      <c r="Y103" s="22">
        <v>0</v>
      </c>
      <c r="Z103" s="22">
        <v>40333.415000000001</v>
      </c>
      <c r="AA103" s="22">
        <v>0</v>
      </c>
      <c r="AB103" s="22">
        <v>0</v>
      </c>
      <c r="AC103" s="22">
        <v>0</v>
      </c>
      <c r="AD103" s="22">
        <f t="shared" si="2"/>
        <v>86834.598299999998</v>
      </c>
      <c r="AE103" s="22">
        <v>287664.44024999999</v>
      </c>
      <c r="AF103" s="23">
        <f t="shared" si="3"/>
        <v>2608076.6739800004</v>
      </c>
      <c r="AX103" s="23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  <c r="DE103" s="24"/>
      <c r="DF103" s="24"/>
      <c r="DG103" s="24"/>
      <c r="DH103" s="24"/>
      <c r="DI103" s="24"/>
      <c r="DJ103" s="24"/>
      <c r="DK103" s="24"/>
      <c r="DL103" s="24"/>
      <c r="DM103" s="24"/>
      <c r="DN103" s="24"/>
      <c r="DO103" s="24"/>
    </row>
    <row r="104" spans="1:119" x14ac:dyDescent="0.35">
      <c r="A104" s="9">
        <v>43800</v>
      </c>
      <c r="B104" s="21"/>
      <c r="C104" s="22">
        <v>1506631.82761</v>
      </c>
      <c r="D104" s="22">
        <v>0</v>
      </c>
      <c r="E104" s="22">
        <v>0</v>
      </c>
      <c r="F104" s="22">
        <v>0</v>
      </c>
      <c r="G104" s="22">
        <v>758269.97936</v>
      </c>
      <c r="H104" s="22">
        <v>0</v>
      </c>
      <c r="I104" s="22">
        <v>0</v>
      </c>
      <c r="J104" s="22">
        <v>0</v>
      </c>
      <c r="K104" s="22"/>
      <c r="L104" s="22"/>
      <c r="M104" s="22"/>
      <c r="N104" s="22"/>
      <c r="O104" s="22">
        <v>1033.471</v>
      </c>
      <c r="P104" s="22">
        <v>0</v>
      </c>
      <c r="Q104" s="22"/>
      <c r="R104" s="22"/>
      <c r="S104" s="22">
        <v>0</v>
      </c>
      <c r="T104" s="22">
        <v>0</v>
      </c>
      <c r="U104" s="22">
        <v>0</v>
      </c>
      <c r="V104" s="22">
        <v>0</v>
      </c>
      <c r="W104" s="22">
        <v>49842.2863</v>
      </c>
      <c r="X104" s="22">
        <v>0</v>
      </c>
      <c r="Y104" s="22">
        <v>0</v>
      </c>
      <c r="Z104" s="22">
        <v>43574.04</v>
      </c>
      <c r="AA104" s="22">
        <v>0</v>
      </c>
      <c r="AB104" s="22">
        <v>0</v>
      </c>
      <c r="AC104" s="22">
        <v>0</v>
      </c>
      <c r="AD104" s="22">
        <f t="shared" si="2"/>
        <v>93416.326300000001</v>
      </c>
      <c r="AE104" s="22">
        <v>293390.66450999997</v>
      </c>
      <c r="AF104" s="23">
        <f t="shared" si="3"/>
        <v>2652742.26878</v>
      </c>
      <c r="AX104" s="23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  <c r="CV104" s="24"/>
      <c r="CW104" s="24"/>
      <c r="CX104" s="24"/>
      <c r="CY104" s="24"/>
      <c r="CZ104" s="24"/>
      <c r="DA104" s="24"/>
      <c r="DB104" s="24"/>
      <c r="DC104" s="24"/>
      <c r="DD104" s="24"/>
      <c r="DE104" s="24"/>
      <c r="DF104" s="24"/>
      <c r="DG104" s="24"/>
      <c r="DH104" s="24"/>
      <c r="DI104" s="24"/>
      <c r="DJ104" s="24"/>
      <c r="DK104" s="24"/>
      <c r="DL104" s="24"/>
      <c r="DM104" s="24"/>
      <c r="DN104" s="24"/>
      <c r="DO104" s="24"/>
    </row>
    <row r="105" spans="1:119" x14ac:dyDescent="0.35">
      <c r="A105" s="9">
        <v>43861</v>
      </c>
      <c r="B105" s="21"/>
      <c r="C105" s="22">
        <v>1506631.82761</v>
      </c>
      <c r="D105" s="22">
        <v>0</v>
      </c>
      <c r="E105" s="22">
        <v>0</v>
      </c>
      <c r="F105" s="22">
        <v>0</v>
      </c>
      <c r="G105" s="22">
        <v>758269.97936</v>
      </c>
      <c r="H105" s="22">
        <v>0</v>
      </c>
      <c r="I105" s="22">
        <v>0</v>
      </c>
      <c r="J105" s="22">
        <v>0</v>
      </c>
      <c r="K105" s="22"/>
      <c r="L105" s="22"/>
      <c r="M105" s="22"/>
      <c r="N105" s="22"/>
      <c r="O105" s="22">
        <v>1033.471</v>
      </c>
      <c r="P105" s="22">
        <v>0</v>
      </c>
      <c r="Q105" s="22"/>
      <c r="R105" s="22"/>
      <c r="S105" s="22">
        <v>0</v>
      </c>
      <c r="T105" s="22">
        <v>0</v>
      </c>
      <c r="U105" s="22">
        <v>0</v>
      </c>
      <c r="V105" s="22">
        <v>0</v>
      </c>
      <c r="W105" s="22">
        <v>49842.2863</v>
      </c>
      <c r="X105" s="22">
        <v>0</v>
      </c>
      <c r="Y105" s="22">
        <v>0</v>
      </c>
      <c r="Z105" s="22">
        <v>43574.04</v>
      </c>
      <c r="AA105" s="22">
        <v>0</v>
      </c>
      <c r="AB105" s="22">
        <v>0</v>
      </c>
      <c r="AC105" s="22">
        <v>0</v>
      </c>
      <c r="AD105" s="22">
        <f t="shared" si="2"/>
        <v>93416.326300000001</v>
      </c>
      <c r="AE105" s="22">
        <v>293390.66450999997</v>
      </c>
      <c r="AF105" s="23">
        <f t="shared" si="3"/>
        <v>2652742.26878</v>
      </c>
      <c r="AX105" s="23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  <c r="CU105" s="24"/>
      <c r="CV105" s="24"/>
      <c r="CW105" s="24"/>
      <c r="CX105" s="24"/>
      <c r="CY105" s="24"/>
      <c r="CZ105" s="24"/>
      <c r="DA105" s="24"/>
      <c r="DB105" s="24"/>
      <c r="DC105" s="24"/>
      <c r="DD105" s="24"/>
      <c r="DE105" s="24"/>
      <c r="DF105" s="24"/>
      <c r="DG105" s="24"/>
      <c r="DH105" s="24"/>
      <c r="DI105" s="24"/>
      <c r="DJ105" s="24"/>
      <c r="DK105" s="24"/>
      <c r="DL105" s="24"/>
      <c r="DM105" s="24"/>
      <c r="DN105" s="24"/>
      <c r="DO105" s="24"/>
    </row>
    <row r="106" spans="1:119" x14ac:dyDescent="0.35">
      <c r="A106" s="9">
        <v>43890</v>
      </c>
      <c r="B106" s="21"/>
      <c r="C106" s="22">
        <v>1506631.82761</v>
      </c>
      <c r="D106" s="22">
        <v>0</v>
      </c>
      <c r="E106" s="22">
        <v>0</v>
      </c>
      <c r="F106" s="22">
        <v>0</v>
      </c>
      <c r="G106" s="22">
        <v>758269.97936</v>
      </c>
      <c r="H106" s="22">
        <v>0</v>
      </c>
      <c r="I106" s="22">
        <v>0</v>
      </c>
      <c r="J106" s="22">
        <v>0</v>
      </c>
      <c r="K106" s="22"/>
      <c r="L106" s="22"/>
      <c r="M106" s="22"/>
      <c r="N106" s="22"/>
      <c r="O106" s="22">
        <v>1033.471</v>
      </c>
      <c r="P106" s="22">
        <v>0</v>
      </c>
      <c r="Q106" s="22"/>
      <c r="R106" s="22"/>
      <c r="S106" s="22">
        <v>0</v>
      </c>
      <c r="T106" s="22">
        <v>0</v>
      </c>
      <c r="U106" s="22">
        <v>0</v>
      </c>
      <c r="V106" s="22">
        <v>0</v>
      </c>
      <c r="W106" s="22">
        <v>49842.2863</v>
      </c>
      <c r="X106" s="22">
        <v>0</v>
      </c>
      <c r="Y106" s="22">
        <v>0</v>
      </c>
      <c r="Z106" s="22">
        <v>43574.04</v>
      </c>
      <c r="AA106" s="22">
        <v>0</v>
      </c>
      <c r="AB106" s="22">
        <v>0</v>
      </c>
      <c r="AC106" s="22">
        <v>0</v>
      </c>
      <c r="AD106" s="22">
        <f t="shared" si="2"/>
        <v>93416.326300000001</v>
      </c>
      <c r="AE106" s="22">
        <v>293390.66450999997</v>
      </c>
      <c r="AF106" s="23">
        <f t="shared" si="3"/>
        <v>2652742.26878</v>
      </c>
      <c r="AX106" s="23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24"/>
      <c r="CX106" s="24"/>
      <c r="CY106" s="24"/>
      <c r="CZ106" s="24"/>
      <c r="DA106" s="24"/>
      <c r="DB106" s="24"/>
      <c r="DC106" s="24"/>
      <c r="DD106" s="24"/>
      <c r="DE106" s="24"/>
      <c r="DF106" s="24"/>
      <c r="DG106" s="24"/>
      <c r="DH106" s="24"/>
      <c r="DI106" s="24"/>
      <c r="DJ106" s="24"/>
      <c r="DK106" s="24"/>
      <c r="DL106" s="24"/>
      <c r="DM106" s="24"/>
      <c r="DN106" s="24"/>
      <c r="DO106" s="24"/>
    </row>
    <row r="107" spans="1:119" x14ac:dyDescent="0.35">
      <c r="A107" s="9">
        <v>43921</v>
      </c>
      <c r="B107" s="21"/>
      <c r="C107" s="22">
        <v>1556760.48593</v>
      </c>
      <c r="D107" s="22">
        <v>0</v>
      </c>
      <c r="E107" s="22">
        <v>0</v>
      </c>
      <c r="F107" s="22">
        <v>0</v>
      </c>
      <c r="G107" s="22">
        <v>756532.06322000001</v>
      </c>
      <c r="H107" s="22">
        <v>0</v>
      </c>
      <c r="I107" s="22">
        <v>0</v>
      </c>
      <c r="J107" s="22">
        <v>0</v>
      </c>
      <c r="K107" s="22"/>
      <c r="L107" s="22"/>
      <c r="M107" s="22"/>
      <c r="N107" s="22"/>
      <c r="O107" s="22">
        <v>1033.471</v>
      </c>
      <c r="P107" s="22">
        <v>0</v>
      </c>
      <c r="Q107" s="22"/>
      <c r="R107" s="22"/>
      <c r="S107" s="22">
        <v>0</v>
      </c>
      <c r="T107" s="22">
        <v>0</v>
      </c>
      <c r="U107" s="22">
        <v>0</v>
      </c>
      <c r="V107" s="22">
        <v>0</v>
      </c>
      <c r="W107" s="22">
        <v>46536.131510000007</v>
      </c>
      <c r="X107" s="22">
        <v>0</v>
      </c>
      <c r="Y107" s="22">
        <v>0</v>
      </c>
      <c r="Z107" s="22">
        <v>38356.703409999995</v>
      </c>
      <c r="AA107" s="22">
        <v>0</v>
      </c>
      <c r="AB107" s="22">
        <v>0</v>
      </c>
      <c r="AC107" s="22">
        <v>0</v>
      </c>
      <c r="AD107" s="22">
        <f t="shared" si="2"/>
        <v>84892.834919999994</v>
      </c>
      <c r="AE107" s="22">
        <v>300631.85023000004</v>
      </c>
      <c r="AF107" s="23">
        <f t="shared" si="3"/>
        <v>2699850.7052999996</v>
      </c>
      <c r="AX107" s="23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24"/>
      <c r="CE107" s="24"/>
      <c r="CF107" s="24"/>
      <c r="CG107" s="24"/>
      <c r="CH107" s="24"/>
      <c r="CI107" s="24"/>
      <c r="CJ107" s="24"/>
      <c r="CK107" s="24"/>
      <c r="CL107" s="24"/>
      <c r="CM107" s="24"/>
      <c r="CN107" s="24"/>
      <c r="CO107" s="24"/>
      <c r="CP107" s="24"/>
      <c r="CQ107" s="24"/>
      <c r="CR107" s="24"/>
      <c r="CS107" s="24"/>
      <c r="CT107" s="24"/>
      <c r="CU107" s="24"/>
      <c r="CV107" s="24"/>
      <c r="CW107" s="24"/>
      <c r="CX107" s="24"/>
      <c r="CY107" s="24"/>
      <c r="CZ107" s="24"/>
      <c r="DA107" s="24"/>
      <c r="DB107" s="24"/>
      <c r="DC107" s="24"/>
      <c r="DD107" s="24"/>
      <c r="DE107" s="24"/>
      <c r="DF107" s="24"/>
      <c r="DG107" s="24"/>
      <c r="DH107" s="24"/>
      <c r="DI107" s="24"/>
      <c r="DJ107" s="24"/>
      <c r="DK107" s="24"/>
      <c r="DL107" s="24"/>
      <c r="DM107" s="24"/>
      <c r="DN107" s="24"/>
      <c r="DO107" s="24"/>
    </row>
    <row r="108" spans="1:119" x14ac:dyDescent="0.35">
      <c r="A108" s="9">
        <v>43951</v>
      </c>
      <c r="B108" s="21"/>
      <c r="C108" s="22">
        <v>1556760.48593</v>
      </c>
      <c r="D108" s="22">
        <v>0</v>
      </c>
      <c r="E108" s="22">
        <v>0</v>
      </c>
      <c r="F108" s="22">
        <v>0</v>
      </c>
      <c r="G108" s="22">
        <v>756532.06322000001</v>
      </c>
      <c r="H108" s="22">
        <v>0</v>
      </c>
      <c r="I108" s="22">
        <v>0</v>
      </c>
      <c r="J108" s="22">
        <v>0</v>
      </c>
      <c r="K108" s="22"/>
      <c r="L108" s="22"/>
      <c r="M108" s="22"/>
      <c r="N108" s="22"/>
      <c r="O108" s="22">
        <v>1033.471</v>
      </c>
      <c r="P108" s="22">
        <v>0</v>
      </c>
      <c r="Q108" s="22"/>
      <c r="R108" s="22"/>
      <c r="S108" s="22">
        <v>0</v>
      </c>
      <c r="T108" s="22">
        <v>0</v>
      </c>
      <c r="U108" s="22">
        <v>0</v>
      </c>
      <c r="V108" s="22">
        <v>0</v>
      </c>
      <c r="W108" s="22">
        <v>46536.131510000007</v>
      </c>
      <c r="X108" s="22">
        <v>0</v>
      </c>
      <c r="Y108" s="22">
        <v>0</v>
      </c>
      <c r="Z108" s="22">
        <v>38356.703409999995</v>
      </c>
      <c r="AA108" s="22">
        <v>0</v>
      </c>
      <c r="AB108" s="22">
        <v>0</v>
      </c>
      <c r="AC108" s="22">
        <v>0</v>
      </c>
      <c r="AD108" s="22">
        <f t="shared" si="2"/>
        <v>84892.834919999994</v>
      </c>
      <c r="AE108" s="22">
        <v>300631.85023000004</v>
      </c>
      <c r="AF108" s="23">
        <f t="shared" si="3"/>
        <v>2699850.7052999996</v>
      </c>
      <c r="AX108" s="23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24"/>
      <c r="CE108" s="24"/>
      <c r="CF108" s="24"/>
      <c r="CG108" s="24"/>
      <c r="CH108" s="24"/>
      <c r="CI108" s="24"/>
      <c r="CJ108" s="24"/>
      <c r="CK108" s="24"/>
      <c r="CL108" s="24"/>
      <c r="CM108" s="24"/>
      <c r="CN108" s="24"/>
      <c r="CO108" s="24"/>
      <c r="CP108" s="24"/>
      <c r="CQ108" s="24"/>
      <c r="CR108" s="24"/>
      <c r="CS108" s="24"/>
      <c r="CT108" s="24"/>
      <c r="CU108" s="24"/>
      <c r="CV108" s="24"/>
      <c r="CW108" s="24"/>
      <c r="CX108" s="24"/>
      <c r="CY108" s="24"/>
      <c r="CZ108" s="24"/>
      <c r="DA108" s="24"/>
      <c r="DB108" s="24"/>
      <c r="DC108" s="24"/>
      <c r="DD108" s="24"/>
      <c r="DE108" s="24"/>
      <c r="DF108" s="24"/>
      <c r="DG108" s="24"/>
      <c r="DH108" s="24"/>
      <c r="DI108" s="24"/>
      <c r="DJ108" s="24"/>
      <c r="DK108" s="24"/>
      <c r="DL108" s="24"/>
      <c r="DM108" s="24"/>
      <c r="DN108" s="24"/>
      <c r="DO108" s="24"/>
    </row>
    <row r="109" spans="1:119" x14ac:dyDescent="0.35">
      <c r="A109" s="9">
        <v>43982</v>
      </c>
      <c r="B109" s="21"/>
      <c r="C109" s="22">
        <v>1556760.48593</v>
      </c>
      <c r="D109" s="22">
        <v>0</v>
      </c>
      <c r="E109" s="22">
        <v>0</v>
      </c>
      <c r="F109" s="22">
        <v>0</v>
      </c>
      <c r="G109" s="22">
        <v>756532.06322000001</v>
      </c>
      <c r="H109" s="22">
        <v>0</v>
      </c>
      <c r="I109" s="22">
        <v>0</v>
      </c>
      <c r="J109" s="22">
        <v>0</v>
      </c>
      <c r="K109" s="22"/>
      <c r="L109" s="22"/>
      <c r="M109" s="22"/>
      <c r="N109" s="22"/>
      <c r="O109" s="22">
        <v>1033.471</v>
      </c>
      <c r="P109" s="22">
        <v>0</v>
      </c>
      <c r="Q109" s="22"/>
      <c r="R109" s="22"/>
      <c r="S109" s="22">
        <v>0</v>
      </c>
      <c r="T109" s="22">
        <v>0</v>
      </c>
      <c r="U109" s="22">
        <v>0</v>
      </c>
      <c r="V109" s="22">
        <v>0</v>
      </c>
      <c r="W109" s="22">
        <v>46536.131510000007</v>
      </c>
      <c r="X109" s="22">
        <v>0</v>
      </c>
      <c r="Y109" s="22">
        <v>0</v>
      </c>
      <c r="Z109" s="22">
        <v>38356.703409999995</v>
      </c>
      <c r="AA109" s="22">
        <v>0</v>
      </c>
      <c r="AB109" s="22">
        <v>0</v>
      </c>
      <c r="AC109" s="22">
        <v>0</v>
      </c>
      <c r="AD109" s="22">
        <f t="shared" si="2"/>
        <v>84892.834919999994</v>
      </c>
      <c r="AE109" s="22">
        <v>300631.85023000004</v>
      </c>
      <c r="AF109" s="23">
        <f t="shared" si="3"/>
        <v>2699850.7052999996</v>
      </c>
      <c r="AX109" s="23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24"/>
      <c r="CE109" s="24"/>
      <c r="CF109" s="24"/>
      <c r="CG109" s="24"/>
      <c r="CH109" s="24"/>
      <c r="CI109" s="24"/>
      <c r="CJ109" s="24"/>
      <c r="CK109" s="24"/>
      <c r="CL109" s="24"/>
      <c r="CM109" s="24"/>
      <c r="CN109" s="24"/>
      <c r="CO109" s="24"/>
      <c r="CP109" s="24"/>
      <c r="CQ109" s="24"/>
      <c r="CR109" s="24"/>
      <c r="CS109" s="24"/>
      <c r="CT109" s="24"/>
      <c r="CU109" s="24"/>
      <c r="CV109" s="24"/>
      <c r="CW109" s="24"/>
      <c r="CX109" s="24"/>
      <c r="CY109" s="24"/>
      <c r="CZ109" s="24"/>
      <c r="DA109" s="24"/>
      <c r="DB109" s="24"/>
      <c r="DC109" s="24"/>
      <c r="DD109" s="24"/>
      <c r="DE109" s="24"/>
      <c r="DF109" s="24"/>
      <c r="DG109" s="24"/>
      <c r="DH109" s="24"/>
      <c r="DI109" s="24"/>
      <c r="DJ109" s="24"/>
      <c r="DK109" s="24"/>
      <c r="DL109" s="24"/>
      <c r="DM109" s="24"/>
      <c r="DN109" s="24"/>
      <c r="DO109" s="24"/>
    </row>
    <row r="110" spans="1:119" x14ac:dyDescent="0.35">
      <c r="A110" s="9">
        <v>44012</v>
      </c>
      <c r="B110" s="21"/>
      <c r="C110" s="22">
        <v>1601693.3740699999</v>
      </c>
      <c r="D110" s="22">
        <v>0</v>
      </c>
      <c r="E110" s="22">
        <v>0</v>
      </c>
      <c r="F110" s="22">
        <v>0</v>
      </c>
      <c r="G110" s="22">
        <v>762226.64139999996</v>
      </c>
      <c r="H110" s="22">
        <v>0</v>
      </c>
      <c r="I110" s="22">
        <v>0</v>
      </c>
      <c r="J110" s="22">
        <v>0</v>
      </c>
      <c r="K110" s="22"/>
      <c r="L110" s="22"/>
      <c r="M110" s="22"/>
      <c r="N110" s="22"/>
      <c r="O110" s="22">
        <v>1033.4169999999999</v>
      </c>
      <c r="P110" s="22">
        <v>0</v>
      </c>
      <c r="Q110" s="22"/>
      <c r="R110" s="22"/>
      <c r="S110" s="22">
        <v>0</v>
      </c>
      <c r="T110" s="22">
        <v>0</v>
      </c>
      <c r="U110" s="22">
        <v>0</v>
      </c>
      <c r="V110" s="22">
        <v>0</v>
      </c>
      <c r="W110" s="22">
        <v>48780.454299999998</v>
      </c>
      <c r="X110" s="22">
        <v>0</v>
      </c>
      <c r="Y110" s="22">
        <v>0</v>
      </c>
      <c r="Z110" s="22">
        <v>51107.917000000001</v>
      </c>
      <c r="AA110" s="22">
        <v>0</v>
      </c>
      <c r="AB110" s="22">
        <v>0</v>
      </c>
      <c r="AC110" s="22">
        <v>0</v>
      </c>
      <c r="AD110" s="22">
        <f t="shared" si="2"/>
        <v>99888.371299999999</v>
      </c>
      <c r="AE110" s="22">
        <v>304489.02378999995</v>
      </c>
      <c r="AF110" s="23">
        <f t="shared" si="3"/>
        <v>2769330.8275600001</v>
      </c>
      <c r="AX110" s="23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24"/>
      <c r="CE110" s="24"/>
      <c r="CF110" s="24"/>
      <c r="CG110" s="24"/>
      <c r="CH110" s="24"/>
      <c r="CI110" s="24"/>
      <c r="CJ110" s="24"/>
      <c r="CK110" s="24"/>
      <c r="CL110" s="24"/>
      <c r="CM110" s="24"/>
      <c r="CN110" s="24"/>
      <c r="CO110" s="24"/>
      <c r="CP110" s="24"/>
      <c r="CQ110" s="24"/>
      <c r="CR110" s="24"/>
      <c r="CS110" s="24"/>
      <c r="CT110" s="24"/>
      <c r="CU110" s="24"/>
      <c r="CV110" s="24"/>
      <c r="CW110" s="24"/>
      <c r="CX110" s="24"/>
      <c r="CY110" s="24"/>
      <c r="CZ110" s="24"/>
      <c r="DA110" s="24"/>
      <c r="DB110" s="24"/>
      <c r="DC110" s="24"/>
      <c r="DD110" s="24"/>
      <c r="DE110" s="24"/>
      <c r="DF110" s="24"/>
      <c r="DG110" s="24"/>
      <c r="DH110" s="24"/>
      <c r="DI110" s="24"/>
      <c r="DJ110" s="24"/>
      <c r="DK110" s="24"/>
      <c r="DL110" s="24"/>
      <c r="DM110" s="24"/>
      <c r="DN110" s="24"/>
      <c r="DO110" s="24"/>
    </row>
    <row r="111" spans="1:119" x14ac:dyDescent="0.35">
      <c r="A111" s="9">
        <v>44043</v>
      </c>
      <c r="B111" s="21"/>
      <c r="C111" s="22">
        <v>1601693.3740699999</v>
      </c>
      <c r="D111" s="22">
        <v>0</v>
      </c>
      <c r="E111" s="22">
        <v>0</v>
      </c>
      <c r="F111" s="22">
        <v>0</v>
      </c>
      <c r="G111" s="22">
        <v>762226.64139999996</v>
      </c>
      <c r="H111" s="22">
        <v>0</v>
      </c>
      <c r="I111" s="22">
        <v>0</v>
      </c>
      <c r="J111" s="22">
        <v>0</v>
      </c>
      <c r="K111" s="22"/>
      <c r="L111" s="22"/>
      <c r="M111" s="22"/>
      <c r="N111" s="22"/>
      <c r="O111" s="22">
        <v>1033.4169999999999</v>
      </c>
      <c r="P111" s="22">
        <v>0</v>
      </c>
      <c r="Q111" s="22"/>
      <c r="R111" s="22"/>
      <c r="S111" s="22">
        <v>0</v>
      </c>
      <c r="T111" s="22">
        <v>0</v>
      </c>
      <c r="U111" s="22">
        <v>0</v>
      </c>
      <c r="V111" s="22">
        <v>0</v>
      </c>
      <c r="W111" s="22">
        <v>48780.454299999998</v>
      </c>
      <c r="X111" s="22">
        <v>0</v>
      </c>
      <c r="Y111" s="22">
        <v>0</v>
      </c>
      <c r="Z111" s="22">
        <v>51107.917000000001</v>
      </c>
      <c r="AA111" s="22">
        <v>0</v>
      </c>
      <c r="AB111" s="22">
        <v>0</v>
      </c>
      <c r="AC111" s="22">
        <v>0</v>
      </c>
      <c r="AD111" s="22">
        <f t="shared" si="2"/>
        <v>99888.371299999999</v>
      </c>
      <c r="AE111" s="22">
        <v>304489.02378999995</v>
      </c>
      <c r="AF111" s="23">
        <f t="shared" si="3"/>
        <v>2769330.8275600001</v>
      </c>
      <c r="AX111" s="23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4"/>
      <c r="BW111" s="24"/>
      <c r="BX111" s="24"/>
      <c r="BY111" s="24"/>
      <c r="BZ111" s="24"/>
      <c r="CA111" s="24"/>
      <c r="CB111" s="24"/>
      <c r="CC111" s="24"/>
      <c r="CD111" s="24"/>
      <c r="CE111" s="24"/>
      <c r="CF111" s="24"/>
      <c r="CG111" s="24"/>
      <c r="CH111" s="24"/>
      <c r="CI111" s="24"/>
      <c r="CJ111" s="24"/>
      <c r="CK111" s="24"/>
      <c r="CL111" s="24"/>
      <c r="CM111" s="24"/>
      <c r="CN111" s="24"/>
      <c r="CO111" s="24"/>
      <c r="CP111" s="24"/>
      <c r="CQ111" s="24"/>
      <c r="CR111" s="24"/>
      <c r="CS111" s="24"/>
      <c r="CT111" s="24"/>
      <c r="CU111" s="24"/>
      <c r="CV111" s="24"/>
      <c r="CW111" s="24"/>
      <c r="CX111" s="24"/>
      <c r="CY111" s="24"/>
      <c r="CZ111" s="24"/>
      <c r="DA111" s="24"/>
      <c r="DB111" s="24"/>
      <c r="DC111" s="24"/>
      <c r="DD111" s="24"/>
      <c r="DE111" s="24"/>
      <c r="DF111" s="24"/>
      <c r="DG111" s="24"/>
      <c r="DH111" s="24"/>
      <c r="DI111" s="24"/>
      <c r="DJ111" s="24"/>
      <c r="DK111" s="24"/>
      <c r="DL111" s="24"/>
      <c r="DM111" s="24"/>
      <c r="DN111" s="24"/>
      <c r="DO111" s="24"/>
    </row>
    <row r="112" spans="1:119" x14ac:dyDescent="0.35">
      <c r="A112" s="9">
        <v>44074</v>
      </c>
      <c r="B112" s="21"/>
      <c r="C112" s="22">
        <v>1601693.3740699999</v>
      </c>
      <c r="D112" s="22">
        <v>0</v>
      </c>
      <c r="E112" s="22">
        <v>0</v>
      </c>
      <c r="F112" s="22">
        <v>0</v>
      </c>
      <c r="G112" s="22">
        <v>762226.64139999996</v>
      </c>
      <c r="H112" s="22">
        <v>0</v>
      </c>
      <c r="I112" s="22">
        <v>0</v>
      </c>
      <c r="J112" s="22">
        <v>0</v>
      </c>
      <c r="K112" s="22"/>
      <c r="L112" s="22"/>
      <c r="M112" s="22"/>
      <c r="N112" s="22"/>
      <c r="O112" s="22">
        <v>1033.4169999999999</v>
      </c>
      <c r="P112" s="22">
        <v>0</v>
      </c>
      <c r="Q112" s="22"/>
      <c r="R112" s="22"/>
      <c r="S112" s="22">
        <v>0</v>
      </c>
      <c r="T112" s="22">
        <v>0</v>
      </c>
      <c r="U112" s="22">
        <v>0</v>
      </c>
      <c r="V112" s="22">
        <v>0</v>
      </c>
      <c r="W112" s="22">
        <v>48780.454299999998</v>
      </c>
      <c r="X112" s="22">
        <v>0</v>
      </c>
      <c r="Y112" s="22">
        <v>0</v>
      </c>
      <c r="Z112" s="22">
        <v>51107.917000000001</v>
      </c>
      <c r="AA112" s="22">
        <v>0</v>
      </c>
      <c r="AB112" s="22">
        <v>0</v>
      </c>
      <c r="AC112" s="22">
        <v>0</v>
      </c>
      <c r="AD112" s="22">
        <f t="shared" si="2"/>
        <v>99888.371299999999</v>
      </c>
      <c r="AE112" s="22">
        <v>304489.02378999995</v>
      </c>
      <c r="AF112" s="23">
        <f t="shared" si="3"/>
        <v>2769330.8275600001</v>
      </c>
      <c r="AX112" s="23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  <c r="CC112" s="24"/>
      <c r="CD112" s="24"/>
      <c r="CE112" s="24"/>
      <c r="CF112" s="24"/>
      <c r="CG112" s="24"/>
      <c r="CH112" s="24"/>
      <c r="CI112" s="24"/>
      <c r="CJ112" s="24"/>
      <c r="CK112" s="24"/>
      <c r="CL112" s="24"/>
      <c r="CM112" s="24"/>
      <c r="CN112" s="24"/>
      <c r="CO112" s="24"/>
      <c r="CP112" s="24"/>
      <c r="CQ112" s="24"/>
      <c r="CR112" s="24"/>
      <c r="CS112" s="24"/>
      <c r="CT112" s="24"/>
      <c r="CU112" s="24"/>
      <c r="CV112" s="24"/>
      <c r="CW112" s="24"/>
      <c r="CX112" s="24"/>
      <c r="CY112" s="24"/>
      <c r="CZ112" s="24"/>
      <c r="DA112" s="24"/>
      <c r="DB112" s="24"/>
      <c r="DC112" s="24"/>
      <c r="DD112" s="24"/>
      <c r="DE112" s="24"/>
      <c r="DF112" s="24"/>
      <c r="DG112" s="24"/>
      <c r="DH112" s="24"/>
      <c r="DI112" s="24"/>
      <c r="DJ112" s="24"/>
      <c r="DK112" s="24"/>
      <c r="DL112" s="24"/>
      <c r="DM112" s="24"/>
      <c r="DN112" s="24"/>
      <c r="DO112" s="24"/>
    </row>
    <row r="113" spans="1:119" x14ac:dyDescent="0.35">
      <c r="A113" s="9">
        <v>44104</v>
      </c>
      <c r="B113" s="21"/>
      <c r="C113" s="22">
        <v>1641378.1440699999</v>
      </c>
      <c r="D113" s="22">
        <v>0</v>
      </c>
      <c r="E113" s="22">
        <v>0</v>
      </c>
      <c r="F113" s="22">
        <v>0</v>
      </c>
      <c r="G113" s="22">
        <v>765249.73916</v>
      </c>
      <c r="H113" s="22">
        <v>0</v>
      </c>
      <c r="I113" s="22">
        <v>0</v>
      </c>
      <c r="J113" s="22">
        <v>0</v>
      </c>
      <c r="K113" s="22"/>
      <c r="L113" s="22"/>
      <c r="M113" s="22"/>
      <c r="N113" s="22"/>
      <c r="O113" s="22">
        <v>122.625</v>
      </c>
      <c r="P113" s="22">
        <v>0</v>
      </c>
      <c r="Q113" s="22"/>
      <c r="R113" s="22"/>
      <c r="S113" s="22">
        <v>0</v>
      </c>
      <c r="T113" s="22">
        <v>0</v>
      </c>
      <c r="U113" s="22">
        <v>0</v>
      </c>
      <c r="V113" s="22">
        <v>0</v>
      </c>
      <c r="W113" s="22">
        <v>51422.234870000008</v>
      </c>
      <c r="X113" s="22">
        <v>0</v>
      </c>
      <c r="Y113" s="22">
        <v>0</v>
      </c>
      <c r="Z113" s="22">
        <v>46744.616999999998</v>
      </c>
      <c r="AA113" s="22">
        <v>0</v>
      </c>
      <c r="AB113" s="22">
        <v>0</v>
      </c>
      <c r="AC113" s="22">
        <v>0</v>
      </c>
      <c r="AD113" s="22">
        <f t="shared" si="2"/>
        <v>98166.851870000013</v>
      </c>
      <c r="AE113" s="22">
        <v>307999.72912999999</v>
      </c>
      <c r="AF113" s="23">
        <f t="shared" si="3"/>
        <v>2812917.0892299996</v>
      </c>
      <c r="AX113" s="23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  <c r="DE113" s="24"/>
      <c r="DF113" s="24"/>
      <c r="DG113" s="24"/>
      <c r="DH113" s="24"/>
      <c r="DI113" s="24"/>
      <c r="DJ113" s="24"/>
      <c r="DK113" s="24"/>
      <c r="DL113" s="24"/>
      <c r="DM113" s="24"/>
      <c r="DN113" s="24"/>
      <c r="DO113" s="24"/>
    </row>
    <row r="114" spans="1:119" x14ac:dyDescent="0.35">
      <c r="A114" s="9">
        <v>44135</v>
      </c>
      <c r="B114" s="21"/>
      <c r="C114" s="22">
        <v>1641378.1440699999</v>
      </c>
      <c r="D114" s="22">
        <v>0</v>
      </c>
      <c r="E114" s="22">
        <v>0</v>
      </c>
      <c r="F114" s="22">
        <v>0</v>
      </c>
      <c r="G114" s="22">
        <v>765249.73916</v>
      </c>
      <c r="H114" s="22">
        <v>0</v>
      </c>
      <c r="I114" s="22">
        <v>0</v>
      </c>
      <c r="J114" s="22">
        <v>0</v>
      </c>
      <c r="K114" s="22"/>
      <c r="L114" s="22"/>
      <c r="M114" s="22"/>
      <c r="N114" s="22"/>
      <c r="O114" s="22">
        <v>122.625</v>
      </c>
      <c r="P114" s="22">
        <v>0</v>
      </c>
      <c r="Q114" s="22"/>
      <c r="R114" s="22"/>
      <c r="S114" s="22">
        <v>0</v>
      </c>
      <c r="T114" s="22">
        <v>0</v>
      </c>
      <c r="U114" s="22">
        <v>0</v>
      </c>
      <c r="V114" s="22">
        <v>0</v>
      </c>
      <c r="W114" s="22">
        <v>51422.234870000008</v>
      </c>
      <c r="X114" s="22">
        <v>0</v>
      </c>
      <c r="Y114" s="22">
        <v>0</v>
      </c>
      <c r="Z114" s="22">
        <v>46744.616999999998</v>
      </c>
      <c r="AA114" s="22">
        <v>0</v>
      </c>
      <c r="AB114" s="22">
        <v>0</v>
      </c>
      <c r="AC114" s="22">
        <v>0</v>
      </c>
      <c r="AD114" s="22">
        <f t="shared" si="2"/>
        <v>98166.851870000013</v>
      </c>
      <c r="AE114" s="22">
        <v>307999.72912999999</v>
      </c>
      <c r="AF114" s="23">
        <f t="shared" si="3"/>
        <v>2812917.0892299996</v>
      </c>
      <c r="AX114" s="23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  <c r="DE114" s="24"/>
      <c r="DF114" s="24"/>
      <c r="DG114" s="24"/>
      <c r="DH114" s="24"/>
      <c r="DI114" s="24"/>
      <c r="DJ114" s="24"/>
      <c r="DK114" s="24"/>
      <c r="DL114" s="24"/>
      <c r="DM114" s="24"/>
      <c r="DN114" s="24"/>
      <c r="DO114" s="24"/>
    </row>
    <row r="115" spans="1:119" x14ac:dyDescent="0.35">
      <c r="A115" s="9">
        <v>44165</v>
      </c>
      <c r="B115" s="21"/>
      <c r="C115" s="22">
        <v>1641378.1440699999</v>
      </c>
      <c r="D115" s="22">
        <v>0</v>
      </c>
      <c r="E115" s="22">
        <v>0</v>
      </c>
      <c r="F115" s="22">
        <v>0</v>
      </c>
      <c r="G115" s="22">
        <v>765249.73916</v>
      </c>
      <c r="H115" s="22">
        <v>0</v>
      </c>
      <c r="I115" s="22">
        <v>0</v>
      </c>
      <c r="J115" s="22">
        <v>0</v>
      </c>
      <c r="K115" s="22"/>
      <c r="L115" s="22"/>
      <c r="M115" s="22"/>
      <c r="N115" s="22"/>
      <c r="O115" s="22">
        <v>122.625</v>
      </c>
      <c r="P115" s="22">
        <v>0</v>
      </c>
      <c r="Q115" s="22"/>
      <c r="R115" s="22"/>
      <c r="S115" s="22">
        <v>0</v>
      </c>
      <c r="T115" s="22">
        <v>0</v>
      </c>
      <c r="U115" s="22">
        <v>0</v>
      </c>
      <c r="V115" s="22">
        <v>0</v>
      </c>
      <c r="W115" s="22">
        <v>51422.234870000008</v>
      </c>
      <c r="X115" s="22">
        <v>0</v>
      </c>
      <c r="Y115" s="22">
        <v>0</v>
      </c>
      <c r="Z115" s="22">
        <v>46744.616999999998</v>
      </c>
      <c r="AA115" s="22">
        <v>0</v>
      </c>
      <c r="AB115" s="22">
        <v>0</v>
      </c>
      <c r="AC115" s="22">
        <v>0</v>
      </c>
      <c r="AD115" s="22">
        <f t="shared" si="2"/>
        <v>98166.851870000013</v>
      </c>
      <c r="AE115" s="22">
        <v>307999.72912999999</v>
      </c>
      <c r="AF115" s="23">
        <f t="shared" si="3"/>
        <v>2812917.0892299996</v>
      </c>
      <c r="AX115" s="23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24"/>
      <c r="CE115" s="24"/>
      <c r="CF115" s="24"/>
      <c r="CG115" s="24"/>
      <c r="CH115" s="24"/>
      <c r="CI115" s="24"/>
      <c r="CJ115" s="24"/>
      <c r="CK115" s="24"/>
      <c r="CL115" s="24"/>
      <c r="CM115" s="24"/>
      <c r="CN115" s="24"/>
      <c r="CO115" s="24"/>
      <c r="CP115" s="24"/>
      <c r="CQ115" s="24"/>
      <c r="CR115" s="24"/>
      <c r="CS115" s="24"/>
      <c r="CT115" s="24"/>
      <c r="CU115" s="24"/>
      <c r="CV115" s="24"/>
      <c r="CW115" s="24"/>
      <c r="CX115" s="24"/>
      <c r="CY115" s="24"/>
      <c r="CZ115" s="24"/>
      <c r="DA115" s="24"/>
      <c r="DB115" s="24"/>
      <c r="DC115" s="24"/>
      <c r="DD115" s="24"/>
      <c r="DE115" s="24"/>
      <c r="DF115" s="24"/>
      <c r="DG115" s="24"/>
      <c r="DH115" s="24"/>
      <c r="DI115" s="24"/>
      <c r="DJ115" s="24"/>
      <c r="DK115" s="24"/>
      <c r="DL115" s="24"/>
      <c r="DM115" s="24"/>
      <c r="DN115" s="24"/>
      <c r="DO115" s="24"/>
    </row>
    <row r="116" spans="1:119" x14ac:dyDescent="0.35">
      <c r="A116" s="9">
        <v>44196</v>
      </c>
      <c r="B116" s="21"/>
      <c r="C116" s="22">
        <v>1662504.0750500001</v>
      </c>
      <c r="D116" s="22">
        <v>0</v>
      </c>
      <c r="E116" s="22">
        <v>0</v>
      </c>
      <c r="F116" s="22">
        <v>0</v>
      </c>
      <c r="G116" s="22">
        <v>773397.40240000002</v>
      </c>
      <c r="H116" s="22">
        <v>0</v>
      </c>
      <c r="I116" s="22">
        <v>0</v>
      </c>
      <c r="J116" s="22">
        <v>0</v>
      </c>
      <c r="K116" s="22"/>
      <c r="L116" s="22"/>
      <c r="M116" s="22"/>
      <c r="N116" s="22"/>
      <c r="O116" s="22">
        <v>122.625</v>
      </c>
      <c r="P116" s="22">
        <v>0</v>
      </c>
      <c r="Q116" s="22"/>
      <c r="R116" s="22"/>
      <c r="S116" s="22">
        <v>0</v>
      </c>
      <c r="T116" s="22">
        <v>0</v>
      </c>
      <c r="U116" s="22">
        <v>0</v>
      </c>
      <c r="V116" s="22">
        <v>0</v>
      </c>
      <c r="W116" s="22">
        <v>55097.41287</v>
      </c>
      <c r="X116" s="22">
        <v>0</v>
      </c>
      <c r="Y116" s="22">
        <v>0</v>
      </c>
      <c r="Z116" s="22">
        <v>50280.059730000008</v>
      </c>
      <c r="AA116" s="22">
        <v>0</v>
      </c>
      <c r="AB116" s="22">
        <v>0</v>
      </c>
      <c r="AC116" s="22">
        <v>0</v>
      </c>
      <c r="AD116" s="22">
        <f t="shared" si="2"/>
        <v>105377.47260000001</v>
      </c>
      <c r="AE116" s="22">
        <v>307245.60887</v>
      </c>
      <c r="AF116" s="23">
        <f t="shared" si="3"/>
        <v>2848647.1839200002</v>
      </c>
      <c r="AX116" s="23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4"/>
      <c r="BW116" s="24"/>
      <c r="BX116" s="24"/>
      <c r="BY116" s="24"/>
      <c r="BZ116" s="24"/>
      <c r="CA116" s="24"/>
      <c r="CB116" s="24"/>
      <c r="CC116" s="24"/>
      <c r="CD116" s="24"/>
      <c r="CE116" s="24"/>
      <c r="CF116" s="24"/>
      <c r="CG116" s="24"/>
      <c r="CH116" s="24"/>
      <c r="CI116" s="24"/>
      <c r="CJ116" s="24"/>
      <c r="CK116" s="24"/>
      <c r="CL116" s="24"/>
      <c r="CM116" s="24"/>
      <c r="CN116" s="24"/>
      <c r="CO116" s="24"/>
      <c r="CP116" s="24"/>
      <c r="CQ116" s="24"/>
      <c r="CR116" s="24"/>
      <c r="CS116" s="24"/>
      <c r="CT116" s="24"/>
      <c r="CU116" s="24"/>
      <c r="CV116" s="24"/>
      <c r="CW116" s="24"/>
      <c r="CX116" s="24"/>
      <c r="CY116" s="24"/>
      <c r="CZ116" s="24"/>
      <c r="DA116" s="24"/>
      <c r="DB116" s="24"/>
      <c r="DC116" s="24"/>
      <c r="DD116" s="24"/>
      <c r="DE116" s="24"/>
      <c r="DF116" s="24"/>
      <c r="DG116" s="24"/>
      <c r="DH116" s="24"/>
      <c r="DI116" s="24"/>
      <c r="DJ116" s="24"/>
      <c r="DK116" s="24"/>
      <c r="DL116" s="24"/>
      <c r="DM116" s="24"/>
      <c r="DN116" s="24"/>
      <c r="DO116" s="24"/>
    </row>
    <row r="117" spans="1:119" x14ac:dyDescent="0.35">
      <c r="A117" s="9">
        <v>44227</v>
      </c>
      <c r="B117" s="21"/>
      <c r="C117" s="22">
        <v>1662504.0750500001</v>
      </c>
      <c r="D117" s="22">
        <v>0</v>
      </c>
      <c r="E117" s="22">
        <v>0</v>
      </c>
      <c r="F117" s="22">
        <v>0</v>
      </c>
      <c r="G117" s="22">
        <v>773397.40240000002</v>
      </c>
      <c r="H117" s="22">
        <v>0</v>
      </c>
      <c r="I117" s="22">
        <v>0</v>
      </c>
      <c r="J117" s="22">
        <v>0</v>
      </c>
      <c r="K117" s="22"/>
      <c r="L117" s="22"/>
      <c r="M117" s="22"/>
      <c r="N117" s="22"/>
      <c r="O117" s="22">
        <v>122.625</v>
      </c>
      <c r="P117" s="22">
        <v>0</v>
      </c>
      <c r="Q117" s="22"/>
      <c r="R117" s="22"/>
      <c r="S117" s="22">
        <v>0</v>
      </c>
      <c r="T117" s="22">
        <v>0</v>
      </c>
      <c r="U117" s="22">
        <v>0</v>
      </c>
      <c r="V117" s="22">
        <v>0</v>
      </c>
      <c r="W117" s="22">
        <v>55097.41287</v>
      </c>
      <c r="X117" s="22">
        <v>0</v>
      </c>
      <c r="Y117" s="22">
        <v>0</v>
      </c>
      <c r="Z117" s="22">
        <v>50280.059730000008</v>
      </c>
      <c r="AA117" s="22">
        <v>0</v>
      </c>
      <c r="AB117" s="22">
        <v>0</v>
      </c>
      <c r="AC117" s="22">
        <v>0</v>
      </c>
      <c r="AD117" s="22">
        <f t="shared" si="2"/>
        <v>105377.47260000001</v>
      </c>
      <c r="AE117" s="22">
        <v>307245.60887</v>
      </c>
      <c r="AF117" s="23">
        <f t="shared" si="3"/>
        <v>2848647.1839200002</v>
      </c>
      <c r="AX117" s="23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24"/>
      <c r="BU117" s="24"/>
      <c r="BV117" s="24"/>
      <c r="BW117" s="24"/>
      <c r="BX117" s="24"/>
      <c r="BY117" s="24"/>
      <c r="BZ117" s="24"/>
      <c r="CA117" s="24"/>
      <c r="CB117" s="24"/>
      <c r="CC117" s="24"/>
      <c r="CD117" s="24"/>
      <c r="CE117" s="24"/>
      <c r="CF117" s="24"/>
      <c r="CG117" s="24"/>
      <c r="CH117" s="24"/>
      <c r="CI117" s="24"/>
      <c r="CJ117" s="24"/>
      <c r="CK117" s="24"/>
      <c r="CL117" s="24"/>
      <c r="CM117" s="24"/>
      <c r="CN117" s="24"/>
      <c r="CO117" s="24"/>
      <c r="CP117" s="24"/>
      <c r="CQ117" s="24"/>
      <c r="CR117" s="24"/>
      <c r="CS117" s="24"/>
      <c r="CT117" s="24"/>
      <c r="CU117" s="24"/>
      <c r="CV117" s="24"/>
      <c r="CW117" s="24"/>
      <c r="CX117" s="24"/>
      <c r="CY117" s="24"/>
      <c r="CZ117" s="24"/>
      <c r="DA117" s="24"/>
      <c r="DB117" s="24"/>
      <c r="DC117" s="24"/>
      <c r="DD117" s="24"/>
      <c r="DE117" s="24"/>
      <c r="DF117" s="24"/>
      <c r="DG117" s="24"/>
      <c r="DH117" s="24"/>
      <c r="DI117" s="24"/>
      <c r="DJ117" s="24"/>
      <c r="DK117" s="24"/>
      <c r="DL117" s="24"/>
      <c r="DM117" s="24"/>
      <c r="DN117" s="24"/>
      <c r="DO117" s="24"/>
    </row>
    <row r="118" spans="1:119" x14ac:dyDescent="0.35">
      <c r="A118" s="9">
        <v>44255</v>
      </c>
      <c r="B118" s="21"/>
      <c r="C118" s="22">
        <v>1662504.0750500001</v>
      </c>
      <c r="D118" s="22">
        <v>0</v>
      </c>
      <c r="E118" s="22">
        <v>0</v>
      </c>
      <c r="F118" s="22">
        <v>0</v>
      </c>
      <c r="G118" s="22">
        <v>773397.40240000002</v>
      </c>
      <c r="H118" s="22">
        <v>0</v>
      </c>
      <c r="I118" s="22">
        <v>0</v>
      </c>
      <c r="J118" s="22">
        <v>0</v>
      </c>
      <c r="K118" s="22"/>
      <c r="L118" s="22"/>
      <c r="M118" s="22"/>
      <c r="N118" s="22"/>
      <c r="O118" s="22">
        <v>122.625</v>
      </c>
      <c r="P118" s="22">
        <v>0</v>
      </c>
      <c r="Q118" s="22"/>
      <c r="R118" s="22"/>
      <c r="S118" s="22">
        <v>0</v>
      </c>
      <c r="T118" s="22">
        <v>0</v>
      </c>
      <c r="U118" s="22">
        <v>0</v>
      </c>
      <c r="V118" s="22">
        <v>0</v>
      </c>
      <c r="W118" s="22">
        <v>55097.41287</v>
      </c>
      <c r="X118" s="22">
        <v>0</v>
      </c>
      <c r="Y118" s="22">
        <v>0</v>
      </c>
      <c r="Z118" s="22">
        <v>50280.059730000008</v>
      </c>
      <c r="AA118" s="22">
        <v>0</v>
      </c>
      <c r="AB118" s="22">
        <v>0</v>
      </c>
      <c r="AC118" s="22">
        <v>0</v>
      </c>
      <c r="AD118" s="22">
        <f t="shared" si="2"/>
        <v>105377.47260000001</v>
      </c>
      <c r="AE118" s="22">
        <v>307245.60887</v>
      </c>
      <c r="AF118" s="23">
        <f t="shared" si="3"/>
        <v>2848647.1839200002</v>
      </c>
      <c r="AX118" s="23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24"/>
      <c r="CE118" s="24"/>
      <c r="CF118" s="24"/>
      <c r="CG118" s="24"/>
      <c r="CH118" s="24"/>
      <c r="CI118" s="24"/>
      <c r="CJ118" s="24"/>
      <c r="CK118" s="24"/>
      <c r="CL118" s="24"/>
      <c r="CM118" s="24"/>
      <c r="CN118" s="24"/>
      <c r="CO118" s="24"/>
      <c r="CP118" s="24"/>
      <c r="CQ118" s="24"/>
      <c r="CR118" s="24"/>
      <c r="CS118" s="24"/>
      <c r="CT118" s="24"/>
      <c r="CU118" s="24"/>
      <c r="CV118" s="24"/>
      <c r="CW118" s="24"/>
      <c r="CX118" s="24"/>
      <c r="CY118" s="24"/>
      <c r="CZ118" s="24"/>
      <c r="DA118" s="24"/>
      <c r="DB118" s="24"/>
      <c r="DC118" s="24"/>
      <c r="DD118" s="24"/>
      <c r="DE118" s="24"/>
      <c r="DF118" s="24"/>
      <c r="DG118" s="24"/>
      <c r="DH118" s="24"/>
      <c r="DI118" s="24"/>
      <c r="DJ118" s="24"/>
      <c r="DK118" s="24"/>
      <c r="DL118" s="24"/>
      <c r="DM118" s="24"/>
      <c r="DN118" s="24"/>
      <c r="DO118" s="24"/>
    </row>
    <row r="119" spans="1:119" x14ac:dyDescent="0.35">
      <c r="A119" s="9">
        <v>44286</v>
      </c>
      <c r="B119" s="21"/>
      <c r="C119" s="22">
        <v>1699642.9567999998</v>
      </c>
      <c r="D119" s="22">
        <v>0</v>
      </c>
      <c r="E119" s="22">
        <v>0</v>
      </c>
      <c r="F119" s="22">
        <v>0</v>
      </c>
      <c r="G119" s="22">
        <v>772369.13615000003</v>
      </c>
      <c r="H119" s="22">
        <v>0</v>
      </c>
      <c r="I119" s="22">
        <v>0</v>
      </c>
      <c r="J119" s="22">
        <v>0</v>
      </c>
      <c r="K119" s="22"/>
      <c r="L119" s="22"/>
      <c r="M119" s="22"/>
      <c r="N119" s="22"/>
      <c r="O119" s="22">
        <v>122.625</v>
      </c>
      <c r="P119" s="22">
        <v>0</v>
      </c>
      <c r="Q119" s="22"/>
      <c r="R119" s="22"/>
      <c r="S119" s="22">
        <v>0</v>
      </c>
      <c r="T119" s="22">
        <v>0</v>
      </c>
      <c r="U119" s="22">
        <v>0</v>
      </c>
      <c r="V119" s="22">
        <v>0</v>
      </c>
      <c r="W119" s="22">
        <v>65793.229659999997</v>
      </c>
      <c r="X119" s="22">
        <v>0</v>
      </c>
      <c r="Y119" s="22">
        <v>0</v>
      </c>
      <c r="Z119" s="22">
        <v>52736.428697599993</v>
      </c>
      <c r="AA119" s="22">
        <v>0</v>
      </c>
      <c r="AB119" s="22">
        <v>0</v>
      </c>
      <c r="AC119" s="22">
        <v>0</v>
      </c>
      <c r="AD119" s="22">
        <f t="shared" si="2"/>
        <v>118529.65835759998</v>
      </c>
      <c r="AE119" s="22">
        <v>311837.1657524</v>
      </c>
      <c r="AF119" s="23">
        <f t="shared" si="3"/>
        <v>2902501.5420600004</v>
      </c>
      <c r="AX119" s="23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24"/>
      <c r="CE119" s="24"/>
      <c r="CF119" s="24"/>
      <c r="CG119" s="24"/>
      <c r="CH119" s="24"/>
      <c r="CI119" s="24"/>
      <c r="CJ119" s="24"/>
      <c r="CK119" s="24"/>
      <c r="CL119" s="24"/>
      <c r="CM119" s="24"/>
      <c r="CN119" s="24"/>
      <c r="CO119" s="24"/>
      <c r="CP119" s="24"/>
      <c r="CQ119" s="24"/>
      <c r="CR119" s="24"/>
      <c r="CS119" s="24"/>
      <c r="CT119" s="24"/>
      <c r="CU119" s="24"/>
      <c r="CV119" s="24"/>
      <c r="CW119" s="24"/>
      <c r="CX119" s="24"/>
      <c r="CY119" s="24"/>
      <c r="CZ119" s="24"/>
      <c r="DA119" s="24"/>
      <c r="DB119" s="24"/>
      <c r="DC119" s="24"/>
      <c r="DD119" s="24"/>
      <c r="DE119" s="24"/>
      <c r="DF119" s="24"/>
      <c r="DG119" s="24"/>
      <c r="DH119" s="24"/>
      <c r="DI119" s="24"/>
      <c r="DJ119" s="24"/>
      <c r="DK119" s="24"/>
      <c r="DL119" s="24"/>
      <c r="DM119" s="24"/>
      <c r="DN119" s="24"/>
      <c r="DO119" s="24"/>
    </row>
    <row r="120" spans="1:119" x14ac:dyDescent="0.35">
      <c r="A120" s="9">
        <v>44316</v>
      </c>
      <c r="B120" s="21"/>
      <c r="C120" s="22">
        <v>1699642.9567999998</v>
      </c>
      <c r="D120" s="22">
        <v>0</v>
      </c>
      <c r="E120" s="22">
        <v>0</v>
      </c>
      <c r="F120" s="22">
        <v>0</v>
      </c>
      <c r="G120" s="22">
        <v>772369.13615000003</v>
      </c>
      <c r="H120" s="22">
        <v>0</v>
      </c>
      <c r="I120" s="22">
        <v>0</v>
      </c>
      <c r="J120" s="22">
        <v>0</v>
      </c>
      <c r="K120" s="22"/>
      <c r="L120" s="22"/>
      <c r="M120" s="22"/>
      <c r="N120" s="22"/>
      <c r="O120" s="22">
        <v>122.625</v>
      </c>
      <c r="P120" s="22">
        <v>0</v>
      </c>
      <c r="Q120" s="22"/>
      <c r="R120" s="22"/>
      <c r="S120" s="22">
        <v>0</v>
      </c>
      <c r="T120" s="22">
        <v>0</v>
      </c>
      <c r="U120" s="22">
        <v>0</v>
      </c>
      <c r="V120" s="22">
        <v>0</v>
      </c>
      <c r="W120" s="22">
        <v>65793.229659999997</v>
      </c>
      <c r="X120" s="22">
        <v>0</v>
      </c>
      <c r="Y120" s="22">
        <v>0</v>
      </c>
      <c r="Z120" s="22">
        <v>52736.428697599993</v>
      </c>
      <c r="AA120" s="22">
        <v>0</v>
      </c>
      <c r="AB120" s="22">
        <v>0</v>
      </c>
      <c r="AC120" s="22">
        <v>0</v>
      </c>
      <c r="AD120" s="22">
        <f t="shared" si="2"/>
        <v>118529.65835759998</v>
      </c>
      <c r="AE120" s="22">
        <v>311837.1657524</v>
      </c>
      <c r="AF120" s="23">
        <f t="shared" si="3"/>
        <v>2902501.5420600004</v>
      </c>
      <c r="AX120" s="23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  <c r="CC120" s="24"/>
      <c r="CD120" s="24"/>
      <c r="CE120" s="24"/>
      <c r="CF120" s="24"/>
      <c r="CG120" s="24"/>
      <c r="CH120" s="24"/>
      <c r="CI120" s="24"/>
      <c r="CJ120" s="24"/>
      <c r="CK120" s="24"/>
      <c r="CL120" s="24"/>
      <c r="CM120" s="24"/>
      <c r="CN120" s="24"/>
      <c r="CO120" s="24"/>
      <c r="CP120" s="24"/>
      <c r="CQ120" s="24"/>
      <c r="CR120" s="24"/>
      <c r="CS120" s="24"/>
      <c r="CT120" s="24"/>
      <c r="CU120" s="24"/>
      <c r="CV120" s="24"/>
      <c r="CW120" s="24"/>
      <c r="CX120" s="24"/>
      <c r="CY120" s="24"/>
      <c r="CZ120" s="24"/>
      <c r="DA120" s="24"/>
      <c r="DB120" s="24"/>
      <c r="DC120" s="24"/>
      <c r="DD120" s="24"/>
      <c r="DE120" s="24"/>
      <c r="DF120" s="24"/>
      <c r="DG120" s="24"/>
      <c r="DH120" s="24"/>
      <c r="DI120" s="24"/>
      <c r="DJ120" s="24"/>
      <c r="DK120" s="24"/>
      <c r="DL120" s="24"/>
      <c r="DM120" s="24"/>
      <c r="DN120" s="24"/>
      <c r="DO120" s="24"/>
    </row>
    <row r="121" spans="1:119" x14ac:dyDescent="0.35">
      <c r="A121" s="9">
        <v>44347</v>
      </c>
      <c r="B121" s="21"/>
      <c r="C121" s="22">
        <v>1699642.9567999998</v>
      </c>
      <c r="D121" s="22">
        <v>0</v>
      </c>
      <c r="E121" s="22">
        <v>0</v>
      </c>
      <c r="F121" s="22">
        <v>0</v>
      </c>
      <c r="G121" s="22">
        <v>772369.13615000003</v>
      </c>
      <c r="H121" s="22">
        <v>0</v>
      </c>
      <c r="I121" s="22">
        <v>0</v>
      </c>
      <c r="J121" s="22">
        <v>0</v>
      </c>
      <c r="K121" s="22"/>
      <c r="L121" s="22"/>
      <c r="M121" s="22"/>
      <c r="N121" s="22"/>
      <c r="O121" s="22">
        <v>122.625</v>
      </c>
      <c r="P121" s="22">
        <v>0</v>
      </c>
      <c r="Q121" s="22"/>
      <c r="R121" s="22"/>
      <c r="S121" s="22">
        <v>0</v>
      </c>
      <c r="T121" s="22">
        <v>0</v>
      </c>
      <c r="U121" s="22">
        <v>0</v>
      </c>
      <c r="V121" s="22">
        <v>0</v>
      </c>
      <c r="W121" s="22">
        <v>65793.229659999997</v>
      </c>
      <c r="X121" s="22">
        <v>0</v>
      </c>
      <c r="Y121" s="22">
        <v>0</v>
      </c>
      <c r="Z121" s="22">
        <v>52736.428697599993</v>
      </c>
      <c r="AA121" s="22">
        <v>0</v>
      </c>
      <c r="AB121" s="22">
        <v>0</v>
      </c>
      <c r="AC121" s="22">
        <v>0</v>
      </c>
      <c r="AD121" s="22">
        <f t="shared" si="2"/>
        <v>118529.65835759998</v>
      </c>
      <c r="AE121" s="22">
        <v>311837.1657524</v>
      </c>
      <c r="AF121" s="23">
        <f t="shared" si="3"/>
        <v>2902501.5420600004</v>
      </c>
      <c r="AX121" s="23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24"/>
      <c r="CE121" s="24"/>
      <c r="CF121" s="24"/>
      <c r="CG121" s="24"/>
      <c r="CH121" s="24"/>
      <c r="CI121" s="24"/>
      <c r="CJ121" s="24"/>
      <c r="CK121" s="24"/>
      <c r="CL121" s="24"/>
      <c r="CM121" s="24"/>
      <c r="CN121" s="24"/>
      <c r="CO121" s="24"/>
      <c r="CP121" s="24"/>
      <c r="CQ121" s="24"/>
      <c r="CR121" s="24"/>
      <c r="CS121" s="24"/>
      <c r="CT121" s="24"/>
      <c r="CU121" s="24"/>
      <c r="CV121" s="24"/>
      <c r="CW121" s="24"/>
      <c r="CX121" s="24"/>
      <c r="CY121" s="24"/>
      <c r="CZ121" s="24"/>
      <c r="DA121" s="24"/>
      <c r="DB121" s="24"/>
      <c r="DC121" s="24"/>
      <c r="DD121" s="24"/>
      <c r="DE121" s="24"/>
      <c r="DF121" s="24"/>
      <c r="DG121" s="24"/>
      <c r="DH121" s="24"/>
      <c r="DI121" s="24"/>
      <c r="DJ121" s="24"/>
      <c r="DK121" s="24"/>
      <c r="DL121" s="24"/>
      <c r="DM121" s="24"/>
      <c r="DN121" s="24"/>
      <c r="DO121" s="24"/>
    </row>
    <row r="122" spans="1:119" x14ac:dyDescent="0.35">
      <c r="A122" s="9">
        <v>44377</v>
      </c>
      <c r="B122" s="21"/>
      <c r="C122" s="22">
        <v>1720070.0958100001</v>
      </c>
      <c r="D122" s="22">
        <v>0</v>
      </c>
      <c r="E122" s="22">
        <v>0</v>
      </c>
      <c r="F122" s="22">
        <v>0</v>
      </c>
      <c r="G122" s="22">
        <v>775852.06114000012</v>
      </c>
      <c r="H122" s="22">
        <v>0</v>
      </c>
      <c r="I122" s="22">
        <v>0</v>
      </c>
      <c r="J122" s="22">
        <v>0</v>
      </c>
      <c r="K122" s="22"/>
      <c r="L122" s="22"/>
      <c r="M122" s="22"/>
      <c r="N122" s="22"/>
      <c r="O122" s="22">
        <v>122.625</v>
      </c>
      <c r="P122" s="22">
        <v>0</v>
      </c>
      <c r="Q122" s="22"/>
      <c r="R122" s="22"/>
      <c r="S122" s="22">
        <v>0</v>
      </c>
      <c r="T122" s="22">
        <v>0</v>
      </c>
      <c r="U122" s="22">
        <v>0</v>
      </c>
      <c r="V122" s="22">
        <v>0</v>
      </c>
      <c r="W122" s="22">
        <v>69163.69584</v>
      </c>
      <c r="X122" s="22">
        <v>0</v>
      </c>
      <c r="Y122" s="22">
        <v>0</v>
      </c>
      <c r="Z122" s="22">
        <v>59889.085199999994</v>
      </c>
      <c r="AA122" s="22">
        <v>0</v>
      </c>
      <c r="AB122" s="22">
        <v>0</v>
      </c>
      <c r="AC122" s="22">
        <v>0</v>
      </c>
      <c r="AD122" s="22">
        <f t="shared" si="2"/>
        <v>129052.78104</v>
      </c>
      <c r="AE122" s="22">
        <v>320542.45260000002</v>
      </c>
      <c r="AF122" s="23">
        <f t="shared" si="3"/>
        <v>2945640.01559</v>
      </c>
      <c r="AX122" s="23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  <c r="BV122" s="24"/>
      <c r="BW122" s="24"/>
      <c r="BX122" s="24"/>
      <c r="BY122" s="24"/>
      <c r="BZ122" s="24"/>
      <c r="CA122" s="24"/>
      <c r="CB122" s="24"/>
      <c r="CC122" s="24"/>
      <c r="CD122" s="24"/>
      <c r="CE122" s="24"/>
      <c r="CF122" s="24"/>
      <c r="CG122" s="24"/>
      <c r="CH122" s="24"/>
      <c r="CI122" s="24"/>
      <c r="CJ122" s="24"/>
      <c r="CK122" s="24"/>
      <c r="CL122" s="24"/>
      <c r="CM122" s="24"/>
      <c r="CN122" s="24"/>
      <c r="CO122" s="24"/>
      <c r="CP122" s="24"/>
      <c r="CQ122" s="24"/>
      <c r="CR122" s="24"/>
      <c r="CS122" s="24"/>
      <c r="CT122" s="24"/>
      <c r="CU122" s="24"/>
      <c r="CV122" s="24"/>
      <c r="CW122" s="24"/>
      <c r="CX122" s="24"/>
      <c r="CY122" s="24"/>
      <c r="CZ122" s="24"/>
      <c r="DA122" s="24"/>
      <c r="DB122" s="24"/>
      <c r="DC122" s="24"/>
      <c r="DD122" s="24"/>
      <c r="DE122" s="24"/>
      <c r="DF122" s="24"/>
      <c r="DG122" s="24"/>
      <c r="DH122" s="24"/>
      <c r="DI122" s="24"/>
      <c r="DJ122" s="24"/>
      <c r="DK122" s="24"/>
      <c r="DL122" s="24"/>
      <c r="DM122" s="24"/>
      <c r="DN122" s="24"/>
      <c r="DO122" s="24"/>
    </row>
    <row r="123" spans="1:119" x14ac:dyDescent="0.35">
      <c r="A123" s="9">
        <v>44408</v>
      </c>
      <c r="B123" s="21"/>
      <c r="C123" s="22">
        <v>1720070.0958100001</v>
      </c>
      <c r="D123" s="22">
        <v>0</v>
      </c>
      <c r="E123" s="22">
        <v>0</v>
      </c>
      <c r="F123" s="22">
        <v>0</v>
      </c>
      <c r="G123" s="22">
        <v>775852.06114000012</v>
      </c>
      <c r="H123" s="22">
        <v>0</v>
      </c>
      <c r="I123" s="22">
        <v>0</v>
      </c>
      <c r="J123" s="22">
        <v>0</v>
      </c>
      <c r="K123" s="22"/>
      <c r="L123" s="22"/>
      <c r="M123" s="22"/>
      <c r="N123" s="22"/>
      <c r="O123" s="22">
        <v>122.625</v>
      </c>
      <c r="P123" s="22">
        <v>0</v>
      </c>
      <c r="Q123" s="22"/>
      <c r="R123" s="22"/>
      <c r="S123" s="22">
        <v>0</v>
      </c>
      <c r="T123" s="22">
        <v>0</v>
      </c>
      <c r="U123" s="22">
        <v>0</v>
      </c>
      <c r="V123" s="22">
        <v>0</v>
      </c>
      <c r="W123" s="22">
        <v>69163.69584</v>
      </c>
      <c r="X123" s="22">
        <v>0</v>
      </c>
      <c r="Y123" s="22">
        <v>0</v>
      </c>
      <c r="Z123" s="22">
        <v>59889.085199999994</v>
      </c>
      <c r="AA123" s="22">
        <v>0</v>
      </c>
      <c r="AB123" s="22">
        <v>0</v>
      </c>
      <c r="AC123" s="22">
        <v>0</v>
      </c>
      <c r="AD123" s="22">
        <f t="shared" si="2"/>
        <v>129052.78104</v>
      </c>
      <c r="AE123" s="22">
        <v>320542.45260000002</v>
      </c>
      <c r="AF123" s="23">
        <f t="shared" si="3"/>
        <v>2945640.01559</v>
      </c>
      <c r="AX123" s="23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24"/>
      <c r="BW123" s="24"/>
      <c r="BX123" s="24"/>
      <c r="BY123" s="24"/>
      <c r="BZ123" s="24"/>
      <c r="CA123" s="24"/>
      <c r="CB123" s="24"/>
      <c r="CC123" s="24"/>
      <c r="CD123" s="24"/>
      <c r="CE123" s="24"/>
      <c r="CF123" s="24"/>
      <c r="CG123" s="24"/>
      <c r="CH123" s="24"/>
      <c r="CI123" s="24"/>
      <c r="CJ123" s="24"/>
      <c r="CK123" s="24"/>
      <c r="CL123" s="24"/>
      <c r="CM123" s="24"/>
      <c r="CN123" s="24"/>
      <c r="CO123" s="24"/>
      <c r="CP123" s="24"/>
      <c r="CQ123" s="24"/>
      <c r="CR123" s="24"/>
      <c r="CS123" s="24"/>
      <c r="CT123" s="24"/>
      <c r="CU123" s="24"/>
      <c r="CV123" s="24"/>
      <c r="CW123" s="24"/>
      <c r="CX123" s="24"/>
      <c r="CY123" s="24"/>
      <c r="CZ123" s="24"/>
      <c r="DA123" s="24"/>
      <c r="DB123" s="24"/>
      <c r="DC123" s="24"/>
      <c r="DD123" s="24"/>
      <c r="DE123" s="24"/>
      <c r="DF123" s="24"/>
      <c r="DG123" s="24"/>
      <c r="DH123" s="24"/>
      <c r="DI123" s="24"/>
      <c r="DJ123" s="24"/>
      <c r="DK123" s="24"/>
      <c r="DL123" s="24"/>
      <c r="DM123" s="24"/>
      <c r="DN123" s="24"/>
      <c r="DO123" s="24"/>
    </row>
    <row r="124" spans="1:119" x14ac:dyDescent="0.35">
      <c r="A124" s="9">
        <v>44439</v>
      </c>
      <c r="B124" s="21"/>
      <c r="C124" s="22">
        <v>1720070.0958100001</v>
      </c>
      <c r="D124" s="22">
        <v>0</v>
      </c>
      <c r="E124" s="22">
        <v>0</v>
      </c>
      <c r="F124" s="22">
        <v>0</v>
      </c>
      <c r="G124" s="22">
        <v>775852.06114000012</v>
      </c>
      <c r="H124" s="22">
        <v>0</v>
      </c>
      <c r="I124" s="22">
        <v>0</v>
      </c>
      <c r="J124" s="22">
        <v>0</v>
      </c>
      <c r="K124" s="22"/>
      <c r="L124" s="22"/>
      <c r="M124" s="22"/>
      <c r="N124" s="22"/>
      <c r="O124" s="22">
        <v>122.625</v>
      </c>
      <c r="P124" s="22">
        <v>0</v>
      </c>
      <c r="Q124" s="22"/>
      <c r="R124" s="22"/>
      <c r="S124" s="22">
        <v>0</v>
      </c>
      <c r="T124" s="22">
        <v>0</v>
      </c>
      <c r="U124" s="22">
        <v>0</v>
      </c>
      <c r="V124" s="22">
        <v>0</v>
      </c>
      <c r="W124" s="22">
        <v>69163.69584</v>
      </c>
      <c r="X124" s="22">
        <v>0</v>
      </c>
      <c r="Y124" s="22">
        <v>0</v>
      </c>
      <c r="Z124" s="22">
        <v>59889.085199999994</v>
      </c>
      <c r="AA124" s="22">
        <v>0</v>
      </c>
      <c r="AB124" s="22">
        <v>0</v>
      </c>
      <c r="AC124" s="22">
        <v>0</v>
      </c>
      <c r="AD124" s="22">
        <f t="shared" si="2"/>
        <v>129052.78104</v>
      </c>
      <c r="AE124" s="22">
        <v>320542.45260000002</v>
      </c>
      <c r="AF124" s="23">
        <f t="shared" si="3"/>
        <v>2945640.01559</v>
      </c>
      <c r="AX124" s="23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24"/>
      <c r="BW124" s="24"/>
      <c r="BX124" s="24"/>
      <c r="BY124" s="24"/>
      <c r="BZ124" s="24"/>
      <c r="CA124" s="24"/>
      <c r="CB124" s="24"/>
      <c r="CC124" s="24"/>
      <c r="CD124" s="24"/>
      <c r="CE124" s="24"/>
      <c r="CF124" s="24"/>
      <c r="CG124" s="24"/>
      <c r="CH124" s="24"/>
      <c r="CI124" s="24"/>
      <c r="CJ124" s="24"/>
      <c r="CK124" s="24"/>
      <c r="CL124" s="24"/>
      <c r="CM124" s="24"/>
      <c r="CN124" s="24"/>
      <c r="CO124" s="24"/>
      <c r="CP124" s="24"/>
      <c r="CQ124" s="24"/>
      <c r="CR124" s="24"/>
      <c r="CS124" s="24"/>
      <c r="CT124" s="24"/>
      <c r="CU124" s="24"/>
      <c r="CV124" s="24"/>
      <c r="CW124" s="24"/>
      <c r="CX124" s="24"/>
      <c r="CY124" s="24"/>
      <c r="CZ124" s="24"/>
      <c r="DA124" s="24"/>
      <c r="DB124" s="24"/>
      <c r="DC124" s="24"/>
      <c r="DD124" s="24"/>
      <c r="DE124" s="24"/>
      <c r="DF124" s="24"/>
      <c r="DG124" s="24"/>
      <c r="DH124" s="24"/>
      <c r="DI124" s="24"/>
      <c r="DJ124" s="24"/>
      <c r="DK124" s="24"/>
      <c r="DL124" s="24"/>
      <c r="DM124" s="24"/>
      <c r="DN124" s="24"/>
      <c r="DO124" s="24"/>
    </row>
    <row r="125" spans="1:119" x14ac:dyDescent="0.35">
      <c r="A125" s="9">
        <v>44469</v>
      </c>
      <c r="B125" s="21"/>
      <c r="C125" s="22">
        <v>1720070.0958100001</v>
      </c>
      <c r="D125" s="22">
        <v>0</v>
      </c>
      <c r="E125" s="22">
        <v>0</v>
      </c>
      <c r="F125" s="22">
        <v>0</v>
      </c>
      <c r="G125" s="22">
        <v>775852.06114000012</v>
      </c>
      <c r="H125" s="22">
        <v>0</v>
      </c>
      <c r="I125" s="22">
        <v>0</v>
      </c>
      <c r="J125" s="22">
        <v>0</v>
      </c>
      <c r="K125" s="22"/>
      <c r="L125" s="22"/>
      <c r="M125" s="22"/>
      <c r="N125" s="22"/>
      <c r="O125" s="22">
        <v>122.625</v>
      </c>
      <c r="P125" s="22">
        <v>0</v>
      </c>
      <c r="Q125" s="22"/>
      <c r="R125" s="22"/>
      <c r="S125" s="22">
        <v>0</v>
      </c>
      <c r="T125" s="22">
        <v>0</v>
      </c>
      <c r="U125" s="22">
        <v>0</v>
      </c>
      <c r="V125" s="22">
        <v>0</v>
      </c>
      <c r="W125" s="22">
        <v>69163.69584</v>
      </c>
      <c r="X125" s="22">
        <v>0</v>
      </c>
      <c r="Y125" s="22">
        <v>0</v>
      </c>
      <c r="Z125" s="22">
        <v>59889.085199999994</v>
      </c>
      <c r="AA125" s="22">
        <v>0</v>
      </c>
      <c r="AB125" s="22">
        <v>0</v>
      </c>
      <c r="AC125" s="22">
        <v>0</v>
      </c>
      <c r="AD125" s="22">
        <f t="shared" si="2"/>
        <v>129052.78104</v>
      </c>
      <c r="AE125" s="22">
        <v>320542.45260000002</v>
      </c>
      <c r="AF125" s="23">
        <f t="shared" si="3"/>
        <v>2945640.01559</v>
      </c>
      <c r="AX125" s="23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24"/>
      <c r="CE125" s="24"/>
      <c r="CF125" s="24"/>
      <c r="CG125" s="24"/>
      <c r="CH125" s="24"/>
      <c r="CI125" s="24"/>
      <c r="CJ125" s="24"/>
      <c r="CK125" s="24"/>
      <c r="CL125" s="24"/>
      <c r="CM125" s="24"/>
      <c r="CN125" s="24"/>
      <c r="CO125" s="24"/>
      <c r="CP125" s="24"/>
      <c r="CQ125" s="24"/>
      <c r="CR125" s="24"/>
      <c r="CS125" s="24"/>
      <c r="CT125" s="24"/>
      <c r="CU125" s="24"/>
      <c r="CV125" s="24"/>
      <c r="CW125" s="24"/>
      <c r="CX125" s="24"/>
      <c r="CY125" s="24"/>
      <c r="CZ125" s="24"/>
      <c r="DA125" s="24"/>
      <c r="DB125" s="24"/>
      <c r="DC125" s="24"/>
      <c r="DD125" s="24"/>
      <c r="DE125" s="24"/>
      <c r="DF125" s="24"/>
      <c r="DG125" s="24"/>
      <c r="DH125" s="24"/>
      <c r="DI125" s="24"/>
      <c r="DJ125" s="24"/>
      <c r="DK125" s="24"/>
      <c r="DL125" s="24"/>
      <c r="DM125" s="24"/>
      <c r="DN125" s="24"/>
      <c r="DO125" s="24"/>
    </row>
    <row r="126" spans="1:119" customFormat="1" x14ac:dyDescent="0.35"/>
    <row r="127" spans="1:119" customFormat="1" x14ac:dyDescent="0.35"/>
    <row r="128" spans="1:119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2:32" customFormat="1" x14ac:dyDescent="0.35"/>
    <row r="162" spans="2:32" customFormat="1" x14ac:dyDescent="0.35"/>
    <row r="163" spans="2:32" x14ac:dyDescent="0.35">
      <c r="B163" s="23"/>
      <c r="D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</row>
    <row r="164" spans="2:32" x14ac:dyDescent="0.35">
      <c r="B164" s="23"/>
      <c r="D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</row>
    <row r="165" spans="2:32" x14ac:dyDescent="0.35">
      <c r="B165" s="23"/>
      <c r="D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</row>
    <row r="166" spans="2:32" x14ac:dyDescent="0.35">
      <c r="B166" s="23"/>
      <c r="D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</row>
    <row r="167" spans="2:32" x14ac:dyDescent="0.35">
      <c r="B167" s="23"/>
      <c r="D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</row>
    <row r="168" spans="2:32" x14ac:dyDescent="0.35">
      <c r="B168" s="23"/>
      <c r="D168" s="23"/>
      <c r="G168" s="23"/>
      <c r="H168" s="23"/>
      <c r="I168" s="23"/>
      <c r="J168" s="23"/>
      <c r="K168" s="23"/>
      <c r="L168" s="23"/>
      <c r="M168" s="23"/>
      <c r="N168" s="23"/>
      <c r="AF168" s="23"/>
    </row>
    <row r="169" spans="2:32" x14ac:dyDescent="0.35">
      <c r="B169" s="23"/>
      <c r="D169" s="23"/>
      <c r="G169" s="23"/>
      <c r="H169" s="23"/>
      <c r="I169" s="23"/>
      <c r="J169" s="23"/>
      <c r="K169" s="23"/>
      <c r="L169" s="23"/>
      <c r="M169" s="23"/>
      <c r="N169" s="23"/>
      <c r="AF169" s="23"/>
    </row>
    <row r="170" spans="2:32" x14ac:dyDescent="0.35">
      <c r="B170" s="23"/>
      <c r="D170" s="23"/>
      <c r="G170" s="23"/>
      <c r="H170" s="23"/>
      <c r="I170" s="23"/>
      <c r="J170" s="23"/>
      <c r="K170" s="23"/>
      <c r="L170" s="23"/>
      <c r="M170" s="23"/>
      <c r="N170" s="23"/>
      <c r="AF170" s="23"/>
    </row>
    <row r="171" spans="2:32" x14ac:dyDescent="0.35">
      <c r="B171" s="23"/>
      <c r="D171" s="23"/>
      <c r="G171" s="23"/>
      <c r="H171" s="23"/>
      <c r="I171" s="23"/>
      <c r="J171" s="23"/>
      <c r="K171" s="23"/>
      <c r="L171" s="23"/>
      <c r="M171" s="23"/>
      <c r="N171" s="23"/>
      <c r="AF171" s="23"/>
    </row>
    <row r="172" spans="2:32" x14ac:dyDescent="0.35">
      <c r="B172" s="23"/>
      <c r="D172" s="23"/>
      <c r="G172" s="23"/>
      <c r="H172" s="23"/>
      <c r="I172" s="23"/>
      <c r="J172" s="23"/>
      <c r="K172" s="23"/>
      <c r="L172" s="23"/>
      <c r="M172" s="23"/>
      <c r="N172" s="23"/>
      <c r="AF172" s="23"/>
    </row>
    <row r="173" spans="2:32" x14ac:dyDescent="0.35">
      <c r="B173" s="23"/>
      <c r="D173" s="23"/>
      <c r="G173" s="23"/>
      <c r="H173" s="23"/>
      <c r="I173" s="23"/>
      <c r="J173" s="23"/>
      <c r="K173" s="23"/>
      <c r="L173" s="23"/>
      <c r="M173" s="23"/>
      <c r="N173" s="23"/>
      <c r="AF173" s="23"/>
    </row>
    <row r="174" spans="2:32" x14ac:dyDescent="0.35">
      <c r="B174" s="23"/>
      <c r="D174" s="23"/>
      <c r="G174" s="23"/>
      <c r="H174" s="23"/>
      <c r="I174" s="23"/>
      <c r="J174" s="23"/>
      <c r="K174" s="23"/>
      <c r="L174" s="23"/>
      <c r="M174" s="23"/>
      <c r="N174" s="23"/>
      <c r="AF174" s="23"/>
    </row>
    <row r="175" spans="2:32" x14ac:dyDescent="0.35">
      <c r="B175" s="23"/>
      <c r="D175" s="23"/>
      <c r="G175" s="23"/>
      <c r="H175" s="23"/>
      <c r="I175" s="23"/>
      <c r="J175" s="23"/>
      <c r="K175" s="23"/>
      <c r="L175" s="23"/>
      <c r="M175" s="23"/>
      <c r="N175" s="23"/>
      <c r="AF175" s="23"/>
    </row>
    <row r="176" spans="2:32" x14ac:dyDescent="0.35">
      <c r="B176" s="23"/>
      <c r="D176" s="23"/>
      <c r="G176" s="23"/>
      <c r="H176" s="23"/>
      <c r="I176" s="23"/>
      <c r="J176" s="23"/>
      <c r="K176" s="23"/>
      <c r="L176" s="23"/>
      <c r="M176" s="23"/>
      <c r="N176" s="23"/>
      <c r="AF176" s="23"/>
    </row>
    <row r="177" spans="2:32" x14ac:dyDescent="0.35">
      <c r="B177" s="23"/>
      <c r="D177" s="23"/>
      <c r="G177" s="23"/>
      <c r="H177" s="23"/>
      <c r="I177" s="23"/>
      <c r="J177" s="23"/>
      <c r="K177" s="23"/>
      <c r="L177" s="23"/>
      <c r="M177" s="23"/>
      <c r="N177" s="23"/>
      <c r="AF177" s="23"/>
    </row>
    <row r="178" spans="2:32" x14ac:dyDescent="0.35">
      <c r="B178" s="23"/>
      <c r="D178" s="23"/>
      <c r="G178" s="23"/>
      <c r="H178" s="23"/>
      <c r="I178" s="23"/>
      <c r="J178" s="23"/>
      <c r="K178" s="23"/>
      <c r="L178" s="23"/>
      <c r="M178" s="23"/>
      <c r="N178" s="23"/>
      <c r="AF178" s="23"/>
    </row>
    <row r="179" spans="2:32" x14ac:dyDescent="0.35">
      <c r="B179" s="23"/>
      <c r="D179" s="23"/>
      <c r="G179" s="23"/>
      <c r="H179" s="23"/>
      <c r="I179" s="23"/>
      <c r="J179" s="23"/>
      <c r="K179" s="23"/>
      <c r="L179" s="23"/>
      <c r="M179" s="23"/>
      <c r="N179" s="23"/>
      <c r="AF179" s="23"/>
    </row>
    <row r="180" spans="2:32" x14ac:dyDescent="0.35">
      <c r="B180" s="23"/>
      <c r="D180" s="23"/>
      <c r="G180" s="23"/>
      <c r="H180" s="23"/>
      <c r="I180" s="23"/>
      <c r="J180" s="23"/>
      <c r="K180" s="23"/>
      <c r="L180" s="23"/>
      <c r="M180" s="23"/>
      <c r="N180" s="23"/>
      <c r="AF180" s="23"/>
    </row>
    <row r="181" spans="2:32" x14ac:dyDescent="0.35">
      <c r="B181" s="23"/>
      <c r="D181" s="23"/>
      <c r="G181" s="23"/>
      <c r="H181" s="23"/>
      <c r="I181" s="23"/>
      <c r="J181" s="23"/>
      <c r="K181" s="23"/>
      <c r="L181" s="23"/>
      <c r="M181" s="23"/>
      <c r="N181" s="23"/>
      <c r="AF181" s="23"/>
    </row>
    <row r="182" spans="2:32" x14ac:dyDescent="0.35">
      <c r="B182" s="23"/>
      <c r="D182" s="23"/>
      <c r="G182" s="23"/>
      <c r="H182" s="23"/>
      <c r="I182" s="23"/>
      <c r="J182" s="23"/>
      <c r="K182" s="23"/>
      <c r="L182" s="23"/>
      <c r="M182" s="23"/>
      <c r="N182" s="23"/>
      <c r="AF182" s="23"/>
    </row>
    <row r="183" spans="2:32" x14ac:dyDescent="0.35">
      <c r="B183" s="23"/>
      <c r="D183" s="23"/>
      <c r="G183" s="23"/>
      <c r="H183" s="23"/>
      <c r="I183" s="23"/>
      <c r="J183" s="23"/>
      <c r="K183" s="23"/>
      <c r="L183" s="23"/>
      <c r="M183" s="23"/>
      <c r="N183" s="23"/>
      <c r="AF183" s="23"/>
    </row>
    <row r="184" spans="2:32" x14ac:dyDescent="0.35">
      <c r="B184" s="23"/>
      <c r="D184" s="23"/>
      <c r="G184" s="23"/>
      <c r="H184" s="23"/>
      <c r="I184" s="23"/>
      <c r="J184" s="23"/>
      <c r="K184" s="23"/>
      <c r="L184" s="23"/>
      <c r="M184" s="23"/>
      <c r="N184" s="23"/>
      <c r="AF184" s="23"/>
    </row>
    <row r="185" spans="2:32" x14ac:dyDescent="0.35">
      <c r="B185" s="23"/>
      <c r="D185" s="23"/>
      <c r="G185" s="23"/>
      <c r="H185" s="23"/>
      <c r="I185" s="23"/>
      <c r="J185" s="23"/>
      <c r="K185" s="23"/>
      <c r="L185" s="23"/>
      <c r="M185" s="23"/>
      <c r="N185" s="23"/>
      <c r="AF185" s="23"/>
    </row>
    <row r="186" spans="2:32" x14ac:dyDescent="0.35">
      <c r="B186" s="23"/>
      <c r="D186" s="23"/>
      <c r="G186" s="23"/>
      <c r="H186" s="23"/>
      <c r="I186" s="23"/>
      <c r="J186" s="23"/>
      <c r="K186" s="23"/>
      <c r="L186" s="23"/>
      <c r="M186" s="23"/>
      <c r="N186" s="23"/>
      <c r="AF186" s="23"/>
    </row>
    <row r="187" spans="2:32" x14ac:dyDescent="0.35">
      <c r="B187" s="23"/>
      <c r="D187" s="23"/>
      <c r="G187" s="23"/>
      <c r="H187" s="23"/>
      <c r="I187" s="23"/>
      <c r="J187" s="23"/>
      <c r="K187" s="23"/>
      <c r="L187" s="23"/>
      <c r="M187" s="23"/>
      <c r="N187" s="23"/>
      <c r="AF187" s="23"/>
    </row>
    <row r="188" spans="2:32" x14ac:dyDescent="0.35">
      <c r="B188" s="23"/>
      <c r="D188" s="23"/>
      <c r="G188" s="23"/>
      <c r="H188" s="23"/>
      <c r="I188" s="23"/>
      <c r="J188" s="23"/>
      <c r="K188" s="23"/>
      <c r="L188" s="23"/>
      <c r="M188" s="23"/>
      <c r="N188" s="23"/>
      <c r="AF188" s="23"/>
    </row>
    <row r="189" spans="2:32" x14ac:dyDescent="0.35">
      <c r="B189" s="23"/>
      <c r="D189" s="23"/>
      <c r="G189" s="23"/>
      <c r="H189" s="23"/>
      <c r="I189" s="23"/>
      <c r="J189" s="23"/>
      <c r="K189" s="23"/>
      <c r="L189" s="23"/>
      <c r="M189" s="23"/>
      <c r="N189" s="23"/>
      <c r="AF189" s="23"/>
    </row>
    <row r="190" spans="2:32" x14ac:dyDescent="0.35">
      <c r="B190" s="23"/>
      <c r="D190" s="23"/>
      <c r="G190" s="23"/>
      <c r="H190" s="23"/>
      <c r="I190" s="23"/>
      <c r="J190" s="23"/>
      <c r="K190" s="23"/>
      <c r="L190" s="23"/>
      <c r="M190" s="23"/>
      <c r="N190" s="23"/>
      <c r="AF190" s="23"/>
    </row>
    <row r="191" spans="2:32" x14ac:dyDescent="0.35">
      <c r="B191" s="23"/>
      <c r="D191" s="23"/>
      <c r="G191" s="23"/>
      <c r="H191" s="23"/>
      <c r="I191" s="23"/>
      <c r="J191" s="23"/>
      <c r="K191" s="23"/>
      <c r="L191" s="23"/>
      <c r="M191" s="23"/>
      <c r="N191" s="23"/>
      <c r="AF191" s="23"/>
    </row>
    <row r="192" spans="2:32" x14ac:dyDescent="0.35">
      <c r="B192" s="23"/>
      <c r="D192" s="23"/>
      <c r="G192" s="23"/>
      <c r="H192" s="23"/>
      <c r="I192" s="23"/>
      <c r="J192" s="23"/>
      <c r="K192" s="23"/>
      <c r="L192" s="23"/>
      <c r="M192" s="23"/>
      <c r="N192" s="23"/>
      <c r="AF192" s="23"/>
    </row>
    <row r="193" spans="2:32" x14ac:dyDescent="0.35">
      <c r="B193" s="23"/>
      <c r="D193" s="23"/>
      <c r="G193" s="23"/>
      <c r="H193" s="23"/>
      <c r="I193" s="23"/>
      <c r="J193" s="23"/>
      <c r="K193" s="23"/>
      <c r="L193" s="23"/>
      <c r="M193" s="23"/>
      <c r="N193" s="23"/>
      <c r="AF193" s="23"/>
    </row>
    <row r="194" spans="2:32" x14ac:dyDescent="0.35">
      <c r="B194" s="23"/>
      <c r="D194" s="23"/>
      <c r="G194" s="23"/>
      <c r="H194" s="23"/>
      <c r="I194" s="23"/>
      <c r="J194" s="23"/>
      <c r="K194" s="23"/>
      <c r="L194" s="23"/>
      <c r="M194" s="23"/>
      <c r="N194" s="23"/>
    </row>
    <row r="195" spans="2:32" x14ac:dyDescent="0.35">
      <c r="B195" s="23"/>
      <c r="D195" s="23"/>
      <c r="G195" s="23"/>
      <c r="H195" s="23"/>
      <c r="I195" s="23"/>
      <c r="J195" s="23"/>
      <c r="K195" s="23"/>
      <c r="L195" s="23"/>
      <c r="M195" s="23"/>
      <c r="N195" s="23"/>
    </row>
    <row r="196" spans="2:32" x14ac:dyDescent="0.35">
      <c r="B196" s="23"/>
      <c r="D196" s="23"/>
      <c r="G196" s="23"/>
      <c r="H196" s="23"/>
      <c r="I196" s="23"/>
      <c r="J196" s="23"/>
      <c r="K196" s="23"/>
      <c r="L196" s="23"/>
      <c r="M196" s="23"/>
      <c r="N196" s="23"/>
    </row>
    <row r="197" spans="2:32" x14ac:dyDescent="0.35">
      <c r="B197" s="23"/>
      <c r="D197" s="23"/>
      <c r="G197" s="23"/>
      <c r="H197" s="23"/>
      <c r="I197" s="23"/>
      <c r="J197" s="23"/>
      <c r="K197" s="23"/>
      <c r="L197" s="23"/>
      <c r="M197" s="23"/>
      <c r="N197" s="23"/>
    </row>
    <row r="198" spans="2:32" x14ac:dyDescent="0.35">
      <c r="B198" s="23"/>
      <c r="D198" s="23"/>
      <c r="G198" s="23"/>
      <c r="H198" s="23"/>
      <c r="I198" s="23"/>
      <c r="J198" s="23"/>
      <c r="K198" s="23"/>
      <c r="L198" s="23"/>
      <c r="M198" s="23"/>
      <c r="N198" s="23"/>
    </row>
    <row r="199" spans="2:32" x14ac:dyDescent="0.35">
      <c r="B199" s="23"/>
      <c r="D199" s="23"/>
      <c r="G199" s="23"/>
      <c r="H199" s="23"/>
      <c r="I199" s="23"/>
      <c r="J199" s="23"/>
      <c r="K199" s="23"/>
      <c r="L199" s="23"/>
      <c r="M199" s="23"/>
      <c r="N199" s="23"/>
    </row>
    <row r="200" spans="2:32" x14ac:dyDescent="0.35">
      <c r="B200" s="23"/>
      <c r="D200" s="23"/>
      <c r="G200" s="23"/>
      <c r="H200" s="23"/>
      <c r="I200" s="23"/>
      <c r="J200" s="23"/>
      <c r="K200" s="23"/>
      <c r="L200" s="23"/>
      <c r="M200" s="23"/>
      <c r="N200" s="23"/>
    </row>
    <row r="201" spans="2:32" x14ac:dyDescent="0.35">
      <c r="B201" s="23"/>
      <c r="D201" s="23"/>
      <c r="G201" s="23"/>
      <c r="H201" s="23"/>
      <c r="I201" s="23"/>
      <c r="J201" s="23"/>
      <c r="K201" s="23"/>
      <c r="L201" s="23"/>
      <c r="M201" s="23"/>
      <c r="N201" s="23"/>
    </row>
    <row r="202" spans="2:32" x14ac:dyDescent="0.35">
      <c r="B202" s="23"/>
      <c r="D202" s="23"/>
      <c r="G202" s="23"/>
      <c r="H202" s="23"/>
      <c r="I202" s="23"/>
      <c r="J202" s="23"/>
      <c r="K202" s="23"/>
      <c r="L202" s="23"/>
      <c r="M202" s="23"/>
      <c r="N202" s="23"/>
    </row>
    <row r="203" spans="2:32" x14ac:dyDescent="0.35">
      <c r="B203" s="23"/>
      <c r="D203" s="23"/>
      <c r="G203" s="23"/>
      <c r="H203" s="23"/>
      <c r="I203" s="23"/>
      <c r="J203" s="23"/>
      <c r="K203" s="23"/>
      <c r="L203" s="23"/>
      <c r="M203" s="23"/>
      <c r="N203" s="23"/>
    </row>
    <row r="204" spans="2:32" x14ac:dyDescent="0.35">
      <c r="B204" s="23"/>
      <c r="G204" s="23"/>
      <c r="H204" s="23"/>
      <c r="K204" s="23"/>
      <c r="L204" s="23"/>
    </row>
    <row r="205" spans="2:32" x14ac:dyDescent="0.35">
      <c r="B205" s="23"/>
      <c r="G205" s="23"/>
      <c r="H205" s="23"/>
      <c r="K205" s="23"/>
      <c r="L205" s="23"/>
    </row>
    <row r="206" spans="2:32" x14ac:dyDescent="0.35">
      <c r="B206" s="23"/>
      <c r="G206" s="23"/>
      <c r="H206" s="23"/>
      <c r="K206" s="23"/>
      <c r="L206" s="23"/>
    </row>
    <row r="207" spans="2:32" x14ac:dyDescent="0.35">
      <c r="B207" s="23"/>
    </row>
    <row r="208" spans="2:32" x14ac:dyDescent="0.35">
      <c r="B208" s="23"/>
    </row>
    <row r="209" spans="2:2" x14ac:dyDescent="0.35">
      <c r="B209" s="23"/>
    </row>
    <row r="210" spans="2:2" x14ac:dyDescent="0.35">
      <c r="B210" s="23"/>
    </row>
    <row r="211" spans="2:2" x14ac:dyDescent="0.35">
      <c r="B211" s="23"/>
    </row>
    <row r="212" spans="2:2" x14ac:dyDescent="0.35">
      <c r="B212" s="23"/>
    </row>
    <row r="213" spans="2:2" x14ac:dyDescent="0.35">
      <c r="B213" s="23"/>
    </row>
  </sheetData>
  <mergeCells count="20">
    <mergeCell ref="A5:A7"/>
    <mergeCell ref="C5:F5"/>
    <mergeCell ref="G5:J5"/>
    <mergeCell ref="K5:N5"/>
    <mergeCell ref="O5:P6"/>
    <mergeCell ref="C6:D6"/>
    <mergeCell ref="E6:F6"/>
    <mergeCell ref="G6:H6"/>
    <mergeCell ref="I6:J6"/>
    <mergeCell ref="K6:L6"/>
    <mergeCell ref="M6:N6"/>
    <mergeCell ref="B2:AF2"/>
    <mergeCell ref="Q5:R6"/>
    <mergeCell ref="S5:T6"/>
    <mergeCell ref="U5:V6"/>
    <mergeCell ref="W5:AA6"/>
    <mergeCell ref="AB5:AC6"/>
    <mergeCell ref="AD5:AD7"/>
    <mergeCell ref="AE5:AE7"/>
    <mergeCell ref="AF5:AF7"/>
  </mergeCells>
  <printOptions horizontalCentered="1"/>
  <pageMargins left="0.25" right="0.25" top="0.75" bottom="0.75" header="0.3" footer="0.3"/>
  <pageSetup scale="75" orientation="landscape" r:id="rId1"/>
  <ignoredErrors>
    <ignoredError sqref="AD9:AF12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CU - Assets</vt:lpstr>
      <vt:lpstr>CU- Liabilities</vt:lpstr>
      <vt:lpstr>'CU - Assets'!Print_Area</vt:lpstr>
      <vt:lpstr>'CU- Liabilities'!Print_Area</vt:lpstr>
      <vt:lpstr>'CU - Assets'!Print_Titles</vt:lpstr>
      <vt:lpstr>'CU- 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2019-06-11T21:21:13Z</dcterms:created>
  <dcterms:modified xsi:type="dcterms:W3CDTF">2021-11-12T15:47:35Z</dcterms:modified>
</cp:coreProperties>
</file>