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A1FFC65F-72E7-4181-BF4C-974F08A14675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DepositoryCorporations!$A$1:$Q$132</definedName>
    <definedName name="_xlnm.Print_Area" localSheetId="0">MonetaryAuthorities!$A$1:$N$191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I126" i="9" l="1"/>
  <c r="H124" i="9"/>
  <c r="E123" i="9"/>
  <c r="H122" i="9"/>
  <c r="J122" i="9"/>
  <c r="I121" i="9"/>
  <c r="E121" i="9"/>
  <c r="I119" i="9"/>
  <c r="E118" i="9"/>
  <c r="E124" i="9"/>
  <c r="J119" i="9" l="1"/>
  <c r="J124" i="9"/>
  <c r="L181" i="5"/>
  <c r="E120" i="9"/>
  <c r="I120" i="9"/>
  <c r="I122" i="9"/>
  <c r="J125" i="9"/>
  <c r="L178" i="5"/>
  <c r="L180" i="5"/>
  <c r="L182" i="5"/>
  <c r="L184" i="5"/>
  <c r="L186" i="5"/>
  <c r="J118" i="9"/>
  <c r="H123" i="9"/>
  <c r="K123" i="9" s="1"/>
  <c r="E125" i="9"/>
  <c r="J126" i="9"/>
  <c r="J121" i="9"/>
  <c r="J120" i="9"/>
  <c r="I125" i="9"/>
  <c r="L179" i="5"/>
  <c r="L183" i="5"/>
  <c r="L185" i="5"/>
  <c r="E126" i="9"/>
  <c r="I118" i="9"/>
  <c r="H126" i="9"/>
  <c r="K126" i="9" s="1"/>
  <c r="K124" i="9"/>
  <c r="E119" i="9"/>
  <c r="E122" i="9"/>
  <c r="K122" i="9" s="1"/>
  <c r="I123" i="9"/>
  <c r="H118" i="9"/>
  <c r="K118" i="9" s="1"/>
  <c r="H120" i="9"/>
  <c r="K120" i="9" s="1"/>
  <c r="J123" i="9"/>
  <c r="I124" i="9"/>
  <c r="H119" i="9"/>
  <c r="K119" i="9" s="1"/>
  <c r="H121" i="9"/>
  <c r="K121" i="9" s="1"/>
  <c r="H125" i="9"/>
  <c r="K125" i="9" l="1"/>
  <c r="G118" i="7" l="1"/>
  <c r="F118" i="7" s="1"/>
  <c r="G120" i="7"/>
  <c r="F120" i="7" s="1"/>
  <c r="C119" i="7"/>
  <c r="C121" i="7"/>
  <c r="C123" i="7"/>
  <c r="C125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G121" i="7"/>
  <c r="F121" i="7" s="1"/>
  <c r="G125" i="7"/>
  <c r="F125" i="7" s="1"/>
  <c r="N120" i="7"/>
  <c r="N122" i="7"/>
  <c r="G123" i="7"/>
  <c r="F123" i="7" s="1"/>
  <c r="G126" i="7"/>
  <c r="F126" i="7" s="1"/>
  <c r="N123" i="7"/>
  <c r="N125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<sst xmlns="http://schemas.openxmlformats.org/spreadsheetml/2006/main" count="489" uniqueCount="224">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</sst>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5"/>
  <sheetViews>
    <sheetView tabSelected="1" zoomScale="90" zoomScaleNormal="90" zoomScaleSheetLayoutView="100" workbookViewId="0">
      <pane xSplit="2" ySplit="8" topLeftCell="C170" activePane="bottomRight" state="frozen"/>
      <selection activeCell="C5" sqref="C5:E7"/>
      <selection pane="topRight" activeCell="C5" sqref="C5:E7"/>
      <selection pane="bottomLeft" activeCell="C5" sqref="C5:E7"/>
      <selection pane="bottomRight" activeCell="A187" sqref="A187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6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  <c r="P5" s="37"/>
    </row>
    <row r="6" spans="1:16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  <c r="O6" s="38"/>
      <c r="P6" s="37"/>
    </row>
    <row r="7" spans="1:16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6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  <c r="O180" s="8"/>
    </row>
    <row r="181" spans="1:15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  <c r="O181" s="8"/>
    </row>
    <row r="182" spans="1:15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  <c r="O182" s="8"/>
    </row>
    <row r="183" spans="1:15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  <c r="O183" s="8"/>
    </row>
    <row r="184" spans="1:15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  <c r="O184" s="8"/>
    </row>
    <row r="185" spans="1:15" x14ac:dyDescent="0.3">
      <c r="A185" s="21" t="s">
        <v>222</v>
      </c>
      <c r="C185" s="22">
        <v>2394.1762877699994</v>
      </c>
      <c r="D185" s="23">
        <v>2848.3219497799996</v>
      </c>
      <c r="E185" s="23">
        <v>2872.4331260499998</v>
      </c>
      <c r="F185" s="22">
        <v>1688.9920341300001</v>
      </c>
      <c r="G185" s="23">
        <v>613.30118637999999</v>
      </c>
      <c r="H185" s="23">
        <v>619.16230715999995</v>
      </c>
      <c r="I185" s="23">
        <v>0</v>
      </c>
      <c r="J185" s="23">
        <v>1509.2510599700001</v>
      </c>
      <c r="K185" s="23">
        <v>1608.9402720999999</v>
      </c>
      <c r="L185" s="22">
        <f t="shared" si="8"/>
        <v>4151.3736349599994</v>
      </c>
      <c r="M185" s="23">
        <v>879.84452189000001</v>
      </c>
      <c r="N185" s="23">
        <v>3271.5291130699998</v>
      </c>
      <c r="O185" s="8"/>
    </row>
    <row r="186" spans="1:15" x14ac:dyDescent="0.3">
      <c r="A186" s="21" t="s">
        <v>223</v>
      </c>
      <c r="C186" s="22">
        <v>2330.2533219400002</v>
      </c>
      <c r="D186" s="23">
        <v>2783.8634669600001</v>
      </c>
      <c r="E186" s="23">
        <v>2798.05955971</v>
      </c>
      <c r="F186" s="22">
        <v>1711.9479704899998</v>
      </c>
      <c r="G186" s="23">
        <v>688.49961078000013</v>
      </c>
      <c r="H186" s="23">
        <v>695.8506818300001</v>
      </c>
      <c r="I186" s="23">
        <v>0</v>
      </c>
      <c r="J186" s="23">
        <v>1457.00857193</v>
      </c>
      <c r="K186" s="23">
        <v>1606.1465438399998</v>
      </c>
      <c r="L186" s="22">
        <f t="shared" si="8"/>
        <v>4104.4879146599997</v>
      </c>
      <c r="M186" s="23">
        <v>870.42501039000001</v>
      </c>
      <c r="N186" s="23">
        <v>3234.0629042699998</v>
      </c>
      <c r="O186" s="8"/>
    </row>
    <row r="187" spans="1:15" x14ac:dyDescent="0.3">
      <c r="A187" s="21"/>
      <c r="C187" s="22"/>
      <c r="D187" s="23"/>
      <c r="E187" s="23"/>
      <c r="F187" s="22"/>
      <c r="G187" s="23"/>
      <c r="H187" s="23"/>
      <c r="I187" s="23"/>
      <c r="J187" s="23"/>
      <c r="K187" s="23"/>
      <c r="L187" s="22"/>
      <c r="M187" s="23"/>
      <c r="N187" s="23"/>
      <c r="O187" s="8"/>
    </row>
    <row r="188" spans="1:15" x14ac:dyDescent="0.3">
      <c r="A188" s="21"/>
      <c r="C188" s="22"/>
      <c r="D188" s="23"/>
      <c r="E188" s="23"/>
      <c r="F188" s="22"/>
      <c r="G188" s="23"/>
      <c r="H188" s="23"/>
      <c r="I188" s="23"/>
      <c r="J188" s="23"/>
      <c r="K188" s="23"/>
      <c r="L188" s="22"/>
      <c r="M188" s="23"/>
      <c r="N188" s="23"/>
      <c r="O188" s="8"/>
    </row>
    <row r="189" spans="1:15" x14ac:dyDescent="0.3">
      <c r="A189" s="21"/>
      <c r="C189" s="22"/>
      <c r="D189" s="23"/>
      <c r="E189" s="23"/>
      <c r="F189" s="22"/>
      <c r="G189" s="23"/>
      <c r="H189" s="23"/>
      <c r="I189" s="23"/>
      <c r="J189" s="23"/>
      <c r="K189" s="23"/>
      <c r="L189" s="22"/>
      <c r="M189" s="23"/>
      <c r="N189" s="23"/>
      <c r="O189" s="8"/>
    </row>
    <row r="190" spans="1:15" x14ac:dyDescent="0.3">
      <c r="A190" s="24" t="s">
        <v>27</v>
      </c>
      <c r="I190" s="6"/>
      <c r="J190" s="6"/>
      <c r="K190" s="6"/>
      <c r="O190" s="8"/>
    </row>
    <row r="191" spans="1:15" x14ac:dyDescent="0.3">
      <c r="A191" s="24" t="s">
        <v>45</v>
      </c>
      <c r="I191" s="6"/>
      <c r="J191" s="6"/>
      <c r="K191" s="6"/>
      <c r="O191" s="8"/>
    </row>
    <row r="192" spans="1:15" x14ac:dyDescent="0.3">
      <c r="A192" s="24" t="s">
        <v>30</v>
      </c>
      <c r="I192" s="6"/>
      <c r="J192" s="6"/>
      <c r="K192" s="6"/>
      <c r="O192" s="8"/>
    </row>
    <row r="193" spans="9:15" x14ac:dyDescent="0.3">
      <c r="I193" s="6"/>
      <c r="J193" s="6"/>
      <c r="K193" s="6"/>
      <c r="O193" s="8"/>
    </row>
    <row r="194" spans="9:15" x14ac:dyDescent="0.3">
      <c r="I194" s="6"/>
      <c r="J194" s="6"/>
      <c r="K194" s="6"/>
      <c r="O194" s="8"/>
    </row>
    <row r="195" spans="9:15" x14ac:dyDescent="0.3">
      <c r="I195" s="6"/>
      <c r="J195" s="6"/>
      <c r="K195" s="6"/>
      <c r="O195" s="8"/>
    </row>
    <row r="196" spans="9:15" x14ac:dyDescent="0.3">
      <c r="I196" s="6"/>
      <c r="J196" s="6"/>
      <c r="K196" s="6"/>
      <c r="O196" s="8"/>
    </row>
    <row r="197" spans="9:15" x14ac:dyDescent="0.3">
      <c r="I197" s="6"/>
      <c r="J197" s="6"/>
      <c r="K197" s="6"/>
      <c r="O197" s="8"/>
    </row>
    <row r="198" spans="9:15" x14ac:dyDescent="0.3">
      <c r="I198" s="6"/>
      <c r="J198" s="6"/>
      <c r="K198" s="6"/>
      <c r="O198" s="8"/>
    </row>
    <row r="199" spans="9:15" x14ac:dyDescent="0.3">
      <c r="I199" s="6"/>
      <c r="J199" s="6"/>
      <c r="K199" s="6"/>
      <c r="O199" s="8"/>
    </row>
    <row r="200" spans="9:15" x14ac:dyDescent="0.3">
      <c r="I200" s="6"/>
      <c r="J200" s="6"/>
      <c r="K200" s="6"/>
      <c r="O200" s="8"/>
    </row>
    <row r="201" spans="9:15" x14ac:dyDescent="0.3">
      <c r="I201" s="6"/>
      <c r="J201" s="6"/>
      <c r="K201" s="6"/>
      <c r="O201" s="8"/>
    </row>
    <row r="202" spans="9:15" x14ac:dyDescent="0.3">
      <c r="I202" s="6"/>
      <c r="J202" s="6"/>
      <c r="K202" s="6"/>
      <c r="O202" s="8"/>
    </row>
    <row r="203" spans="9:15" x14ac:dyDescent="0.3">
      <c r="I203" s="6"/>
      <c r="J203" s="6"/>
      <c r="K203" s="6"/>
      <c r="O203" s="8"/>
    </row>
    <row r="204" spans="9:15" x14ac:dyDescent="0.3">
      <c r="I204" s="6"/>
      <c r="J204" s="6"/>
      <c r="K204" s="6"/>
      <c r="O204" s="8"/>
    </row>
    <row r="205" spans="9:15" x14ac:dyDescent="0.3">
      <c r="I205" s="6"/>
      <c r="J205" s="6"/>
      <c r="K205" s="6"/>
      <c r="O205" s="8"/>
    </row>
    <row r="206" spans="9:15" x14ac:dyDescent="0.3">
      <c r="I206" s="6"/>
      <c r="J206" s="6"/>
      <c r="K206" s="6"/>
      <c r="O206" s="8"/>
    </row>
    <row r="207" spans="9:15" x14ac:dyDescent="0.3">
      <c r="I207" s="6"/>
      <c r="J207" s="6"/>
      <c r="K207" s="6"/>
      <c r="O207" s="8"/>
    </row>
    <row r="208" spans="9:15" x14ac:dyDescent="0.3">
      <c r="I208" s="6"/>
      <c r="J208" s="6"/>
      <c r="K208" s="6"/>
      <c r="O208" s="8"/>
    </row>
    <row r="209" spans="9:15" x14ac:dyDescent="0.3">
      <c r="I209" s="6"/>
      <c r="J209" s="6"/>
      <c r="K209" s="6"/>
      <c r="O209" s="8"/>
    </row>
    <row r="210" spans="9:15" x14ac:dyDescent="0.3">
      <c r="I210" s="6"/>
      <c r="J210" s="6"/>
      <c r="K210" s="6"/>
      <c r="O210" s="8"/>
    </row>
    <row r="211" spans="9:15" x14ac:dyDescent="0.3">
      <c r="I211" s="6"/>
      <c r="J211" s="6"/>
      <c r="K211" s="6"/>
      <c r="O211" s="8"/>
    </row>
    <row r="212" spans="9:15" x14ac:dyDescent="0.3">
      <c r="I212" s="6"/>
      <c r="J212" s="6"/>
      <c r="K212" s="6"/>
      <c r="O212" s="8"/>
    </row>
    <row r="213" spans="9:15" x14ac:dyDescent="0.3">
      <c r="I213" s="6"/>
      <c r="J213" s="6"/>
      <c r="K213" s="6"/>
      <c r="O213" s="8"/>
    </row>
    <row r="214" spans="9:15" x14ac:dyDescent="0.3">
      <c r="I214" s="26"/>
      <c r="J214" s="26"/>
      <c r="K214" s="26"/>
    </row>
    <row r="215" spans="9:15" x14ac:dyDescent="0.3">
      <c r="I215" s="26"/>
      <c r="J215" s="26"/>
      <c r="K215" s="26"/>
    </row>
    <row r="216" spans="9:15" x14ac:dyDescent="0.3">
      <c r="I216" s="26"/>
      <c r="J216" s="26"/>
      <c r="K216" s="26"/>
    </row>
    <row r="217" spans="9:15" x14ac:dyDescent="0.3">
      <c r="I217" s="26"/>
      <c r="J217" s="26"/>
      <c r="K217" s="26"/>
    </row>
    <row r="218" spans="9:15" x14ac:dyDescent="0.3">
      <c r="I218" s="26"/>
      <c r="J218" s="26"/>
      <c r="K218" s="26"/>
    </row>
    <row r="219" spans="9:15" x14ac:dyDescent="0.3">
      <c r="I219" s="26"/>
      <c r="J219" s="26"/>
      <c r="K219" s="26"/>
    </row>
    <row r="220" spans="9:15" x14ac:dyDescent="0.3">
      <c r="I220" s="26"/>
      <c r="J220" s="26"/>
      <c r="K220" s="26"/>
    </row>
    <row r="221" spans="9:15" x14ac:dyDescent="0.3">
      <c r="I221" s="26"/>
      <c r="J221" s="26"/>
      <c r="K221" s="26"/>
    </row>
    <row r="222" spans="9:15" x14ac:dyDescent="0.3">
      <c r="I222" s="26"/>
      <c r="J222" s="26"/>
      <c r="K222" s="26"/>
    </row>
    <row r="223" spans="9:15" x14ac:dyDescent="0.3">
      <c r="I223" s="26"/>
      <c r="J223" s="26"/>
      <c r="K223" s="26"/>
    </row>
    <row r="224" spans="9:15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2"/>
  <sheetViews>
    <sheetView zoomScale="80" zoomScaleNormal="80" zoomScaleSheetLayoutView="100" workbookViewId="0">
      <pane xSplit="2" ySplit="8" topLeftCell="C105" activePane="bottomRight" state="frozen"/>
      <selection activeCell="C5" sqref="C5:E7"/>
      <selection pane="topRight" activeCell="C5" sqref="C5:E7"/>
      <selection pane="bottomLeft" activeCell="C5" sqref="C5:E7"/>
      <selection pane="bottomRight" activeCell="T120" sqref="T120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8"/>
    <col min="19" max="16384" width="9.26953125" style="7"/>
  </cols>
  <sheetData>
    <row r="1" spans="1:18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  <c r="R1" s="44"/>
    </row>
    <row r="2" spans="1:18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8" x14ac:dyDescent="0.3">
      <c r="Q4" s="5" t="s">
        <v>15</v>
      </c>
    </row>
    <row r="5" spans="1:18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  <c r="R5" s="37"/>
    </row>
    <row r="6" spans="1:18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  <c r="R6" s="37"/>
    </row>
    <row r="7" spans="1:18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  <c r="R7" s="31"/>
    </row>
    <row r="8" spans="1:18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8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8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8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8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8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8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8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8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6" si="20">SUM(D118:E118)</f>
        <v>2030.8285451488196</v>
      </c>
      <c r="D118" s="23">
        <v>1420.6113891017003</v>
      </c>
      <c r="E118" s="23">
        <v>610.21715604711926</v>
      </c>
      <c r="F118" s="22">
        <f t="shared" ref="F118:F126" si="21">G118+J118+L118</f>
        <v>10670.821470077342</v>
      </c>
      <c r="G118" s="23">
        <f t="shared" ref="G118:G126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6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2103.4737391426388</v>
      </c>
      <c r="D125" s="23">
        <v>1429.28135788792</v>
      </c>
      <c r="E125" s="23">
        <v>674.19238125471884</v>
      </c>
      <c r="F125" s="22">
        <f t="shared" si="21"/>
        <v>10954.080537398235</v>
      </c>
      <c r="G125" s="23">
        <f t="shared" si="22"/>
        <v>2679.9165075278338</v>
      </c>
      <c r="H125" s="23">
        <v>598.93380083000022</v>
      </c>
      <c r="I125" s="23">
        <v>2080.9827066978337</v>
      </c>
      <c r="J125" s="23">
        <v>8496.1651983313513</v>
      </c>
      <c r="K125" s="23">
        <v>8091.0908643169269</v>
      </c>
      <c r="L125" s="23">
        <v>-222.00116846095082</v>
      </c>
      <c r="M125" s="23">
        <v>-163.1812812231835</v>
      </c>
      <c r="N125" s="22">
        <f t="shared" si="23"/>
        <v>12999.141639963111</v>
      </c>
      <c r="O125" s="23">
        <v>199.6921071700001</v>
      </c>
      <c r="P125" s="23">
        <v>11116.971747240601</v>
      </c>
      <c r="Q125" s="23">
        <v>1682.4777855525097</v>
      </c>
    </row>
    <row r="126" spans="1:17" x14ac:dyDescent="0.3">
      <c r="A126" s="21" t="s">
        <v>223</v>
      </c>
      <c r="C126" s="22">
        <f t="shared" si="20"/>
        <v>2069.9195841332448</v>
      </c>
      <c r="D126" s="23">
        <v>1365.2875959900805</v>
      </c>
      <c r="E126" s="23">
        <v>704.63198814316422</v>
      </c>
      <c r="F126" s="22">
        <f t="shared" si="21"/>
        <v>11018.486004278993</v>
      </c>
      <c r="G126" s="23">
        <f t="shared" si="22"/>
        <v>2748.3648632728637</v>
      </c>
      <c r="H126" s="23">
        <v>675.83131986000012</v>
      </c>
      <c r="I126" s="23">
        <v>2072.5335434128638</v>
      </c>
      <c r="J126" s="23">
        <v>8518.3172779171491</v>
      </c>
      <c r="K126" s="23">
        <v>8099.8098273275709</v>
      </c>
      <c r="L126" s="23">
        <v>-248.1961369110202</v>
      </c>
      <c r="M126" s="23">
        <v>-220.26560602964321</v>
      </c>
      <c r="N126" s="22">
        <f t="shared" si="23"/>
        <v>13029.954789989362</v>
      </c>
      <c r="O126" s="23">
        <v>200.38137439999997</v>
      </c>
      <c r="P126" s="23">
        <v>11152.516785588998</v>
      </c>
      <c r="Q126" s="23">
        <v>1677.0566300003647</v>
      </c>
    </row>
    <row r="127" spans="1:17" x14ac:dyDescent="0.3">
      <c r="A127" s="21"/>
      <c r="C127" s="22"/>
      <c r="D127" s="23"/>
      <c r="E127" s="23"/>
      <c r="F127" s="22"/>
      <c r="G127" s="23"/>
      <c r="H127" s="23"/>
      <c r="I127" s="23"/>
      <c r="J127" s="23"/>
      <c r="K127" s="23"/>
      <c r="L127" s="23"/>
      <c r="M127" s="23"/>
      <c r="N127" s="22"/>
      <c r="O127" s="23"/>
      <c r="P127" s="23"/>
      <c r="Q127" s="23"/>
    </row>
    <row r="128" spans="1:17" x14ac:dyDescent="0.3">
      <c r="A128" s="24" t="s">
        <v>45</v>
      </c>
      <c r="J128" s="6"/>
      <c r="K128" s="6"/>
      <c r="L128" s="6"/>
      <c r="M128" s="6"/>
      <c r="N128" s="5"/>
      <c r="O128" s="6"/>
      <c r="P128" s="6"/>
      <c r="Q128" s="6"/>
    </row>
    <row r="129" spans="1:17" x14ac:dyDescent="0.3">
      <c r="A129" s="24" t="s">
        <v>28</v>
      </c>
      <c r="J129" s="6"/>
      <c r="K129" s="6"/>
      <c r="L129" s="6"/>
      <c r="M129" s="6"/>
      <c r="N129" s="5"/>
      <c r="O129" s="6"/>
      <c r="P129" s="6"/>
      <c r="Q129" s="6"/>
    </row>
    <row r="130" spans="1:17" x14ac:dyDescent="0.3">
      <c r="A130" s="24" t="s">
        <v>29</v>
      </c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A131" s="24" t="s">
        <v>31</v>
      </c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A132" s="24"/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</sheetData>
  <mergeCells count="17"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  <mergeCell ref="B2:Q2"/>
    <mergeCell ref="C3:Q3"/>
  </mergeCells>
  <pageMargins left="0.7" right="0.7" top="0.75" bottom="0.75" header="0.3" footer="0.3"/>
  <pageSetup scale="26" orientation="landscape" r:id="rId1"/>
  <ignoredErrors>
    <ignoredError sqref="G9:G1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7"/>
  <sheetViews>
    <sheetView zoomScale="80" zoomScaleNormal="80" workbookViewId="0">
      <pane xSplit="2" ySplit="8" topLeftCell="C106" activePane="bottomRight" state="frozen"/>
      <selection activeCell="C5" sqref="C5:E7"/>
      <selection pane="topRight" activeCell="C5" sqref="C5:E7"/>
      <selection pane="bottomLeft" activeCell="C5" sqref="C5:E7"/>
      <selection pane="bottomRight" activeCell="A127" sqref="A127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6" si="22">C118-D118</f>
        <v>684.73248776928813</v>
      </c>
      <c r="F118" s="23">
        <v>8537.6984522677685</v>
      </c>
      <c r="G118" s="23">
        <v>8432.4360315800004</v>
      </c>
      <c r="H118" s="23">
        <f t="shared" ref="H118:H126" si="23">F118-G118</f>
        <v>105.2624206877681</v>
      </c>
      <c r="I118" s="23">
        <f t="shared" ref="I118:I126" si="24">F118/C118*100</f>
        <v>65.101352320668866</v>
      </c>
      <c r="J118" s="23">
        <f t="shared" ref="J118:J126" si="25">G118/D118*100</f>
        <v>67.840811948316627</v>
      </c>
      <c r="K118" s="23">
        <f t="shared" ref="K118:K126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13599.345698168883</v>
      </c>
      <c r="D125" s="23">
        <v>12688.235791905665</v>
      </c>
      <c r="E125" s="23">
        <f t="shared" si="22"/>
        <v>911.10990626321836</v>
      </c>
      <c r="F125" s="23">
        <v>8467.7526444150026</v>
      </c>
      <c r="G125" s="23">
        <v>8364.1437040250021</v>
      </c>
      <c r="H125" s="23">
        <f t="shared" si="23"/>
        <v>103.6089403900005</v>
      </c>
      <c r="I125" s="23">
        <f t="shared" si="24"/>
        <v>62.265882729601941</v>
      </c>
      <c r="J125" s="23">
        <f t="shared" si="25"/>
        <v>65.920462396835546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13600.623432297973</v>
      </c>
      <c r="D126" s="23">
        <v>12701.148995211353</v>
      </c>
      <c r="E126" s="23">
        <f t="shared" si="22"/>
        <v>899.47443708661922</v>
      </c>
      <c r="F126" s="23">
        <v>8491.0855297050002</v>
      </c>
      <c r="G126" s="23">
        <v>8386.910583715</v>
      </c>
      <c r="H126" s="23">
        <f t="shared" si="23"/>
        <v>104.1749459900002</v>
      </c>
      <c r="I126" s="23">
        <f t="shared" si="24"/>
        <v>62.431590522099611</v>
      </c>
      <c r="J126" s="23">
        <f t="shared" si="25"/>
        <v>66.032691899583824</v>
      </c>
      <c r="K126" s="23">
        <f t="shared" si="26"/>
        <v>11.581757267879773</v>
      </c>
      <c r="O126" s="8"/>
    </row>
    <row r="127" spans="1:15" x14ac:dyDescent="0.3">
      <c r="A127" s="28"/>
      <c r="F127" s="26"/>
      <c r="G127" s="26"/>
      <c r="I127" s="26"/>
      <c r="J127" s="27"/>
      <c r="K127" s="26"/>
    </row>
    <row r="128" spans="1:15" x14ac:dyDescent="0.3">
      <c r="A128" s="28" t="s">
        <v>45</v>
      </c>
      <c r="F128" s="26"/>
      <c r="G128" s="26"/>
      <c r="I128" s="26"/>
      <c r="J128" s="27"/>
      <c r="K128" s="26"/>
    </row>
    <row r="129" spans="1:11" x14ac:dyDescent="0.3">
      <c r="A129" s="28"/>
      <c r="F129" s="26"/>
      <c r="G129" s="26"/>
      <c r="I129" s="26"/>
      <c r="J129" s="27"/>
      <c r="K129" s="26"/>
    </row>
    <row r="130" spans="1:11" x14ac:dyDescent="0.3">
      <c r="A130" s="28"/>
      <c r="F130" s="26"/>
      <c r="G130" s="26"/>
      <c r="I130" s="26"/>
      <c r="J130" s="27"/>
      <c r="K130" s="26"/>
    </row>
    <row r="131" spans="1:11" x14ac:dyDescent="0.3">
      <c r="A131" s="28"/>
      <c r="F131" s="26"/>
      <c r="G131" s="26"/>
      <c r="I131" s="26"/>
      <c r="J131" s="27"/>
      <c r="K131" s="26"/>
    </row>
    <row r="132" spans="1:11" x14ac:dyDescent="0.3">
      <c r="A132" s="28"/>
      <c r="F132" s="26"/>
      <c r="G132" s="26"/>
      <c r="I132" s="26"/>
      <c r="J132" s="27"/>
      <c r="K132" s="26"/>
    </row>
    <row r="133" spans="1:11" x14ac:dyDescent="0.3">
      <c r="F133" s="26"/>
      <c r="G133" s="26"/>
      <c r="I133" s="26"/>
      <c r="J133" s="27"/>
      <c r="K133" s="26"/>
    </row>
    <row r="134" spans="1:11" x14ac:dyDescent="0.3"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2021-12-14T11:11:31Z</dcterms:modified>
</cp:coreProperties>
</file>