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40EAB64C-8EE2-4E24-A08D-5DFD7D1F3379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" i="1" l="1"/>
  <c r="E182" i="1"/>
  <c r="R185" i="1" l="1"/>
  <c r="H182" i="1"/>
  <c r="I182" i="1" s="1"/>
  <c r="H185" i="1"/>
  <c r="H181" i="1"/>
  <c r="O189" i="2"/>
  <c r="M184" i="1"/>
  <c r="O186" i="2"/>
  <c r="E186" i="1"/>
  <c r="E179" i="1"/>
  <c r="M185" i="1"/>
  <c r="R186" i="1"/>
  <c r="E187" i="1"/>
  <c r="O182" i="2"/>
  <c r="R182" i="1"/>
  <c r="O183" i="2"/>
  <c r="E183" i="1"/>
  <c r="I183" i="1" s="1"/>
  <c r="R183" i="1"/>
  <c r="M188" i="1"/>
  <c r="M179" i="1"/>
  <c r="R180" i="1"/>
  <c r="E181" i="1"/>
  <c r="R181" i="1"/>
  <c r="H183" i="1"/>
  <c r="M187" i="1"/>
  <c r="H188" i="1"/>
  <c r="O188" i="2"/>
  <c r="E188" i="1"/>
  <c r="H178" i="1"/>
  <c r="R179" i="1"/>
  <c r="O184" i="2"/>
  <c r="E184" i="1"/>
  <c r="I184" i="1" s="1"/>
  <c r="R184" i="1"/>
  <c r="H186" i="1"/>
  <c r="R187" i="1"/>
  <c r="E180" i="1"/>
  <c r="H179" i="1"/>
  <c r="M183" i="1"/>
  <c r="E185" i="1"/>
  <c r="H187" i="1"/>
  <c r="E178" i="1"/>
  <c r="R178" i="1"/>
  <c r="O179" i="2"/>
  <c r="H180" i="1"/>
  <c r="M182" i="1"/>
  <c r="O185" i="2"/>
  <c r="M180" i="1"/>
  <c r="M178" i="1"/>
  <c r="O180" i="2"/>
  <c r="M181" i="1"/>
  <c r="M186" i="1"/>
  <c r="R188" i="1"/>
  <c r="O187" i="2"/>
  <c r="O181" i="2"/>
  <c r="I185" i="1" l="1"/>
  <c r="I186" i="1"/>
  <c r="I181" i="1"/>
  <c r="I188" i="1"/>
  <c r="I187" i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I151" i="1" s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69" i="1" l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<sst xmlns="http://schemas.openxmlformats.org/spreadsheetml/2006/main" count="423" uniqueCount="225">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</sst>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E283"/>
  <sheetViews>
    <sheetView tabSelected="1" zoomScale="107" zoomScaleNormal="107" workbookViewId="0">
      <pane xSplit="2" ySplit="8" topLeftCell="N179" activePane="bottomRight" state="frozen"/>
      <selection activeCell="A167" sqref="A167"/>
      <selection pane="topRight" activeCell="A167" sqref="A167"/>
      <selection pane="bottomLeft" activeCell="A167" sqref="A167"/>
      <selection pane="bottomRight" activeCell="A189" sqref="A189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16384" width="8.77734375" style="3"/>
  </cols>
  <sheetData>
    <row r="1" spans="1:27" s="2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</row>
    <row r="2" spans="1:27" s="22" customFormat="1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2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</row>
    <row r="4" spans="1:27" s="2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</row>
    <row r="5" spans="1:27" s="16" customFormat="1" ht="25.5" customHeight="1" x14ac:dyDescent="0.3">
      <c r="A5" s="15"/>
      <c r="B5" s="18"/>
      <c r="C5" s="39" t="s">
        <v>3</v>
      </c>
      <c r="D5" s="39"/>
      <c r="E5" s="39"/>
      <c r="F5" s="39"/>
      <c r="G5" s="39"/>
      <c r="H5" s="39"/>
      <c r="I5" s="39"/>
      <c r="J5" s="30" t="s">
        <v>4</v>
      </c>
      <c r="K5" s="30" t="s">
        <v>5</v>
      </c>
      <c r="L5" s="35" t="s">
        <v>6</v>
      </c>
      <c r="M5" s="36"/>
      <c r="N5" s="37"/>
      <c r="O5" s="39" t="s">
        <v>7</v>
      </c>
      <c r="P5" s="40"/>
      <c r="Q5" s="40"/>
      <c r="R5" s="40"/>
      <c r="S5" s="30" t="s">
        <v>8</v>
      </c>
      <c r="T5" s="30" t="s">
        <v>9</v>
      </c>
      <c r="U5" s="30"/>
      <c r="V5" s="30"/>
      <c r="W5" s="30"/>
      <c r="X5" s="30" t="s">
        <v>10</v>
      </c>
      <c r="Y5" s="30" t="s">
        <v>11</v>
      </c>
      <c r="Z5" s="30" t="s">
        <v>12</v>
      </c>
      <c r="AA5" s="30" t="s">
        <v>13</v>
      </c>
    </row>
    <row r="6" spans="1:27" s="25" customFormat="1" ht="26.4" x14ac:dyDescent="0.3">
      <c r="A6" s="15"/>
      <c r="B6" s="26" t="s">
        <v>44</v>
      </c>
      <c r="C6" s="30" t="s">
        <v>14</v>
      </c>
      <c r="D6" s="30"/>
      <c r="E6" s="30"/>
      <c r="F6" s="30" t="s">
        <v>15</v>
      </c>
      <c r="G6" s="30"/>
      <c r="H6" s="30"/>
      <c r="I6" s="30" t="s">
        <v>16</v>
      </c>
      <c r="J6" s="30"/>
      <c r="K6" s="30"/>
      <c r="L6" s="30" t="s">
        <v>17</v>
      </c>
      <c r="M6" s="30" t="s">
        <v>18</v>
      </c>
      <c r="N6" s="30" t="s">
        <v>19</v>
      </c>
      <c r="O6" s="30" t="s">
        <v>20</v>
      </c>
      <c r="P6" s="31" t="s">
        <v>21</v>
      </c>
      <c r="Q6" s="31" t="s">
        <v>22</v>
      </c>
      <c r="R6" s="33" t="s">
        <v>19</v>
      </c>
      <c r="S6" s="30"/>
      <c r="T6" s="30" t="s">
        <v>23</v>
      </c>
      <c r="U6" s="30" t="s">
        <v>24</v>
      </c>
      <c r="V6" s="30" t="s">
        <v>25</v>
      </c>
      <c r="W6" s="30" t="s">
        <v>26</v>
      </c>
      <c r="X6" s="30"/>
      <c r="Y6" s="30"/>
      <c r="Z6" s="30"/>
      <c r="AA6" s="30"/>
    </row>
    <row r="7" spans="1:27" s="25" customFormat="1" ht="52.8" x14ac:dyDescent="0.3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0"/>
      <c r="J7" s="30"/>
      <c r="K7" s="30"/>
      <c r="L7" s="30"/>
      <c r="M7" s="30"/>
      <c r="N7" s="30"/>
      <c r="O7" s="30"/>
      <c r="P7" s="32"/>
      <c r="Q7" s="32"/>
      <c r="R7" s="34"/>
      <c r="S7" s="30"/>
      <c r="T7" s="30"/>
      <c r="U7" s="30"/>
      <c r="V7" s="30"/>
      <c r="W7" s="30"/>
      <c r="X7" s="30"/>
      <c r="Y7" s="30"/>
      <c r="Z7" s="30"/>
      <c r="AA7" s="30"/>
    </row>
    <row r="8" spans="1:27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</row>
    <row r="10" spans="1:27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</row>
    <row r="11" spans="1:27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</row>
    <row r="12" spans="1:27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</row>
    <row r="13" spans="1:27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</row>
    <row r="14" spans="1:27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</row>
    <row r="15" spans="1:27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</row>
    <row r="16" spans="1:27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</row>
    <row r="17" spans="1:27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</row>
    <row r="18" spans="1:27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</row>
    <row r="19" spans="1:27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</row>
    <row r="20" spans="1:27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</row>
    <row r="21" spans="1:27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</row>
    <row r="22" spans="1:27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</row>
    <row r="23" spans="1:27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</row>
    <row r="24" spans="1:27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</row>
    <row r="25" spans="1:27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</row>
    <row r="26" spans="1:27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</row>
    <row r="27" spans="1:27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</row>
    <row r="28" spans="1:27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</row>
    <row r="29" spans="1:27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</row>
    <row r="30" spans="1:27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</row>
    <row r="31" spans="1:27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</row>
    <row r="32" spans="1:27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</row>
    <row r="33" spans="1:27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</row>
    <row r="34" spans="1:27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</row>
    <row r="35" spans="1:27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</row>
    <row r="36" spans="1:27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</row>
    <row r="37" spans="1:27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</row>
    <row r="38" spans="1:27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</row>
    <row r="39" spans="1:27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</row>
    <row r="40" spans="1:27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</row>
    <row r="41" spans="1:27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</row>
    <row r="42" spans="1:27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</row>
    <row r="43" spans="1:27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</row>
    <row r="44" spans="1:27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</row>
    <row r="45" spans="1:27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</row>
    <row r="46" spans="1:27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</row>
    <row r="47" spans="1:27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</row>
    <row r="48" spans="1:27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</row>
    <row r="49" spans="1:27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</row>
    <row r="50" spans="1:27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</row>
    <row r="51" spans="1:27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</row>
    <row r="52" spans="1:27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</row>
    <row r="53" spans="1:27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</row>
    <row r="54" spans="1:27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</row>
    <row r="55" spans="1:27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</row>
    <row r="56" spans="1:27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</row>
    <row r="57" spans="1:27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</row>
    <row r="58" spans="1:27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</row>
    <row r="59" spans="1:27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</row>
    <row r="60" spans="1:27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</row>
    <row r="61" spans="1:27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</row>
    <row r="62" spans="1:27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</row>
    <row r="63" spans="1:27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</row>
    <row r="64" spans="1:27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</row>
    <row r="65" spans="1:27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</row>
    <row r="66" spans="1:27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</row>
    <row r="67" spans="1:27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</row>
    <row r="68" spans="1:27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</row>
    <row r="69" spans="1:27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</row>
    <row r="70" spans="1:27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</row>
    <row r="71" spans="1:27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</row>
    <row r="72" spans="1:27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</row>
    <row r="73" spans="1:27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</row>
    <row r="74" spans="1:27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</row>
    <row r="75" spans="1:27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</row>
    <row r="76" spans="1:27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</row>
    <row r="77" spans="1:27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</row>
    <row r="78" spans="1:27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</row>
    <row r="79" spans="1:27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</row>
    <row r="80" spans="1:27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</row>
    <row r="81" spans="1:27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</row>
    <row r="82" spans="1:27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</row>
    <row r="83" spans="1:27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</row>
    <row r="84" spans="1:27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</row>
    <row r="85" spans="1:27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</row>
    <row r="86" spans="1:27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</row>
    <row r="87" spans="1:27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</row>
    <row r="88" spans="1:27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</row>
    <row r="89" spans="1:27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</row>
    <row r="90" spans="1:27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</row>
    <row r="91" spans="1:27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</row>
    <row r="92" spans="1:27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</row>
    <row r="93" spans="1:27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</row>
    <row r="94" spans="1:27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</row>
    <row r="95" spans="1:27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</row>
    <row r="96" spans="1:27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</row>
    <row r="97" spans="1:27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</row>
    <row r="98" spans="1:27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</row>
    <row r="99" spans="1:27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</row>
    <row r="100" spans="1:27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</row>
    <row r="101" spans="1:27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</row>
    <row r="102" spans="1:27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</row>
    <row r="103" spans="1:27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</row>
    <row r="104" spans="1:27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</row>
    <row r="105" spans="1:27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</row>
    <row r="106" spans="1:27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</row>
    <row r="107" spans="1:27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</row>
    <row r="108" spans="1:27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</row>
    <row r="109" spans="1:27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</row>
    <row r="110" spans="1:27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</row>
    <row r="111" spans="1:27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</row>
    <row r="112" spans="1:27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</row>
    <row r="113" spans="1:27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</row>
    <row r="114" spans="1:27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</row>
    <row r="115" spans="1:27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</row>
    <row r="116" spans="1:27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</row>
    <row r="117" spans="1:27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</row>
    <row r="118" spans="1:27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</row>
    <row r="119" spans="1:27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</row>
    <row r="120" spans="1:27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</row>
    <row r="121" spans="1:27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</row>
    <row r="122" spans="1:27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</row>
    <row r="123" spans="1:27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</row>
    <row r="124" spans="1:27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</row>
    <row r="125" spans="1:27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</row>
    <row r="126" spans="1:27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</row>
    <row r="127" spans="1:27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</row>
    <row r="128" spans="1:27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</row>
    <row r="129" spans="1:57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</row>
    <row r="130" spans="1:57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</row>
    <row r="131" spans="1:57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</row>
    <row r="141" spans="1:57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</row>
    <row r="142" spans="1:57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</row>
    <row r="143" spans="1:57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</row>
    <row r="144" spans="1:57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</row>
    <row r="145" spans="1:27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</row>
    <row r="146" spans="1:27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</row>
    <row r="147" spans="1:27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</row>
    <row r="148" spans="1:27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</row>
    <row r="149" spans="1:27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</row>
    <row r="150" spans="1:27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</row>
    <row r="151" spans="1:27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</row>
    <row r="152" spans="1:27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</row>
    <row r="153" spans="1:27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</row>
    <row r="154" spans="1:27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</row>
    <row r="155" spans="1:27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</row>
    <row r="156" spans="1:27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</row>
    <row r="157" spans="1:27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</row>
    <row r="158" spans="1:27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</row>
    <row r="159" spans="1:27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</row>
    <row r="160" spans="1:27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</row>
    <row r="161" spans="1:27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</row>
    <row r="162" spans="1:27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</row>
    <row r="163" spans="1:27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</row>
    <row r="164" spans="1:27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</row>
    <row r="165" spans="1:27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</row>
    <row r="166" spans="1:27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</row>
    <row r="167" spans="1:27" s="29" customFormat="1" x14ac:dyDescent="0.25">
      <c r="A167" s="27" t="s">
        <v>203</v>
      </c>
      <c r="B167" s="28"/>
      <c r="C167" s="27">
        <v>1551305.2942944001</v>
      </c>
      <c r="D167" s="27">
        <v>14937.67719</v>
      </c>
      <c r="E167" s="27">
        <f t="shared" ref="E167:E176" si="30">SUM(C167:D167)</f>
        <v>1566242.9714844001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1094817.8609472001</v>
      </c>
      <c r="J167" s="27">
        <v>383081.59802000009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-1591872.2439500003</v>
      </c>
      <c r="AA167" s="27">
        <v>14066.270957199977</v>
      </c>
    </row>
    <row r="168" spans="1:27" s="29" customFormat="1" x14ac:dyDescent="0.25">
      <c r="A168" s="27" t="s">
        <v>204</v>
      </c>
      <c r="B168" s="28"/>
      <c r="C168" s="27">
        <v>1664007.6326052002</v>
      </c>
      <c r="D168" s="27">
        <v>14594.4948</v>
      </c>
      <c r="E168" s="27">
        <f t="shared" si="30"/>
        <v>1678602.1274052002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1211701.9486956</v>
      </c>
      <c r="J168" s="27">
        <v>364607.48453000025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-1607295.6235100001</v>
      </c>
      <c r="AA168" s="27">
        <v>12971.076025599938</v>
      </c>
    </row>
    <row r="169" spans="1:27" s="29" customFormat="1" x14ac:dyDescent="0.25">
      <c r="A169" s="27" t="s">
        <v>205</v>
      </c>
      <c r="B169" s="28"/>
      <c r="C169" s="27">
        <v>1641071.59507452</v>
      </c>
      <c r="D169" s="27">
        <v>15745.66214</v>
      </c>
      <c r="E169" s="27">
        <f t="shared" si="30"/>
        <v>1656817.2572145199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1188372.4607732398</v>
      </c>
      <c r="J169" s="27">
        <v>487850.13111000007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-1615029.2722900002</v>
      </c>
      <c r="AA169" s="27">
        <v>16878.516623239939</v>
      </c>
    </row>
    <row r="170" spans="1:27" s="29" customFormat="1" x14ac:dyDescent="0.25">
      <c r="A170" s="27" t="s">
        <v>206</v>
      </c>
      <c r="B170" s="28"/>
      <c r="C170" s="27">
        <v>1982480.2353282003</v>
      </c>
      <c r="D170" s="27">
        <v>14679.90655</v>
      </c>
      <c r="E170" s="27">
        <f t="shared" si="30"/>
        <v>1997160.1418782002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1249696.7328134002</v>
      </c>
      <c r="J170" s="27">
        <v>222838.51005999994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-1592749.1386900002</v>
      </c>
      <c r="AA170" s="27">
        <v>-169541.02711660007</v>
      </c>
    </row>
    <row r="171" spans="1:27" s="29" customFormat="1" x14ac:dyDescent="0.25">
      <c r="A171" s="27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230885.95911000017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-1559737.0578100001</v>
      </c>
      <c r="AA171" s="27">
        <v>-176954.05608666004</v>
      </c>
    </row>
    <row r="172" spans="1:27" s="29" customFormat="1" x14ac:dyDescent="0.25">
      <c r="A172" s="27" t="s">
        <v>208</v>
      </c>
      <c r="B172" s="28"/>
      <c r="C172" s="27">
        <v>2111038.63487934</v>
      </c>
      <c r="D172" s="27">
        <v>21338.534790000002</v>
      </c>
      <c r="E172" s="27">
        <f t="shared" si="30"/>
        <v>2132377.1696693399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1356349.9053531</v>
      </c>
      <c r="J172" s="27">
        <v>274086.83053000009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-1585466.1036100001</v>
      </c>
      <c r="AA172" s="27">
        <v>-176162.77653689994</v>
      </c>
    </row>
    <row r="173" spans="1:27" s="29" customFormat="1" x14ac:dyDescent="0.25">
      <c r="A173" s="27" t="s">
        <v>209</v>
      </c>
      <c r="B173" s="28"/>
      <c r="C173" s="27">
        <v>1962517.9003401801</v>
      </c>
      <c r="D173" s="27">
        <v>18511.653679999999</v>
      </c>
      <c r="E173" s="27">
        <f t="shared" si="30"/>
        <v>1981029.5540201801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1215151.5947737002</v>
      </c>
      <c r="J173" s="27">
        <v>442911.15142000007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-1632253.7581400003</v>
      </c>
      <c r="AA173" s="27">
        <v>-171757.69106629997</v>
      </c>
    </row>
    <row r="174" spans="1:27" s="29" customFormat="1" x14ac:dyDescent="0.25">
      <c r="A174" s="27" t="s">
        <v>210</v>
      </c>
      <c r="B174" s="28"/>
      <c r="C174" s="27">
        <v>1915457.2621613599</v>
      </c>
      <c r="D174" s="27">
        <v>14116.02405</v>
      </c>
      <c r="E174" s="27">
        <f t="shared" si="30"/>
        <v>1929573.2862113598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1162768.1616923998</v>
      </c>
      <c r="J174" s="27">
        <v>506327.61696999997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-1652546.3923400003</v>
      </c>
      <c r="AA174" s="27">
        <v>-174766.25273760001</v>
      </c>
    </row>
    <row r="175" spans="1:27" s="29" customFormat="1" x14ac:dyDescent="0.25">
      <c r="A175" s="27" t="s">
        <v>211</v>
      </c>
      <c r="B175" s="28"/>
      <c r="C175" s="27">
        <v>1886483.7166557598</v>
      </c>
      <c r="D175" s="27">
        <v>15312.085599999999</v>
      </c>
      <c r="E175" s="27">
        <f t="shared" si="30"/>
        <v>1901795.8022557599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1126177.4338459999</v>
      </c>
      <c r="J175" s="27">
        <v>549957.06871999986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-1661654.0910200004</v>
      </c>
      <c r="AA175" s="27">
        <v>-180789.37050400008</v>
      </c>
    </row>
    <row r="176" spans="1:27" s="29" customFormat="1" x14ac:dyDescent="0.25">
      <c r="A176" s="27" t="s">
        <v>212</v>
      </c>
      <c r="B176" s="28"/>
      <c r="C176" s="27">
        <v>2349993.4113206198</v>
      </c>
      <c r="D176" s="27">
        <v>14287.69327</v>
      </c>
      <c r="E176" s="27">
        <f t="shared" si="30"/>
        <v>2364281.1045906199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1396483.64455134</v>
      </c>
      <c r="J176" s="27">
        <v>-54682.352170000086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-1877191.8111599998</v>
      </c>
      <c r="AA176" s="27">
        <v>-368807.78164865996</v>
      </c>
    </row>
    <row r="177" spans="1:27" s="29" customFormat="1" x14ac:dyDescent="0.25">
      <c r="A177" s="27" t="s">
        <v>213</v>
      </c>
      <c r="B177" s="28"/>
      <c r="C177" s="27">
        <v>2339896.8185435063</v>
      </c>
      <c r="D177" s="27">
        <v>14467.73777</v>
      </c>
      <c r="E177" s="27">
        <f t="shared" ref="E177" si="35">SUM(C177:D177)</f>
        <v>2354364.5563135063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1385831.0189046422</v>
      </c>
      <c r="J177" s="27">
        <v>57732.203500000061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-1857350.6137600001</v>
      </c>
      <c r="AA177" s="27">
        <v>-374328.49581535795</v>
      </c>
    </row>
    <row r="178" spans="1:27" s="29" customFormat="1" x14ac:dyDescent="0.25">
      <c r="A178" s="27" t="s">
        <v>214</v>
      </c>
      <c r="B178" s="28"/>
      <c r="C178" s="27">
        <v>2372347.8025469803</v>
      </c>
      <c r="D178" s="27">
        <v>15068.765229999999</v>
      </c>
      <c r="E178" s="27">
        <f t="shared" ref="E178:E188" si="40">SUM(C178:D178)</f>
        <v>2387416.5677769803</v>
      </c>
      <c r="F178" s="27">
        <v>780084.42671000003</v>
      </c>
      <c r="G178" s="27">
        <v>186720.75196528001</v>
      </c>
      <c r="H178" s="27">
        <f t="shared" ref="H178:H188" si="41">SUM(F178:G178)</f>
        <v>966805.17867528007</v>
      </c>
      <c r="I178" s="27">
        <f t="shared" ref="I178:I188" si="42">E178-H178</f>
        <v>1420611.3891017004</v>
      </c>
      <c r="J178" s="27">
        <v>319093.74635000003</v>
      </c>
      <c r="K178" s="27">
        <v>10550.00618</v>
      </c>
      <c r="L178" s="27">
        <v>15403.069750000001</v>
      </c>
      <c r="M178" s="27">
        <f t="shared" ref="M178:M188" si="43">N178-L178</f>
        <v>4769.5800399999989</v>
      </c>
      <c r="N178" s="27">
        <v>20172.649789999999</v>
      </c>
      <c r="O178" s="27">
        <v>881052.13767000008</v>
      </c>
      <c r="P178" s="27">
        <v>2954939.2409800002</v>
      </c>
      <c r="Q178" s="27">
        <v>21142.4264</v>
      </c>
      <c r="R178" s="27">
        <f t="shared" ref="R178:R188" si="44">SUM(O178:Q178)</f>
        <v>3857133.8050500005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-1768556.6389500001</v>
      </c>
      <c r="AA178" s="27">
        <v>-373880.6892183001</v>
      </c>
    </row>
    <row r="179" spans="1:27" s="29" customFormat="1" x14ac:dyDescent="0.25">
      <c r="A179" s="27" t="s">
        <v>215</v>
      </c>
      <c r="B179" s="28"/>
      <c r="C179" s="27">
        <v>2292235.03673654</v>
      </c>
      <c r="D179" s="27">
        <v>14214.985629999999</v>
      </c>
      <c r="E179" s="27">
        <f t="shared" si="40"/>
        <v>2306450.02236654</v>
      </c>
      <c r="F179" s="27">
        <v>780469.74144000001</v>
      </c>
      <c r="G179" s="27">
        <v>183293.77811744</v>
      </c>
      <c r="H179" s="27">
        <f t="shared" si="41"/>
        <v>963763.51955743995</v>
      </c>
      <c r="I179" s="27">
        <f t="shared" si="42"/>
        <v>1342686.5028091001</v>
      </c>
      <c r="J179" s="27">
        <v>368221.50307000027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884723.14643000008</v>
      </c>
      <c r="P179" s="27">
        <v>3003182.6332500004</v>
      </c>
      <c r="Q179" s="27">
        <v>20333.245920000001</v>
      </c>
      <c r="R179" s="27">
        <f t="shared" si="44"/>
        <v>3908239.0256000008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-1862508.0342899999</v>
      </c>
      <c r="AA179" s="27">
        <v>-361634.22233090003</v>
      </c>
    </row>
    <row r="180" spans="1:27" s="29" customFormat="1" x14ac:dyDescent="0.25">
      <c r="A180" s="27" t="s">
        <v>216</v>
      </c>
      <c r="B180" s="28"/>
      <c r="C180" s="27">
        <v>2317231.7387518603</v>
      </c>
      <c r="D180" s="27">
        <v>16435.573960000002</v>
      </c>
      <c r="E180" s="27">
        <f t="shared" si="40"/>
        <v>2333667.3127118605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1369882.2079345004</v>
      </c>
      <c r="J180" s="27">
        <v>530472.46366999997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864665.82675000012</v>
      </c>
      <c r="P180" s="27">
        <v>3155641.5200200002</v>
      </c>
      <c r="Q180" s="27">
        <v>20253.325109999998</v>
      </c>
      <c r="R180" s="27">
        <f t="shared" si="44"/>
        <v>4040560.6718800003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-1796805.7736500001</v>
      </c>
      <c r="AA180" s="27">
        <v>-370435.93099549995</v>
      </c>
    </row>
    <row r="181" spans="1:27" s="29" customFormat="1" x14ac:dyDescent="0.25">
      <c r="A181" s="27" t="s">
        <v>217</v>
      </c>
      <c r="B181" s="28"/>
      <c r="C181" s="27">
        <v>2263474.68258772</v>
      </c>
      <c r="D181" s="27">
        <v>19177.784970000001</v>
      </c>
      <c r="E181" s="27">
        <f t="shared" si="40"/>
        <v>2282652.4675577199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1313375.8067568401</v>
      </c>
      <c r="J181" s="27">
        <v>633184.86264000018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861459.68262999994</v>
      </c>
      <c r="P181" s="27">
        <v>3218061.7208500002</v>
      </c>
      <c r="Q181" s="27">
        <v>20785.65422</v>
      </c>
      <c r="R181" s="27">
        <f t="shared" si="44"/>
        <v>4100307.0576999998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-1797670.4667400001</v>
      </c>
      <c r="AA181" s="27">
        <v>-378243.39742315991</v>
      </c>
    </row>
    <row r="182" spans="1:27" s="29" customFormat="1" x14ac:dyDescent="0.25">
      <c r="A182" s="27" t="s">
        <v>218</v>
      </c>
      <c r="B182" s="28"/>
      <c r="C182" s="27">
        <v>2498542.4717990803</v>
      </c>
      <c r="D182" s="27">
        <v>17941.238249999999</v>
      </c>
      <c r="E182" s="27">
        <f t="shared" si="40"/>
        <v>2516483.7100490802</v>
      </c>
      <c r="F182" s="27">
        <v>821617.97155000002</v>
      </c>
      <c r="G182" s="27">
        <v>184935.73978288</v>
      </c>
      <c r="H182" s="27">
        <f t="shared" si="41"/>
        <v>1006553.71133288</v>
      </c>
      <c r="I182" s="27">
        <f t="shared" si="42"/>
        <v>1509929.9987162002</v>
      </c>
      <c r="J182" s="27">
        <v>357368.61849000014</v>
      </c>
      <c r="K182" s="27">
        <v>10820.990750000001</v>
      </c>
      <c r="L182" s="27">
        <v>15206.11529</v>
      </c>
      <c r="M182" s="27">
        <f t="shared" si="43"/>
        <v>7888.1387300000006</v>
      </c>
      <c r="N182" s="27">
        <v>23094.25402</v>
      </c>
      <c r="O182" s="27">
        <v>856742.15015000012</v>
      </c>
      <c r="P182" s="27">
        <v>3202767.3945499999</v>
      </c>
      <c r="Q182" s="27">
        <v>28190.556469999996</v>
      </c>
      <c r="R182" s="27">
        <f t="shared" si="44"/>
        <v>4087700.1011700002</v>
      </c>
      <c r="S182" s="27">
        <v>0</v>
      </c>
      <c r="T182" s="27">
        <v>0</v>
      </c>
      <c r="U182" s="27">
        <v>58030.156219999997</v>
      </c>
      <c r="V182" s="27">
        <v>0</v>
      </c>
      <c r="W182" s="27">
        <v>0</v>
      </c>
      <c r="X182" s="27">
        <v>0</v>
      </c>
      <c r="Y182" s="27">
        <v>0</v>
      </c>
      <c r="Z182" s="27">
        <v>-1817442.0117200001</v>
      </c>
      <c r="AA182" s="27">
        <v>-427074.3833938</v>
      </c>
    </row>
    <row r="183" spans="1:27" s="29" customFormat="1" x14ac:dyDescent="0.25">
      <c r="A183" s="27" t="s">
        <v>219</v>
      </c>
      <c r="B183" s="28"/>
      <c r="C183" s="27">
        <v>2537190.9978429801</v>
      </c>
      <c r="D183" s="27">
        <v>18725.345829999998</v>
      </c>
      <c r="E183" s="27">
        <f t="shared" si="40"/>
        <v>2555916.3436729801</v>
      </c>
      <c r="F183" s="27">
        <v>822992.56663000002</v>
      </c>
      <c r="G183" s="27">
        <v>186183.30701328002</v>
      </c>
      <c r="H183" s="27">
        <f t="shared" si="41"/>
        <v>1009175.87364328</v>
      </c>
      <c r="I183" s="27">
        <f t="shared" si="42"/>
        <v>1546740.4700297001</v>
      </c>
      <c r="J183" s="27">
        <v>410365.9829699999</v>
      </c>
      <c r="K183" s="27">
        <v>15767.611489999999</v>
      </c>
      <c r="L183" s="27">
        <v>15543.208449999998</v>
      </c>
      <c r="M183" s="27">
        <f t="shared" si="43"/>
        <v>7324.127629999999</v>
      </c>
      <c r="N183" s="27">
        <v>22867.336079999997</v>
      </c>
      <c r="O183" s="27">
        <v>879606.22171000007</v>
      </c>
      <c r="P183" s="27">
        <v>3195840.67068</v>
      </c>
      <c r="Q183" s="27">
        <v>24291.588450000003</v>
      </c>
      <c r="R183" s="27">
        <f t="shared" si="44"/>
        <v>4099738.4808400003</v>
      </c>
      <c r="S183" s="27">
        <v>0</v>
      </c>
      <c r="T183" s="27">
        <v>0</v>
      </c>
      <c r="U183" s="27">
        <v>57748.779039999994</v>
      </c>
      <c r="V183" s="27">
        <v>0</v>
      </c>
      <c r="W183" s="27">
        <v>0</v>
      </c>
      <c r="X183" s="27">
        <v>0</v>
      </c>
      <c r="Y183" s="27">
        <v>0</v>
      </c>
      <c r="Z183" s="27">
        <v>-1735485.1478400002</v>
      </c>
      <c r="AA183" s="27">
        <v>-426260.71117030008</v>
      </c>
    </row>
    <row r="184" spans="1:27" s="29" customFormat="1" x14ac:dyDescent="0.25">
      <c r="A184" s="27" t="s">
        <v>220</v>
      </c>
      <c r="B184" s="28"/>
      <c r="C184" s="27">
        <v>2739228.4912148002</v>
      </c>
      <c r="D184" s="27">
        <v>22683.255379999999</v>
      </c>
      <c r="E184" s="27">
        <f t="shared" si="40"/>
        <v>2761911.7465948001</v>
      </c>
      <c r="F184" s="27">
        <v>821000.11582000006</v>
      </c>
      <c r="G184" s="27">
        <v>443661.18702864001</v>
      </c>
      <c r="H184" s="27">
        <f t="shared" si="41"/>
        <v>1264661.3028486401</v>
      </c>
      <c r="I184" s="27">
        <f t="shared" si="42"/>
        <v>1497250.44374616</v>
      </c>
      <c r="J184" s="27">
        <v>467580.49112000002</v>
      </c>
      <c r="K184" s="27">
        <v>11424.03147</v>
      </c>
      <c r="L184" s="27">
        <v>15814.676800000001</v>
      </c>
      <c r="M184" s="27">
        <f t="shared" si="43"/>
        <v>7104.8881099999999</v>
      </c>
      <c r="N184" s="27">
        <v>22919.564910000001</v>
      </c>
      <c r="O184" s="27">
        <v>870837.76931000012</v>
      </c>
      <c r="P184" s="27">
        <v>3205442.3984800004</v>
      </c>
      <c r="Q184" s="27">
        <v>27466.238640000003</v>
      </c>
      <c r="R184" s="27">
        <f t="shared" si="44"/>
        <v>4103746.4064300004</v>
      </c>
      <c r="S184" s="27">
        <v>0</v>
      </c>
      <c r="T184" s="27">
        <v>0</v>
      </c>
      <c r="U184" s="27">
        <v>57686.411620000006</v>
      </c>
      <c r="V184" s="27">
        <v>0</v>
      </c>
      <c r="W184" s="27">
        <v>0</v>
      </c>
      <c r="X184" s="27">
        <v>0</v>
      </c>
      <c r="Y184" s="27">
        <v>0</v>
      </c>
      <c r="Z184" s="27">
        <v>-1737214.5864199998</v>
      </c>
      <c r="AA184" s="27">
        <v>-425043.70008384</v>
      </c>
    </row>
    <row r="185" spans="1:27" s="29" customFormat="1" x14ac:dyDescent="0.25">
      <c r="A185" s="27" t="s">
        <v>221</v>
      </c>
      <c r="B185" s="28"/>
      <c r="C185" s="27">
        <v>2656825.9331875998</v>
      </c>
      <c r="D185" s="27">
        <v>24111.176259999997</v>
      </c>
      <c r="E185" s="27">
        <f t="shared" si="40"/>
        <v>2680937.1094475999</v>
      </c>
      <c r="F185" s="27">
        <v>812791.28215999994</v>
      </c>
      <c r="G185" s="27">
        <v>438864.46939968003</v>
      </c>
      <c r="H185" s="27">
        <f t="shared" si="41"/>
        <v>1251655.7515596799</v>
      </c>
      <c r="I185" s="27">
        <f t="shared" si="42"/>
        <v>1429281.35788792</v>
      </c>
      <c r="J185" s="27">
        <v>598006.69348000013</v>
      </c>
      <c r="K185" s="27">
        <v>11226.155559999999</v>
      </c>
      <c r="L185" s="27">
        <v>15763.205660000001</v>
      </c>
      <c r="M185" s="27">
        <f t="shared" si="43"/>
        <v>7207.7247800000023</v>
      </c>
      <c r="N185" s="27">
        <v>22970.930440000004</v>
      </c>
      <c r="O185" s="27">
        <v>875442.01511000004</v>
      </c>
      <c r="P185" s="27">
        <v>3271529.1130700004</v>
      </c>
      <c r="Q185" s="27">
        <v>27503.349510000004</v>
      </c>
      <c r="R185" s="27">
        <f t="shared" si="44"/>
        <v>4174474.4776900006</v>
      </c>
      <c r="S185" s="27">
        <v>0</v>
      </c>
      <c r="T185" s="27">
        <v>0</v>
      </c>
      <c r="U185" s="27">
        <v>58412.634079999996</v>
      </c>
      <c r="V185" s="27">
        <v>0</v>
      </c>
      <c r="W185" s="27">
        <v>0</v>
      </c>
      <c r="X185" s="27">
        <v>0</v>
      </c>
      <c r="Y185" s="27">
        <v>0</v>
      </c>
      <c r="Z185" s="27">
        <v>-1754941.9956800002</v>
      </c>
      <c r="AA185" s="27">
        <v>-416459.97842207993</v>
      </c>
    </row>
    <row r="186" spans="1:27" s="29" customFormat="1" x14ac:dyDescent="0.25">
      <c r="A186" s="27" t="s">
        <v>222</v>
      </c>
      <c r="B186" s="28"/>
      <c r="C186" s="27">
        <v>2602167.7506424002</v>
      </c>
      <c r="D186" s="27">
        <v>14196.092739999998</v>
      </c>
      <c r="E186" s="27">
        <f t="shared" si="40"/>
        <v>2616363.8433824005</v>
      </c>
      <c r="F186" s="27">
        <v>815561.02529000002</v>
      </c>
      <c r="G186" s="27">
        <v>446985.39441231999</v>
      </c>
      <c r="H186" s="27">
        <f t="shared" si="41"/>
        <v>1262546.4197023199</v>
      </c>
      <c r="I186" s="27">
        <f t="shared" si="42"/>
        <v>1353817.4236800806</v>
      </c>
      <c r="J186" s="27">
        <v>674904.2125100001</v>
      </c>
      <c r="K186" s="27">
        <v>11090.14056</v>
      </c>
      <c r="L186" s="27">
        <v>15573.522529999998</v>
      </c>
      <c r="M186" s="27">
        <f t="shared" si="43"/>
        <v>6979.3890599999977</v>
      </c>
      <c r="N186" s="27">
        <v>22552.911589999996</v>
      </c>
      <c r="O186" s="27">
        <v>866017.70085999998</v>
      </c>
      <c r="P186" s="27">
        <v>3234062.9042700003</v>
      </c>
      <c r="Q186" s="27">
        <v>26293.572980000004</v>
      </c>
      <c r="R186" s="27">
        <f t="shared" si="44"/>
        <v>4126374.1781100002</v>
      </c>
      <c r="S186" s="27">
        <v>0</v>
      </c>
      <c r="T186" s="27">
        <v>0</v>
      </c>
      <c r="U186" s="27">
        <v>58450.795349999993</v>
      </c>
      <c r="V186" s="27">
        <v>0</v>
      </c>
      <c r="W186" s="27">
        <v>0</v>
      </c>
      <c r="X186" s="27">
        <v>0</v>
      </c>
      <c r="Y186" s="27">
        <v>0</v>
      </c>
      <c r="Z186" s="27">
        <v>-1748358.4302600003</v>
      </c>
      <c r="AA186" s="27">
        <v>-374101.85455991991</v>
      </c>
    </row>
    <row r="187" spans="1:27" s="29" customFormat="1" x14ac:dyDescent="0.25">
      <c r="A187" s="27" t="s">
        <v>223</v>
      </c>
      <c r="B187" s="28"/>
      <c r="C187" s="27">
        <v>2502448.1233695997</v>
      </c>
      <c r="D187" s="27">
        <v>15657.239939999999</v>
      </c>
      <c r="E187" s="27">
        <f t="shared" si="40"/>
        <v>2518105.3633095995</v>
      </c>
      <c r="F187" s="27">
        <v>806886.98099000007</v>
      </c>
      <c r="G187" s="27">
        <v>435408.95419119997</v>
      </c>
      <c r="H187" s="27">
        <f t="shared" si="41"/>
        <v>1242295.9351812</v>
      </c>
      <c r="I187" s="27">
        <f t="shared" si="42"/>
        <v>1275809.4281283994</v>
      </c>
      <c r="J187" s="27">
        <v>763362.54042000021</v>
      </c>
      <c r="K187" s="27">
        <v>12411.1343</v>
      </c>
      <c r="L187" s="27">
        <v>15812.279560000001</v>
      </c>
      <c r="M187" s="27">
        <f t="shared" si="43"/>
        <v>6701.7662500000024</v>
      </c>
      <c r="N187" s="27">
        <v>22514.045810000003</v>
      </c>
      <c r="O187" s="27">
        <v>891266.39583000005</v>
      </c>
      <c r="P187" s="27">
        <v>3214016.1724900003</v>
      </c>
      <c r="Q187" s="27">
        <v>29020.232760000006</v>
      </c>
      <c r="R187" s="27">
        <f t="shared" si="44"/>
        <v>4134302.8010800006</v>
      </c>
      <c r="S187" s="27">
        <v>0</v>
      </c>
      <c r="T187" s="27">
        <v>0</v>
      </c>
      <c r="U187" s="27">
        <v>58327.530810000004</v>
      </c>
      <c r="V187" s="27">
        <v>0</v>
      </c>
      <c r="W187" s="27">
        <v>0</v>
      </c>
      <c r="X187" s="27">
        <v>0</v>
      </c>
      <c r="Y187" s="27">
        <v>0</v>
      </c>
      <c r="Z187" s="27">
        <v>-1748892.78434</v>
      </c>
      <c r="AA187" s="27">
        <v>-369640.39859160001</v>
      </c>
    </row>
    <row r="188" spans="1:27" s="29" customFormat="1" x14ac:dyDescent="0.25">
      <c r="A188" s="27" t="s">
        <v>224</v>
      </c>
      <c r="B188" s="28"/>
      <c r="C188" s="27">
        <v>2853835.33788558</v>
      </c>
      <c r="D188" s="27">
        <v>13589.557069999999</v>
      </c>
      <c r="E188" s="27">
        <f t="shared" si="40"/>
        <v>2867424.8949555801</v>
      </c>
      <c r="F188" s="27">
        <v>853749.95154999988</v>
      </c>
      <c r="G188" s="27">
        <v>435158.43497775996</v>
      </c>
      <c r="H188" s="27">
        <f t="shared" si="41"/>
        <v>1288908.38652776</v>
      </c>
      <c r="I188" s="27">
        <f t="shared" si="42"/>
        <v>1578516.5084278202</v>
      </c>
      <c r="J188" s="27">
        <v>407522.22885000001</v>
      </c>
      <c r="K188" s="27">
        <v>11181.0368</v>
      </c>
      <c r="L188" s="27">
        <v>16291.8771</v>
      </c>
      <c r="M188" s="27">
        <f t="shared" si="43"/>
        <v>6954.9734599999992</v>
      </c>
      <c r="N188" s="27">
        <v>23246.850559999999</v>
      </c>
      <c r="O188" s="27">
        <v>955271.04840999993</v>
      </c>
      <c r="P188" s="27">
        <v>3173093.8734200005</v>
      </c>
      <c r="Q188" s="27">
        <v>26071.021700000005</v>
      </c>
      <c r="R188" s="27">
        <f t="shared" si="44"/>
        <v>4154435.9435300003</v>
      </c>
      <c r="S188" s="27">
        <v>0</v>
      </c>
      <c r="T188" s="27">
        <v>0</v>
      </c>
      <c r="U188" s="27">
        <v>60167.467280000004</v>
      </c>
      <c r="V188" s="27">
        <v>0</v>
      </c>
      <c r="W188" s="27">
        <v>0</v>
      </c>
      <c r="X188" s="27">
        <v>0</v>
      </c>
      <c r="Y188" s="27">
        <v>0</v>
      </c>
      <c r="Z188" s="27">
        <v>-1777826.1308200001</v>
      </c>
      <c r="AA188" s="27">
        <v>-416310.65505217982</v>
      </c>
    </row>
    <row r="189" spans="1:27" s="14" customFormat="1" x14ac:dyDescent="0.25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s="14" customFormat="1" x14ac:dyDescent="0.25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x14ac:dyDescent="0.25">
      <c r="A191" s="1" t="s">
        <v>31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x14ac:dyDescent="0.25">
      <c r="A253" s="9"/>
      <c r="C253" s="9"/>
      <c r="D253" s="9"/>
      <c r="E253" s="9"/>
      <c r="F253" s="9"/>
      <c r="G253" s="9"/>
      <c r="H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x14ac:dyDescent="0.25">
      <c r="A254" s="9"/>
      <c r="C254" s="9"/>
      <c r="D254" s="9"/>
      <c r="E254" s="9"/>
      <c r="F254" s="9"/>
      <c r="G254" s="9"/>
      <c r="H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x14ac:dyDescent="0.25">
      <c r="R255" s="9"/>
    </row>
    <row r="256" spans="1:27" x14ac:dyDescent="0.25">
      <c r="R256" s="9"/>
    </row>
    <row r="257" spans="18:27" x14ac:dyDescent="0.25">
      <c r="R257" s="9"/>
    </row>
    <row r="258" spans="18:27" x14ac:dyDescent="0.25">
      <c r="R258" s="9"/>
    </row>
    <row r="259" spans="18:27" x14ac:dyDescent="0.25">
      <c r="R259" s="9"/>
    </row>
    <row r="260" spans="18:27" x14ac:dyDescent="0.25">
      <c r="R260" s="9"/>
    </row>
    <row r="261" spans="18:27" x14ac:dyDescent="0.25">
      <c r="R261" s="9"/>
    </row>
    <row r="262" spans="18:27" x14ac:dyDescent="0.25">
      <c r="R262" s="9"/>
    </row>
    <row r="263" spans="18:27" x14ac:dyDescent="0.25">
      <c r="R263" s="9"/>
    </row>
    <row r="264" spans="18:27" x14ac:dyDescent="0.25">
      <c r="R264" s="9"/>
    </row>
    <row r="265" spans="18:27" x14ac:dyDescent="0.25">
      <c r="R265" s="9"/>
    </row>
    <row r="266" spans="18:27" x14ac:dyDescent="0.25">
      <c r="R266" s="9"/>
    </row>
    <row r="267" spans="18:27" x14ac:dyDescent="0.25">
      <c r="R267" s="9"/>
    </row>
    <row r="268" spans="18:27" x14ac:dyDescent="0.25">
      <c r="R268" s="9"/>
    </row>
    <row r="269" spans="18:27" x14ac:dyDescent="0.25">
      <c r="R269" s="9"/>
    </row>
    <row r="270" spans="18:27" x14ac:dyDescent="0.25">
      <c r="R270" s="9"/>
    </row>
    <row r="271" spans="18:27" x14ac:dyDescent="0.25">
      <c r="R271" s="9"/>
    </row>
    <row r="272" spans="18:27" x14ac:dyDescent="0.25">
      <c r="R272" s="9"/>
      <c r="AA272" s="9"/>
    </row>
    <row r="273" spans="18:27" x14ac:dyDescent="0.25">
      <c r="R273" s="9"/>
      <c r="AA273" s="9"/>
    </row>
    <row r="274" spans="18:27" x14ac:dyDescent="0.25">
      <c r="R274" s="9"/>
      <c r="AA274" s="9"/>
    </row>
    <row r="275" spans="18:27" x14ac:dyDescent="0.25">
      <c r="R275" s="9"/>
      <c r="AA275" s="9"/>
    </row>
    <row r="276" spans="18:27" x14ac:dyDescent="0.25">
      <c r="R276" s="9"/>
      <c r="AA276" s="9"/>
    </row>
    <row r="277" spans="18:27" x14ac:dyDescent="0.25">
      <c r="R277" s="9"/>
      <c r="AA277" s="9"/>
    </row>
    <row r="278" spans="18:27" x14ac:dyDescent="0.25">
      <c r="R278" s="9"/>
      <c r="AA278" s="9"/>
    </row>
    <row r="279" spans="18:27" x14ac:dyDescent="0.25">
      <c r="R279" s="9"/>
      <c r="AA279" s="9"/>
    </row>
    <row r="280" spans="18:27" x14ac:dyDescent="0.25">
      <c r="R280" s="9"/>
      <c r="AA280" s="9"/>
    </row>
    <row r="281" spans="18:27" x14ac:dyDescent="0.25">
      <c r="R281" s="9"/>
      <c r="AA281" s="9"/>
    </row>
    <row r="282" spans="18:27" x14ac:dyDescent="0.25">
      <c r="AA282" s="9"/>
    </row>
    <row r="283" spans="18:27" x14ac:dyDescent="0.25">
      <c r="AA283" s="9"/>
    </row>
  </sheetData>
  <mergeCells count="26"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11"/>
  <sheetViews>
    <sheetView workbookViewId="0">
      <pane xSplit="2" ySplit="8" topLeftCell="C175" activePane="bottomRight" state="frozen"/>
      <selection activeCell="A6" sqref="A6:XFD7"/>
      <selection pane="topRight" activeCell="A6" sqref="A6:XFD7"/>
      <selection pane="bottomLeft" activeCell="A6" sqref="A6:XFD7"/>
      <selection pane="bottomRight" activeCell="A190" sqref="A190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38" t="s">
        <v>33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3">
      <c r="A5" s="15"/>
      <c r="B5" s="19"/>
      <c r="C5" s="39" t="s">
        <v>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0" t="s">
        <v>4</v>
      </c>
      <c r="Q5" s="41"/>
      <c r="R5" s="24"/>
      <c r="S5" s="24"/>
    </row>
    <row r="6" spans="1:19" s="25" customFormat="1" ht="26.25" customHeight="1" x14ac:dyDescent="0.3">
      <c r="A6" s="15"/>
      <c r="B6" s="26" t="s">
        <v>44</v>
      </c>
      <c r="C6" s="30" t="s">
        <v>35</v>
      </c>
      <c r="D6" s="30"/>
      <c r="E6" s="30"/>
      <c r="F6" s="30"/>
      <c r="G6" s="30"/>
      <c r="H6" s="30" t="s">
        <v>36</v>
      </c>
      <c r="I6" s="30"/>
      <c r="J6" s="30"/>
      <c r="K6" s="30"/>
      <c r="L6" s="30"/>
      <c r="M6" s="30"/>
      <c r="N6" s="30"/>
      <c r="O6" s="30" t="s">
        <v>16</v>
      </c>
      <c r="P6" s="30"/>
      <c r="Q6" s="41"/>
      <c r="R6" s="24"/>
      <c r="S6" s="24"/>
    </row>
    <row r="7" spans="1:19" s="25" customFormat="1" ht="30.75" customHeight="1" x14ac:dyDescent="0.3">
      <c r="A7" s="15"/>
      <c r="B7" s="26"/>
      <c r="C7" s="42" t="s">
        <v>37</v>
      </c>
      <c r="D7" s="43"/>
      <c r="E7" s="42" t="s">
        <v>10</v>
      </c>
      <c r="F7" s="43"/>
      <c r="G7" s="31" t="s">
        <v>38</v>
      </c>
      <c r="H7" s="42" t="s">
        <v>39</v>
      </c>
      <c r="I7" s="43"/>
      <c r="J7" s="42" t="s">
        <v>40</v>
      </c>
      <c r="K7" s="43"/>
      <c r="L7" s="42" t="s">
        <v>10</v>
      </c>
      <c r="M7" s="43"/>
      <c r="N7" s="31" t="s">
        <v>41</v>
      </c>
      <c r="O7" s="30"/>
      <c r="P7" s="30"/>
      <c r="Q7" s="17"/>
      <c r="R7" s="24"/>
      <c r="S7" s="24"/>
    </row>
    <row r="8" spans="1:19" s="25" customFormat="1" ht="26.4" x14ac:dyDescent="0.3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2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2"/>
      <c r="O8" s="30"/>
      <c r="P8" s="30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636022.43334000011</v>
      </c>
      <c r="D168" s="27">
        <v>0</v>
      </c>
      <c r="E168" s="27">
        <v>102403.08016</v>
      </c>
      <c r="F168" s="27">
        <v>0</v>
      </c>
      <c r="G168" s="27">
        <v>738425.51350000012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383081.59802000009</v>
      </c>
      <c r="P168" s="27">
        <v>383081.59802000009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639057.72283000022</v>
      </c>
      <c r="D169" s="27">
        <v>0</v>
      </c>
      <c r="E169" s="27">
        <v>157080</v>
      </c>
      <c r="F169" s="27">
        <v>0</v>
      </c>
      <c r="G169" s="27">
        <v>796137.72283000022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364607.48453000025</v>
      </c>
      <c r="P169" s="27">
        <v>364607.48453000025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642112.73966000008</v>
      </c>
      <c r="D170" s="27">
        <v>0</v>
      </c>
      <c r="E170" s="27">
        <v>188790</v>
      </c>
      <c r="F170" s="27">
        <v>0</v>
      </c>
      <c r="G170" s="27">
        <v>830902.73966000008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487850.13111000007</v>
      </c>
      <c r="P170" s="27">
        <v>487850.13111000007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636085.72791999998</v>
      </c>
      <c r="D171" s="27">
        <v>0</v>
      </c>
      <c r="E171" s="27">
        <v>93846.539810000002</v>
      </c>
      <c r="F171" s="27">
        <v>0</v>
      </c>
      <c r="G171" s="27">
        <v>729932.26772999996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222838.51005999994</v>
      </c>
      <c r="P171" s="27">
        <v>222838.51005999994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639140.74476000015</v>
      </c>
      <c r="D172" s="27">
        <v>0</v>
      </c>
      <c r="E172" s="27">
        <v>88370.502010000011</v>
      </c>
      <c r="F172" s="27">
        <v>0</v>
      </c>
      <c r="G172" s="27">
        <v>727511.2467700002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230885.95911000017</v>
      </c>
      <c r="P172" s="27">
        <v>230885.95911000017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642195.76159999997</v>
      </c>
      <c r="D173" s="27">
        <v>0</v>
      </c>
      <c r="E173" s="27">
        <v>147494.74721</v>
      </c>
      <c r="F173" s="27">
        <v>0</v>
      </c>
      <c r="G173" s="27">
        <v>789690.50881000003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274086.83053000009</v>
      </c>
      <c r="P173" s="27">
        <v>274086.83053000009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636169.06959000009</v>
      </c>
      <c r="D174" s="27">
        <v>0</v>
      </c>
      <c r="E174" s="27">
        <v>236060.11043999999</v>
      </c>
      <c r="F174" s="27">
        <v>0</v>
      </c>
      <c r="G174" s="27">
        <v>872229.18003000005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442911.15142000007</v>
      </c>
      <c r="P174" s="27">
        <v>442911.15142000007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639224.08642999991</v>
      </c>
      <c r="D175" s="27">
        <v>0</v>
      </c>
      <c r="E175" s="27">
        <v>220692.68416999999</v>
      </c>
      <c r="F175" s="27">
        <v>0</v>
      </c>
      <c r="G175" s="27">
        <v>859916.77059999993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506327.61696999997</v>
      </c>
      <c r="P175" s="27">
        <v>506327.61696999997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642259.3759199999</v>
      </c>
      <c r="D176" s="27">
        <v>0</v>
      </c>
      <c r="E176" s="27">
        <v>205491.25365999999</v>
      </c>
      <c r="F176" s="27">
        <v>0</v>
      </c>
      <c r="G176" s="27">
        <v>847750.62957999995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549957.06871999986</v>
      </c>
      <c r="P176" s="27">
        <v>549957.06871999986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638032.01903000008</v>
      </c>
      <c r="D177" s="27">
        <v>0</v>
      </c>
      <c r="E177" s="27">
        <v>135340</v>
      </c>
      <c r="F177" s="27">
        <v>0</v>
      </c>
      <c r="G177" s="27">
        <v>773372.01903000008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-54682.352170000086</v>
      </c>
      <c r="P177" s="27">
        <v>-54682.352170000086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639311.57487000001</v>
      </c>
      <c r="D178" s="27">
        <v>0</v>
      </c>
      <c r="E178" s="27">
        <v>200750</v>
      </c>
      <c r="F178" s="27">
        <v>0</v>
      </c>
      <c r="G178" s="27">
        <v>840061.57487000001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57732.203500000061</v>
      </c>
      <c r="P178" s="27">
        <v>57732.203500000061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642307.40966999996</v>
      </c>
      <c r="D179" s="27">
        <v>0</v>
      </c>
      <c r="E179" s="27">
        <v>222430</v>
      </c>
      <c r="F179" s="27">
        <v>0</v>
      </c>
      <c r="G179" s="27">
        <v>864737.40966999996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9" si="7">G179-N179</f>
        <v>319093.74635000003</v>
      </c>
      <c r="P179" s="27">
        <v>319093.74635000003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636304.98904000025</v>
      </c>
      <c r="D180" s="27">
        <v>0</v>
      </c>
      <c r="E180" s="27">
        <v>213087.84826</v>
      </c>
      <c r="F180" s="27">
        <v>0</v>
      </c>
      <c r="G180" s="27">
        <v>849392.83730000025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368221.50307000027</v>
      </c>
      <c r="P180" s="27">
        <v>368221.50307000027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639340.27853000001</v>
      </c>
      <c r="D181" s="27">
        <v>0</v>
      </c>
      <c r="E181" s="27">
        <v>204710</v>
      </c>
      <c r="F181" s="27">
        <v>0</v>
      </c>
      <c r="G181" s="27">
        <v>844050.27853000001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530472.46366999997</v>
      </c>
      <c r="P181" s="27">
        <v>530472.46366999997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642395.29537000018</v>
      </c>
      <c r="D182" s="27">
        <v>0</v>
      </c>
      <c r="E182" s="27">
        <v>202965.38827000002</v>
      </c>
      <c r="F182" s="27">
        <v>0</v>
      </c>
      <c r="G182" s="27">
        <v>845360.68364000018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633184.86264000018</v>
      </c>
      <c r="P182" s="27">
        <v>633184.86264000018</v>
      </c>
      <c r="Q182" s="27"/>
      <c r="R182" s="27"/>
      <c r="S182" s="27"/>
    </row>
    <row r="183" spans="1:19" s="29" customFormat="1" x14ac:dyDescent="0.25">
      <c r="A183" s="27" t="s">
        <v>218</v>
      </c>
      <c r="B183" s="28"/>
      <c r="C183" s="27">
        <v>636373.54906000011</v>
      </c>
      <c r="D183" s="27">
        <v>0</v>
      </c>
      <c r="E183" s="27">
        <v>173140</v>
      </c>
      <c r="F183" s="27">
        <v>0</v>
      </c>
      <c r="G183" s="27">
        <v>809513.54906000011</v>
      </c>
      <c r="H183" s="27">
        <v>23593.080750000001</v>
      </c>
      <c r="I183" s="27">
        <v>422695.11339999997</v>
      </c>
      <c r="J183" s="27">
        <v>5856.7364200000002</v>
      </c>
      <c r="K183" s="27">
        <v>0</v>
      </c>
      <c r="L183" s="27">
        <v>0</v>
      </c>
      <c r="M183" s="27">
        <v>0</v>
      </c>
      <c r="N183" s="27">
        <v>452144.93056999997</v>
      </c>
      <c r="O183" s="27">
        <f t="shared" si="7"/>
        <v>357368.61849000014</v>
      </c>
      <c r="P183" s="27">
        <v>357368.61849000014</v>
      </c>
      <c r="Q183" s="27"/>
      <c r="R183" s="27"/>
      <c r="S183" s="27"/>
    </row>
    <row r="184" spans="1:19" s="29" customFormat="1" x14ac:dyDescent="0.25">
      <c r="A184" s="27" t="s">
        <v>219</v>
      </c>
      <c r="B184" s="28"/>
      <c r="C184" s="27">
        <v>639428.56589999993</v>
      </c>
      <c r="D184" s="27">
        <v>0</v>
      </c>
      <c r="E184" s="27">
        <v>167590</v>
      </c>
      <c r="F184" s="27">
        <v>0</v>
      </c>
      <c r="G184" s="27">
        <v>807018.56589999993</v>
      </c>
      <c r="H184" s="27">
        <v>23294.256359999999</v>
      </c>
      <c r="I184" s="27">
        <v>367402.40493000002</v>
      </c>
      <c r="J184" s="27">
        <v>5955.9216399999996</v>
      </c>
      <c r="K184" s="27">
        <v>0</v>
      </c>
      <c r="L184" s="27">
        <v>0</v>
      </c>
      <c r="M184" s="27">
        <v>0</v>
      </c>
      <c r="N184" s="27">
        <v>396652.58293000003</v>
      </c>
      <c r="O184" s="27">
        <f t="shared" si="7"/>
        <v>410365.9829699999</v>
      </c>
      <c r="P184" s="27">
        <v>410365.9829699999</v>
      </c>
      <c r="Q184" s="27"/>
      <c r="R184" s="27"/>
      <c r="S184" s="27"/>
    </row>
    <row r="185" spans="1:19" s="29" customFormat="1" x14ac:dyDescent="0.25">
      <c r="A185" s="27" t="s">
        <v>220</v>
      </c>
      <c r="B185" s="28"/>
      <c r="C185" s="27">
        <v>642483.5827400001</v>
      </c>
      <c r="D185" s="27">
        <v>0</v>
      </c>
      <c r="E185" s="27">
        <v>202642.57324</v>
      </c>
      <c r="F185" s="27">
        <v>0</v>
      </c>
      <c r="G185" s="27">
        <v>845126.15598000004</v>
      </c>
      <c r="H185" s="27">
        <v>23212.655170000002</v>
      </c>
      <c r="I185" s="27">
        <v>348397.34029000002</v>
      </c>
      <c r="J185" s="27">
        <v>5935.6694000000007</v>
      </c>
      <c r="K185" s="27">
        <v>0</v>
      </c>
      <c r="L185" s="27">
        <v>0</v>
      </c>
      <c r="M185" s="27">
        <v>0</v>
      </c>
      <c r="N185" s="27">
        <v>377545.66486000002</v>
      </c>
      <c r="O185" s="27">
        <f t="shared" si="7"/>
        <v>467580.49112000002</v>
      </c>
      <c r="P185" s="27">
        <v>467580.49112000002</v>
      </c>
      <c r="Q185" s="27"/>
      <c r="R185" s="27"/>
      <c r="S185" s="27"/>
    </row>
    <row r="186" spans="1:19" s="29" customFormat="1" x14ac:dyDescent="0.25">
      <c r="A186" s="27" t="s">
        <v>221</v>
      </c>
      <c r="B186" s="28"/>
      <c r="C186" s="27">
        <v>636462.24258000019</v>
      </c>
      <c r="D186" s="27">
        <v>0</v>
      </c>
      <c r="E186" s="27">
        <v>206719.23144</v>
      </c>
      <c r="F186" s="27">
        <v>0</v>
      </c>
      <c r="G186" s="27">
        <v>843181.4740200002</v>
      </c>
      <c r="H186" s="27">
        <v>22094.654890000002</v>
      </c>
      <c r="I186" s="27">
        <v>217012.62973000002</v>
      </c>
      <c r="J186" s="27">
        <v>6067.4959200000003</v>
      </c>
      <c r="K186" s="27">
        <v>0</v>
      </c>
      <c r="L186" s="27">
        <v>0</v>
      </c>
      <c r="M186" s="27">
        <v>0</v>
      </c>
      <c r="N186" s="27">
        <v>245174.78054000001</v>
      </c>
      <c r="O186" s="27">
        <f t="shared" si="7"/>
        <v>598006.69348000013</v>
      </c>
      <c r="P186" s="27">
        <v>598006.69348000013</v>
      </c>
      <c r="Q186" s="27"/>
      <c r="R186" s="27"/>
      <c r="S186" s="27"/>
    </row>
    <row r="187" spans="1:19" s="29" customFormat="1" x14ac:dyDescent="0.25">
      <c r="A187" s="27" t="s">
        <v>222</v>
      </c>
      <c r="B187" s="28"/>
      <c r="C187" s="27">
        <v>639517.25942000013</v>
      </c>
      <c r="D187" s="27">
        <v>0</v>
      </c>
      <c r="E187" s="27">
        <v>209190</v>
      </c>
      <c r="F187" s="27">
        <v>0</v>
      </c>
      <c r="G187" s="27">
        <v>848707.25942000013</v>
      </c>
      <c r="H187" s="27">
        <v>24310.643009999996</v>
      </c>
      <c r="I187" s="27">
        <v>143338.84299999999</v>
      </c>
      <c r="J187" s="27">
        <v>6153.5609000000004</v>
      </c>
      <c r="K187" s="27">
        <v>0</v>
      </c>
      <c r="L187" s="27">
        <v>0</v>
      </c>
      <c r="M187" s="27">
        <v>0</v>
      </c>
      <c r="N187" s="27">
        <v>173803.04691</v>
      </c>
      <c r="O187" s="27">
        <f t="shared" si="7"/>
        <v>674904.2125100001</v>
      </c>
      <c r="P187" s="27">
        <v>674904.2125100001</v>
      </c>
      <c r="Q187" s="27"/>
      <c r="R187" s="27"/>
      <c r="S187" s="27"/>
    </row>
    <row r="188" spans="1:19" s="29" customFormat="1" ht="14.4" customHeight="1" x14ac:dyDescent="0.25">
      <c r="A188" s="27" t="s">
        <v>223</v>
      </c>
      <c r="B188" s="28"/>
      <c r="C188" s="27">
        <v>642552.54891000013</v>
      </c>
      <c r="D188" s="27">
        <v>0</v>
      </c>
      <c r="E188" s="27">
        <v>217848.17856</v>
      </c>
      <c r="F188" s="27">
        <v>0</v>
      </c>
      <c r="G188" s="27">
        <v>860400.72747000016</v>
      </c>
      <c r="H188" s="27">
        <v>24632.150320000001</v>
      </c>
      <c r="I188" s="27">
        <v>66263.529410000003</v>
      </c>
      <c r="J188" s="27">
        <v>6142.5073200000006</v>
      </c>
      <c r="K188" s="27">
        <v>0</v>
      </c>
      <c r="L188" s="27">
        <v>0</v>
      </c>
      <c r="M188" s="27">
        <v>0</v>
      </c>
      <c r="N188" s="27">
        <v>97038.187050000008</v>
      </c>
      <c r="O188" s="27">
        <f t="shared" si="7"/>
        <v>763362.54042000021</v>
      </c>
      <c r="P188" s="27">
        <v>763362.54042000021</v>
      </c>
      <c r="Q188" s="27"/>
      <c r="R188" s="27"/>
      <c r="S188" s="27"/>
    </row>
    <row r="189" spans="1:19" s="29" customFormat="1" x14ac:dyDescent="0.25">
      <c r="A189" s="27" t="s">
        <v>224</v>
      </c>
      <c r="B189" s="28"/>
      <c r="C189" s="27">
        <v>636554.43686000002</v>
      </c>
      <c r="D189" s="27">
        <v>0</v>
      </c>
      <c r="E189" s="27">
        <v>189809.48032</v>
      </c>
      <c r="F189" s="27">
        <v>0</v>
      </c>
      <c r="G189" s="27">
        <v>826363.91717999999</v>
      </c>
      <c r="H189" s="27">
        <v>26918.144049999999</v>
      </c>
      <c r="I189" s="27">
        <v>385616.52453</v>
      </c>
      <c r="J189" s="27">
        <v>6307.0197500000004</v>
      </c>
      <c r="K189" s="27">
        <v>0</v>
      </c>
      <c r="L189" s="27">
        <v>0</v>
      </c>
      <c r="M189" s="27">
        <v>0</v>
      </c>
      <c r="N189" s="27">
        <v>418841.68832999998</v>
      </c>
      <c r="O189" s="27">
        <f t="shared" si="7"/>
        <v>407522.22885000001</v>
      </c>
      <c r="P189" s="27">
        <v>407522.22885000001</v>
      </c>
      <c r="Q189" s="27"/>
      <c r="R189" s="27"/>
      <c r="S189" s="27"/>
    </row>
    <row r="190" spans="1:19" s="14" customFormat="1" x14ac:dyDescent="0.25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x14ac:dyDescent="0.25">
      <c r="A191" s="1" t="s">
        <v>31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</row>
    <row r="254" spans="1:19" x14ac:dyDescent="0.25">
      <c r="A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P254" s="9"/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  <row r="310" spans="17:19" x14ac:dyDescent="0.25">
      <c r="Q310" s="9"/>
      <c r="R310" s="9"/>
      <c r="S310" s="9"/>
    </row>
    <row r="311" spans="17:19" x14ac:dyDescent="0.25">
      <c r="Q311" s="9"/>
      <c r="R311" s="9"/>
      <c r="S311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2022-01-27T17:40:14Z</dcterms:modified>
</cp:coreProperties>
</file>