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E0B52EDD-EA34-4496-9112-14A247FF7DA0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DepositoryCorporations!$A$1:$Q$133</definedName>
    <definedName name="_xlnm.Print_Area" localSheetId="0">MonetaryAuthorities!$A$1:$N$190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I127" i="9" l="1"/>
  <c r="J124" i="9"/>
  <c r="E123" i="9"/>
  <c r="J122" i="9"/>
  <c r="I121" i="9"/>
  <c r="E121" i="9"/>
  <c r="J119" i="9"/>
  <c r="I119" i="9"/>
  <c r="E124" i="9"/>
  <c r="L187" i="5"/>
  <c r="H122" i="9" l="1"/>
  <c r="E118" i="9"/>
  <c r="H124" i="9"/>
  <c r="I126" i="9"/>
  <c r="L181" i="5"/>
  <c r="E120" i="9"/>
  <c r="I120" i="9"/>
  <c r="I122" i="9"/>
  <c r="J125" i="9"/>
  <c r="L178" i="5"/>
  <c r="L180" i="5"/>
  <c r="L182" i="5"/>
  <c r="L184" i="5"/>
  <c r="L186" i="5"/>
  <c r="J118" i="9"/>
  <c r="H123" i="9"/>
  <c r="K123" i="9" s="1"/>
  <c r="E125" i="9"/>
  <c r="J126" i="9"/>
  <c r="J127" i="9"/>
  <c r="J121" i="9"/>
  <c r="J120" i="9"/>
  <c r="I125" i="9"/>
  <c r="L179" i="5"/>
  <c r="L183" i="5"/>
  <c r="L185" i="5"/>
  <c r="E126" i="9"/>
  <c r="I118" i="9"/>
  <c r="H126" i="9"/>
  <c r="K124" i="9"/>
  <c r="E119" i="9"/>
  <c r="E122" i="9"/>
  <c r="K122" i="9" s="1"/>
  <c r="E127" i="9"/>
  <c r="I123" i="9"/>
  <c r="H118" i="9"/>
  <c r="K118" i="9" s="1"/>
  <c r="H120" i="9"/>
  <c r="J123" i="9"/>
  <c r="I124" i="9"/>
  <c r="H119" i="9"/>
  <c r="K119" i="9" s="1"/>
  <c r="H127" i="9"/>
  <c r="H121" i="9"/>
  <c r="K121" i="9" s="1"/>
  <c r="H125" i="9"/>
  <c r="K120" i="9" l="1"/>
  <c r="K126" i="9"/>
  <c r="K125" i="9"/>
  <c r="K127" i="9"/>
  <c r="G118" i="7" l="1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N120" i="7"/>
  <c r="N122" i="7"/>
  <c r="G123" i="7"/>
  <c r="F123" i="7" s="1"/>
  <c r="G127" i="7"/>
  <c r="F127" i="7" s="1"/>
  <c r="G126" i="7"/>
  <c r="F126" i="7" s="1"/>
  <c r="N123" i="7"/>
  <c r="N125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<sst xmlns="http://schemas.openxmlformats.org/spreadsheetml/2006/main" count="492" uniqueCount="225">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</sst>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4"/>
  <sheetViews>
    <sheetView tabSelected="1" zoomScale="90" zoomScaleNormal="90" zoomScaleSheetLayoutView="100" workbookViewId="0">
      <pane xSplit="2" ySplit="8" topLeftCell="C176" activePane="bottomRight" state="frozen"/>
      <selection activeCell="C5" sqref="C5:E7"/>
      <selection pane="topRight" activeCell="C5" sqref="C5:E7"/>
      <selection pane="bottomLeft" activeCell="C5" sqref="C5:E7"/>
      <selection pane="bottomRight" activeCell="A188" sqref="A188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6384" width="9.26953125" style="7"/>
  </cols>
  <sheetData>
    <row r="1" spans="1:14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</row>
    <row r="2" spans="1:14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3">
      <c r="L4" s="5"/>
      <c r="M4" s="5"/>
      <c r="N4" s="5" t="s">
        <v>15</v>
      </c>
    </row>
    <row r="5" spans="1:14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</row>
    <row r="6" spans="1:14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</row>
    <row r="7" spans="1:14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</row>
    <row r="8" spans="1:14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4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4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4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4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4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4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4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4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4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4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4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4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4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4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</row>
    <row r="151" spans="1:14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</row>
    <row r="152" spans="1:14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</row>
    <row r="153" spans="1:14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</row>
    <row r="154" spans="1:14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</row>
    <row r="155" spans="1:14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</row>
    <row r="156" spans="1:14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</row>
    <row r="157" spans="1:14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</row>
    <row r="158" spans="1:14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</row>
    <row r="159" spans="1:14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</row>
    <row r="160" spans="1:14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1605.0091993799999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1604.1389875299999</v>
      </c>
      <c r="L178" s="22">
        <f t="shared" ref="L178:L187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1603.5640736099999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</row>
    <row r="185" spans="1:14" x14ac:dyDescent="0.3">
      <c r="A185" s="21" t="s">
        <v>222</v>
      </c>
      <c r="C185" s="22">
        <v>2397.4331608099997</v>
      </c>
      <c r="D185" s="23">
        <v>2851.5788228199999</v>
      </c>
      <c r="E185" s="23">
        <v>2875.6899990899997</v>
      </c>
      <c r="F185" s="22">
        <v>1685.7351610900002</v>
      </c>
      <c r="G185" s="23">
        <v>612.37407902999996</v>
      </c>
      <c r="H185" s="23">
        <v>618.23519980999993</v>
      </c>
      <c r="I185" s="23">
        <v>0</v>
      </c>
      <c r="J185" s="23">
        <v>1506.9212942800002</v>
      </c>
      <c r="K185" s="23">
        <v>1589.13369382</v>
      </c>
      <c r="L185" s="22">
        <f t="shared" si="8"/>
        <v>4151.3736349599994</v>
      </c>
      <c r="M185" s="23">
        <v>879.84452189000001</v>
      </c>
      <c r="N185" s="23">
        <v>3271.5291130699998</v>
      </c>
    </row>
    <row r="186" spans="1:14" x14ac:dyDescent="0.3">
      <c r="A186" s="21" t="s">
        <v>223</v>
      </c>
      <c r="C186" s="22">
        <v>2318.2045938300002</v>
      </c>
      <c r="D186" s="23">
        <v>2771.8147388500006</v>
      </c>
      <c r="E186" s="23">
        <v>2786.0108316000005</v>
      </c>
      <c r="F186" s="22">
        <v>1723.9966985999995</v>
      </c>
      <c r="G186" s="23">
        <v>687.5725034300001</v>
      </c>
      <c r="H186" s="23">
        <v>694.92357448000007</v>
      </c>
      <c r="I186" s="23">
        <v>0</v>
      </c>
      <c r="J186" s="23">
        <v>1469.9844073899994</v>
      </c>
      <c r="K186" s="23">
        <v>1611.7403633699998</v>
      </c>
      <c r="L186" s="22">
        <f t="shared" si="8"/>
        <v>4104.4879146599997</v>
      </c>
      <c r="M186" s="23">
        <v>870.42501039000001</v>
      </c>
      <c r="N186" s="23">
        <v>3234.0629042699998</v>
      </c>
    </row>
    <row r="187" spans="1:14" x14ac:dyDescent="0.3">
      <c r="A187" s="21" t="s">
        <v>224</v>
      </c>
      <c r="C187" s="22">
        <v>2230.4309626800004</v>
      </c>
      <c r="D187" s="23">
        <v>2673.5027974200002</v>
      </c>
      <c r="E187" s="23">
        <v>2689.1600373699998</v>
      </c>
      <c r="F187" s="22">
        <v>1820.9697371699992</v>
      </c>
      <c r="G187" s="23">
        <v>772.31384423999998</v>
      </c>
      <c r="H187" s="23">
        <v>778.93566897000005</v>
      </c>
      <c r="I187" s="23">
        <v>0</v>
      </c>
      <c r="J187" s="23">
        <v>1482.2161051499991</v>
      </c>
      <c r="K187" s="23">
        <v>1603.52851749</v>
      </c>
      <c r="L187" s="22">
        <f t="shared" si="8"/>
        <v>4109.6903764799999</v>
      </c>
      <c r="M187" s="23">
        <v>895.67420399000002</v>
      </c>
      <c r="N187" s="23">
        <v>3214.0161724899999</v>
      </c>
    </row>
    <row r="188" spans="1:14" x14ac:dyDescent="0.3">
      <c r="A188" s="21"/>
      <c r="C188" s="22"/>
      <c r="D188" s="23"/>
      <c r="E188" s="23"/>
      <c r="F188" s="22"/>
      <c r="G188" s="23"/>
      <c r="H188" s="23"/>
      <c r="I188" s="23"/>
      <c r="J188" s="23"/>
      <c r="K188" s="23"/>
      <c r="L188" s="22"/>
      <c r="M188" s="23"/>
      <c r="N188" s="23"/>
    </row>
    <row r="189" spans="1:14" x14ac:dyDescent="0.3">
      <c r="A189" s="24" t="s">
        <v>27</v>
      </c>
      <c r="I189" s="6"/>
      <c r="J189" s="6"/>
      <c r="K189" s="6"/>
    </row>
    <row r="190" spans="1:14" x14ac:dyDescent="0.3">
      <c r="A190" s="24" t="s">
        <v>45</v>
      </c>
      <c r="I190" s="6"/>
      <c r="J190" s="6"/>
      <c r="K190" s="6"/>
    </row>
    <row r="191" spans="1:14" x14ac:dyDescent="0.3">
      <c r="A191" s="24" t="s">
        <v>30</v>
      </c>
      <c r="I191" s="6"/>
      <c r="J191" s="6"/>
      <c r="K191" s="6"/>
    </row>
    <row r="192" spans="1:14" x14ac:dyDescent="0.3">
      <c r="I192" s="6"/>
      <c r="J192" s="6"/>
      <c r="K192" s="6"/>
    </row>
    <row r="193" spans="9:11" x14ac:dyDescent="0.3">
      <c r="I193" s="6"/>
      <c r="J193" s="6"/>
      <c r="K193" s="6"/>
    </row>
    <row r="194" spans="9:11" x14ac:dyDescent="0.3">
      <c r="I194" s="6"/>
      <c r="J194" s="6"/>
      <c r="K194" s="6"/>
    </row>
    <row r="195" spans="9:11" x14ac:dyDescent="0.3">
      <c r="I195" s="6"/>
      <c r="J195" s="6"/>
      <c r="K195" s="6"/>
    </row>
    <row r="196" spans="9:11" x14ac:dyDescent="0.3">
      <c r="I196" s="6"/>
      <c r="J196" s="6"/>
      <c r="K196" s="6"/>
    </row>
    <row r="197" spans="9:11" x14ac:dyDescent="0.3">
      <c r="I197" s="6"/>
      <c r="J197" s="6"/>
      <c r="K197" s="6"/>
    </row>
    <row r="198" spans="9:11" x14ac:dyDescent="0.3">
      <c r="I198" s="6"/>
      <c r="J198" s="6"/>
      <c r="K198" s="6"/>
    </row>
    <row r="199" spans="9:11" x14ac:dyDescent="0.3">
      <c r="I199" s="6"/>
      <c r="J199" s="6"/>
      <c r="K199" s="6"/>
    </row>
    <row r="200" spans="9:11" x14ac:dyDescent="0.3">
      <c r="I200" s="6"/>
      <c r="J200" s="6"/>
      <c r="K200" s="6"/>
    </row>
    <row r="201" spans="9:11" x14ac:dyDescent="0.3">
      <c r="I201" s="6"/>
      <c r="J201" s="6"/>
      <c r="K201" s="6"/>
    </row>
    <row r="202" spans="9:11" x14ac:dyDescent="0.3">
      <c r="I202" s="6"/>
      <c r="J202" s="6"/>
      <c r="K202" s="6"/>
    </row>
    <row r="203" spans="9:11" x14ac:dyDescent="0.3">
      <c r="I203" s="6"/>
      <c r="J203" s="6"/>
      <c r="K203" s="6"/>
    </row>
    <row r="204" spans="9:11" x14ac:dyDescent="0.3">
      <c r="I204" s="6"/>
      <c r="J204" s="6"/>
      <c r="K204" s="6"/>
    </row>
    <row r="205" spans="9:11" x14ac:dyDescent="0.3">
      <c r="I205" s="6"/>
      <c r="J205" s="6"/>
      <c r="K205" s="6"/>
    </row>
    <row r="206" spans="9:11" x14ac:dyDescent="0.3">
      <c r="I206" s="6"/>
      <c r="J206" s="6"/>
      <c r="K206" s="6"/>
    </row>
    <row r="207" spans="9:11" x14ac:dyDescent="0.3">
      <c r="I207" s="6"/>
      <c r="J207" s="6"/>
      <c r="K207" s="6"/>
    </row>
    <row r="208" spans="9:11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6"/>
      <c r="J212" s="6"/>
      <c r="K212" s="6"/>
    </row>
    <row r="213" spans="9:11" x14ac:dyDescent="0.3">
      <c r="I213" s="26"/>
      <c r="J213" s="26"/>
      <c r="K213" s="2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3"/>
  <sheetViews>
    <sheetView zoomScale="80" zoomScaleNormal="80" zoomScaleSheetLayoutView="100" workbookViewId="0">
      <pane xSplit="2" ySplit="8" topLeftCell="C113" activePane="bottomRight" state="frozen"/>
      <selection activeCell="C5" sqref="C5:E7"/>
      <selection pane="topRight" activeCell="C5" sqref="C5:E7"/>
      <selection pane="bottomLeft" activeCell="C5" sqref="C5:E7"/>
      <selection pane="bottomRight" activeCell="A128" sqref="A128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3">
      <c r="Q4" s="5" t="s">
        <v>15</v>
      </c>
    </row>
    <row r="5" spans="1:17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</row>
    <row r="6" spans="1:17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</row>
    <row r="7" spans="1:17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7" si="20">SUM(D118:E118)</f>
        <v>2030.8285451488196</v>
      </c>
      <c r="D118" s="23">
        <v>1420.6113891017003</v>
      </c>
      <c r="E118" s="23">
        <v>610.21715604711926</v>
      </c>
      <c r="F118" s="22">
        <f t="shared" ref="F118:F127" si="21">G118+J118+L118</f>
        <v>10670.821470077342</v>
      </c>
      <c r="G118" s="23">
        <f t="shared" ref="G118:G127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7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2103.4737391426388</v>
      </c>
      <c r="D125" s="23">
        <v>1429.28135788792</v>
      </c>
      <c r="E125" s="23">
        <v>674.19238125471884</v>
      </c>
      <c r="F125" s="22">
        <f t="shared" si="21"/>
        <v>10954.080537398235</v>
      </c>
      <c r="G125" s="23">
        <f t="shared" si="22"/>
        <v>2678.9894001778339</v>
      </c>
      <c r="H125" s="23">
        <v>598.00669348000008</v>
      </c>
      <c r="I125" s="23">
        <v>2080.9827066978337</v>
      </c>
      <c r="J125" s="23">
        <v>8496.1651983313513</v>
      </c>
      <c r="K125" s="23">
        <v>8091.0908643169269</v>
      </c>
      <c r="L125" s="23">
        <v>-221.07406111095062</v>
      </c>
      <c r="M125" s="23">
        <v>-165.51104691318329</v>
      </c>
      <c r="N125" s="22">
        <f t="shared" si="23"/>
        <v>12999.141639963111</v>
      </c>
      <c r="O125" s="23">
        <v>199.6921071700001</v>
      </c>
      <c r="P125" s="23">
        <v>11116.971747240601</v>
      </c>
      <c r="Q125" s="23">
        <v>1682.4777855525097</v>
      </c>
    </row>
    <row r="126" spans="1:17" x14ac:dyDescent="0.3">
      <c r="A126" s="21" t="s">
        <v>223</v>
      </c>
      <c r="C126" s="22">
        <f t="shared" si="20"/>
        <v>2058.4494118232446</v>
      </c>
      <c r="D126" s="23">
        <v>1353.8174236800805</v>
      </c>
      <c r="E126" s="23">
        <v>704.63198814316422</v>
      </c>
      <c r="F126" s="22">
        <f t="shared" si="21"/>
        <v>11029.951373838992</v>
      </c>
      <c r="G126" s="23">
        <f t="shared" si="22"/>
        <v>2747.4377559228637</v>
      </c>
      <c r="H126" s="23">
        <v>674.90421251000009</v>
      </c>
      <c r="I126" s="23">
        <v>2072.5335434128638</v>
      </c>
      <c r="J126" s="23">
        <v>8517.9065712871488</v>
      </c>
      <c r="K126" s="23">
        <v>8099.8098273275709</v>
      </c>
      <c r="L126" s="23">
        <v>-235.3929533710201</v>
      </c>
      <c r="M126" s="23">
        <v>-206.48847587964312</v>
      </c>
      <c r="N126" s="22">
        <f t="shared" si="23"/>
        <v>13029.949987239363</v>
      </c>
      <c r="O126" s="23">
        <v>200.37657164999993</v>
      </c>
      <c r="P126" s="23">
        <v>11152.516785588998</v>
      </c>
      <c r="Q126" s="23">
        <v>1677.0566300003647</v>
      </c>
    </row>
    <row r="127" spans="1:17" x14ac:dyDescent="0.3">
      <c r="A127" s="21" t="s">
        <v>224</v>
      </c>
      <c r="C127" s="22">
        <f t="shared" si="20"/>
        <v>2019.1821564231441</v>
      </c>
      <c r="D127" s="23">
        <v>1275.1620720484</v>
      </c>
      <c r="E127" s="23">
        <v>744.0200843747441</v>
      </c>
      <c r="F127" s="22">
        <f t="shared" si="21"/>
        <v>11102.870371194902</v>
      </c>
      <c r="G127" s="23">
        <f t="shared" si="22"/>
        <v>2840.1004620360045</v>
      </c>
      <c r="H127" s="23">
        <v>763.36254042000019</v>
      </c>
      <c r="I127" s="23">
        <v>2076.7379216160043</v>
      </c>
      <c r="J127" s="23">
        <v>8517.0422365229933</v>
      </c>
      <c r="K127" s="23">
        <v>8112.5824631882833</v>
      </c>
      <c r="L127" s="23">
        <v>-254.27232736409567</v>
      </c>
      <c r="M127" s="23">
        <v>-216.47214796660353</v>
      </c>
      <c r="N127" s="22">
        <f t="shared" si="23"/>
        <v>13063.724992432542</v>
      </c>
      <c r="O127" s="23">
        <v>213.16686488000002</v>
      </c>
      <c r="P127" s="23">
        <v>11176.490377157532</v>
      </c>
      <c r="Q127" s="23">
        <v>1674.0677503950094</v>
      </c>
    </row>
    <row r="128" spans="1:17" x14ac:dyDescent="0.3">
      <c r="A128" s="21"/>
      <c r="C128" s="22"/>
      <c r="D128" s="23"/>
      <c r="E128" s="23"/>
      <c r="F128" s="22"/>
      <c r="G128" s="23"/>
      <c r="H128" s="23"/>
      <c r="I128" s="23"/>
      <c r="J128" s="23"/>
      <c r="K128" s="23"/>
      <c r="L128" s="23"/>
      <c r="M128" s="23"/>
      <c r="N128" s="22"/>
      <c r="O128" s="23"/>
      <c r="P128" s="23"/>
      <c r="Q128" s="23"/>
    </row>
    <row r="129" spans="1:17" x14ac:dyDescent="0.3">
      <c r="A129" s="24" t="s">
        <v>45</v>
      </c>
      <c r="J129" s="6"/>
      <c r="K129" s="6"/>
      <c r="L129" s="6"/>
      <c r="M129" s="6"/>
      <c r="N129" s="5"/>
      <c r="O129" s="6"/>
      <c r="P129" s="6"/>
      <c r="Q129" s="6"/>
    </row>
    <row r="130" spans="1:17" x14ac:dyDescent="0.3">
      <c r="A130" s="24" t="s">
        <v>28</v>
      </c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A131" s="24" t="s">
        <v>29</v>
      </c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A132" s="24" t="s">
        <v>31</v>
      </c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A133" s="24"/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</sheetData>
  <mergeCells count="17"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  <mergeCell ref="N6:N7"/>
    <mergeCell ref="B2:Q2"/>
    <mergeCell ref="C3:Q3"/>
  </mergeCells>
  <pageMargins left="0.7" right="0.7" top="0.75" bottom="0.75" header="0.3" footer="0.3"/>
  <pageSetup scale="26" orientation="landscape" r:id="rId1"/>
  <ignoredErrors>
    <ignoredError sqref="G9:G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8"/>
  <sheetViews>
    <sheetView zoomScale="91" zoomScaleNormal="91" workbookViewId="0">
      <pane xSplit="2" ySplit="8" topLeftCell="C112" activePane="bottomRight" state="frozen"/>
      <selection activeCell="C5" sqref="C5:E7"/>
      <selection pane="topRight" activeCell="C5" sqref="C5:E7"/>
      <selection pane="bottomLeft" activeCell="C5" sqref="C5:E7"/>
      <selection pane="bottomRight" activeCell="A128" sqref="A128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7" si="22">C118-D118</f>
        <v>684.73248776928813</v>
      </c>
      <c r="F118" s="23">
        <v>8537.6984522677685</v>
      </c>
      <c r="G118" s="23">
        <v>8432.4360315800004</v>
      </c>
      <c r="H118" s="23">
        <f t="shared" ref="H118:H127" si="23">F118-G118</f>
        <v>105.2624206877681</v>
      </c>
      <c r="I118" s="23">
        <f t="shared" ref="I118:I127" si="24">F118/C118*100</f>
        <v>65.101352320668866</v>
      </c>
      <c r="J118" s="23">
        <f t="shared" ref="J118:J127" si="25">G118/D118*100</f>
        <v>67.840811948316627</v>
      </c>
      <c r="K118" s="23">
        <f t="shared" ref="K118:K127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13599.345698168883</v>
      </c>
      <c r="D125" s="23">
        <v>12688.235791905665</v>
      </c>
      <c r="E125" s="23">
        <f t="shared" si="22"/>
        <v>911.10990626321836</v>
      </c>
      <c r="F125" s="23">
        <v>8467.7526444150026</v>
      </c>
      <c r="G125" s="23">
        <v>8364.1437040250021</v>
      </c>
      <c r="H125" s="23">
        <f t="shared" si="23"/>
        <v>103.6089403900005</v>
      </c>
      <c r="I125" s="23">
        <f t="shared" si="24"/>
        <v>62.265882729601941</v>
      </c>
      <c r="J125" s="23">
        <f t="shared" si="25"/>
        <v>65.920462396835546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13600.623432297973</v>
      </c>
      <c r="D126" s="23">
        <v>12701.148995211353</v>
      </c>
      <c r="E126" s="23">
        <f t="shared" si="22"/>
        <v>899.47443708661922</v>
      </c>
      <c r="F126" s="23">
        <v>8491.0855297050002</v>
      </c>
      <c r="G126" s="23">
        <v>8386.910583715</v>
      </c>
      <c r="H126" s="23">
        <f t="shared" si="23"/>
        <v>104.1749459900002</v>
      </c>
      <c r="I126" s="23">
        <f t="shared" si="24"/>
        <v>62.431590522099611</v>
      </c>
      <c r="J126" s="23">
        <f t="shared" si="25"/>
        <v>66.032691899583824</v>
      </c>
      <c r="K126" s="23">
        <f t="shared" si="26"/>
        <v>11.581757267879773</v>
      </c>
      <c r="O126" s="8"/>
    </row>
    <row r="127" spans="1:15" x14ac:dyDescent="0.3">
      <c r="A127" s="21" t="s">
        <v>224</v>
      </c>
      <c r="C127" s="23">
        <v>13579.560062440218</v>
      </c>
      <c r="D127" s="23">
        <v>12709.640103455959</v>
      </c>
      <c r="E127" s="23">
        <f t="shared" si="22"/>
        <v>869.91995898425921</v>
      </c>
      <c r="F127" s="23">
        <v>8487.5379763000001</v>
      </c>
      <c r="G127" s="23">
        <v>8383.4959542300003</v>
      </c>
      <c r="H127" s="23">
        <f t="shared" si="23"/>
        <v>104.0420220699998</v>
      </c>
      <c r="I127" s="23">
        <f t="shared" si="24"/>
        <v>62.502304472850554</v>
      </c>
      <c r="J127" s="23">
        <f t="shared" si="25"/>
        <v>65.961710056214656</v>
      </c>
      <c r="K127" s="23">
        <f t="shared" si="26"/>
        <v>11.959953441174282</v>
      </c>
      <c r="O127" s="8"/>
    </row>
    <row r="128" spans="1:15" x14ac:dyDescent="0.3">
      <c r="A128" s="28"/>
      <c r="F128" s="26"/>
      <c r="G128" s="26"/>
      <c r="I128" s="26"/>
      <c r="J128" s="27"/>
      <c r="K128" s="26"/>
    </row>
    <row r="129" spans="1:11" x14ac:dyDescent="0.3">
      <c r="A129" s="28" t="s">
        <v>45</v>
      </c>
      <c r="F129" s="26"/>
      <c r="G129" s="26"/>
      <c r="I129" s="26"/>
      <c r="J129" s="27"/>
      <c r="K129" s="26"/>
    </row>
    <row r="130" spans="1:11" x14ac:dyDescent="0.3">
      <c r="A130" s="28"/>
      <c r="F130" s="26"/>
      <c r="G130" s="26"/>
      <c r="I130" s="26"/>
      <c r="J130" s="27"/>
      <c r="K130" s="26"/>
    </row>
    <row r="131" spans="1:11" x14ac:dyDescent="0.3">
      <c r="A131" s="28"/>
      <c r="F131" s="26"/>
      <c r="G131" s="26"/>
      <c r="I131" s="26"/>
      <c r="J131" s="27"/>
      <c r="K131" s="26"/>
    </row>
    <row r="132" spans="1:11" x14ac:dyDescent="0.3">
      <c r="A132" s="28"/>
      <c r="F132" s="26"/>
      <c r="G132" s="26"/>
      <c r="I132" s="26"/>
      <c r="J132" s="27"/>
      <c r="K132" s="26"/>
    </row>
    <row r="133" spans="1:11" x14ac:dyDescent="0.3">
      <c r="A133" s="28"/>
      <c r="F133" s="26"/>
      <c r="G133" s="26"/>
      <c r="I133" s="26"/>
      <c r="J133" s="27"/>
      <c r="K133" s="26"/>
    </row>
    <row r="134" spans="1:11" x14ac:dyDescent="0.3"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2022-01-27T19:03:51Z</dcterms:modified>
</cp:coreProperties>
</file>