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762240FF-2D33-47E9-8088-C1900BFCFF88}" xr6:coauthVersionLast="36" xr6:coauthVersionMax="36" xr10:uidLastSave="{00000000-0000-0000-0000-000000000000}"/>
  <bookViews>
    <workbookView xWindow="0" yWindow="0" windowWidth="28800" windowHeight="12228" activeTab="1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9" i="1" l="1"/>
  <c r="R189" i="1"/>
  <c r="H189" i="1" l="1"/>
  <c r="O190" i="2"/>
  <c r="E189" i="1"/>
  <c r="I189" i="1" s="1"/>
  <c r="E182" i="1" l="1"/>
  <c r="H184" i="1"/>
  <c r="R185" i="1"/>
  <c r="H182" i="1"/>
  <c r="H185" i="1"/>
  <c r="H181" i="1"/>
  <c r="O189" i="2"/>
  <c r="M184" i="1"/>
  <c r="O186" i="2"/>
  <c r="E186" i="1"/>
  <c r="E179" i="1"/>
  <c r="M185" i="1"/>
  <c r="R186" i="1"/>
  <c r="E187" i="1"/>
  <c r="O182" i="2"/>
  <c r="R182" i="1"/>
  <c r="O183" i="2"/>
  <c r="E183" i="1"/>
  <c r="R183" i="1"/>
  <c r="M188" i="1"/>
  <c r="M179" i="1"/>
  <c r="R180" i="1"/>
  <c r="E181" i="1"/>
  <c r="R181" i="1"/>
  <c r="H183" i="1"/>
  <c r="M187" i="1"/>
  <c r="H188" i="1"/>
  <c r="O188" i="2"/>
  <c r="E188" i="1"/>
  <c r="H178" i="1"/>
  <c r="R179" i="1"/>
  <c r="O184" i="2"/>
  <c r="E184" i="1"/>
  <c r="R184" i="1"/>
  <c r="H186" i="1"/>
  <c r="R187" i="1"/>
  <c r="E180" i="1"/>
  <c r="H179" i="1"/>
  <c r="M183" i="1"/>
  <c r="E185" i="1"/>
  <c r="H187" i="1"/>
  <c r="E178" i="1"/>
  <c r="R178" i="1"/>
  <c r="O179" i="2"/>
  <c r="H180" i="1"/>
  <c r="M182" i="1"/>
  <c r="O185" i="2"/>
  <c r="M180" i="1"/>
  <c r="M178" i="1"/>
  <c r="O180" i="2"/>
  <c r="M181" i="1"/>
  <c r="M186" i="1"/>
  <c r="R188" i="1"/>
  <c r="O187" i="2"/>
  <c r="O181" i="2"/>
  <c r="I182" i="1" l="1"/>
  <c r="I183" i="1"/>
  <c r="I184" i="1"/>
  <c r="I185" i="1"/>
  <c r="I186" i="1"/>
  <c r="I181" i="1"/>
  <c r="I188" i="1"/>
  <c r="I187" i="1"/>
  <c r="I180" i="1"/>
  <c r="I178" i="1"/>
  <c r="I179" i="1"/>
  <c r="R177" i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R172" i="1"/>
  <c r="R175" i="1"/>
  <c r="I172" i="1" l="1"/>
  <c r="I170" i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151" i="1" l="1"/>
  <c r="I69" i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<sst xmlns="http://schemas.openxmlformats.org/spreadsheetml/2006/main" count="425" uniqueCount="226">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</sst>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G311"/>
  <sheetViews>
    <sheetView zoomScale="80" zoomScaleNormal="80" workbookViewId="0">
      <pane xSplit="2" ySplit="8" topLeftCell="C167" activePane="bottomRight" state="frozen"/>
      <selection activeCell="A167" sqref="A167"/>
      <selection pane="topRight" activeCell="A167" sqref="A167"/>
      <selection pane="bottomLeft" activeCell="A167" sqref="A167"/>
      <selection pane="bottomRight" activeCell="A190" sqref="A190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22.109375" style="1" bestFit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29" width="9.109375" style="1" customWidth="1"/>
    <col min="30" max="16384" width="8.77734375" style="3"/>
  </cols>
  <sheetData>
    <row r="1" spans="1:29" s="23" customForma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 t="s">
        <v>0</v>
      </c>
      <c r="AB1" s="21"/>
      <c r="AC1" s="21"/>
    </row>
    <row r="2" spans="1:29" s="23" customFormat="1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21"/>
    </row>
    <row r="3" spans="1:29" s="23" customForma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4"/>
      <c r="AA3" s="24"/>
      <c r="AB3" s="21"/>
      <c r="AC3" s="21"/>
    </row>
    <row r="4" spans="1:29" s="23" customForma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 t="s">
        <v>2</v>
      </c>
      <c r="AB4" s="21"/>
      <c r="AC4" s="21"/>
    </row>
    <row r="5" spans="1:29" s="17" customFormat="1" ht="25.5" customHeight="1" x14ac:dyDescent="0.3">
      <c r="A5" s="15"/>
      <c r="B5" s="19"/>
      <c r="C5" s="40" t="s">
        <v>3</v>
      </c>
      <c r="D5" s="40"/>
      <c r="E5" s="40"/>
      <c r="F5" s="40"/>
      <c r="G5" s="40"/>
      <c r="H5" s="40"/>
      <c r="I5" s="40"/>
      <c r="J5" s="31" t="s">
        <v>4</v>
      </c>
      <c r="K5" s="31" t="s">
        <v>5</v>
      </c>
      <c r="L5" s="36" t="s">
        <v>6</v>
      </c>
      <c r="M5" s="37"/>
      <c r="N5" s="38"/>
      <c r="O5" s="40" t="s">
        <v>7</v>
      </c>
      <c r="P5" s="41"/>
      <c r="Q5" s="41"/>
      <c r="R5" s="41"/>
      <c r="S5" s="31" t="s">
        <v>8</v>
      </c>
      <c r="T5" s="31" t="s">
        <v>9</v>
      </c>
      <c r="U5" s="31"/>
      <c r="V5" s="31"/>
      <c r="W5" s="31"/>
      <c r="X5" s="31" t="s">
        <v>10</v>
      </c>
      <c r="Y5" s="31" t="s">
        <v>11</v>
      </c>
      <c r="Z5" s="31" t="s">
        <v>12</v>
      </c>
      <c r="AA5" s="31" t="s">
        <v>13</v>
      </c>
      <c r="AB5" s="42"/>
      <c r="AC5" s="16"/>
    </row>
    <row r="6" spans="1:29" s="26" customFormat="1" ht="26.4" x14ac:dyDescent="0.3">
      <c r="A6" s="15"/>
      <c r="B6" s="27" t="s">
        <v>44</v>
      </c>
      <c r="C6" s="31" t="s">
        <v>14</v>
      </c>
      <c r="D6" s="31"/>
      <c r="E6" s="31"/>
      <c r="F6" s="31" t="s">
        <v>15</v>
      </c>
      <c r="G6" s="31"/>
      <c r="H6" s="31"/>
      <c r="I6" s="31" t="s">
        <v>16</v>
      </c>
      <c r="J6" s="31"/>
      <c r="K6" s="31"/>
      <c r="L6" s="31" t="s">
        <v>17</v>
      </c>
      <c r="M6" s="31" t="s">
        <v>18</v>
      </c>
      <c r="N6" s="31" t="s">
        <v>19</v>
      </c>
      <c r="O6" s="31" t="s">
        <v>20</v>
      </c>
      <c r="P6" s="32" t="s">
        <v>21</v>
      </c>
      <c r="Q6" s="32" t="s">
        <v>22</v>
      </c>
      <c r="R6" s="34" t="s">
        <v>19</v>
      </c>
      <c r="S6" s="31"/>
      <c r="T6" s="31" t="s">
        <v>23</v>
      </c>
      <c r="U6" s="31" t="s">
        <v>24</v>
      </c>
      <c r="V6" s="31" t="s">
        <v>25</v>
      </c>
      <c r="W6" s="31" t="s">
        <v>26</v>
      </c>
      <c r="X6" s="31"/>
      <c r="Y6" s="31"/>
      <c r="Z6" s="31"/>
      <c r="AA6" s="31"/>
      <c r="AB6" s="42"/>
      <c r="AC6" s="25"/>
    </row>
    <row r="7" spans="1:29" s="26" customFormat="1" ht="52.8" x14ac:dyDescent="0.3">
      <c r="A7" s="15"/>
      <c r="B7" s="27"/>
      <c r="C7" s="27" t="s">
        <v>27</v>
      </c>
      <c r="D7" s="27" t="s">
        <v>28</v>
      </c>
      <c r="E7" s="27" t="s">
        <v>19</v>
      </c>
      <c r="F7" s="27" t="s">
        <v>29</v>
      </c>
      <c r="G7" s="27" t="s">
        <v>30</v>
      </c>
      <c r="H7" s="27" t="s">
        <v>19</v>
      </c>
      <c r="I7" s="31"/>
      <c r="J7" s="31"/>
      <c r="K7" s="31"/>
      <c r="L7" s="31"/>
      <c r="M7" s="31"/>
      <c r="N7" s="31"/>
      <c r="O7" s="31"/>
      <c r="P7" s="33"/>
      <c r="Q7" s="33"/>
      <c r="R7" s="35"/>
      <c r="S7" s="31"/>
      <c r="T7" s="31"/>
      <c r="U7" s="31"/>
      <c r="V7" s="31"/>
      <c r="W7" s="31"/>
      <c r="X7" s="31"/>
      <c r="Y7" s="31"/>
      <c r="Z7" s="31"/>
      <c r="AA7" s="31"/>
      <c r="AB7" s="18"/>
      <c r="AC7" s="25"/>
    </row>
    <row r="8" spans="1:29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  <c r="AB9" s="9"/>
      <c r="AC9" s="9"/>
    </row>
    <row r="10" spans="1:29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  <c r="AB10" s="9"/>
      <c r="AC10" s="9"/>
    </row>
    <row r="11" spans="1:29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  <c r="AB11" s="9"/>
      <c r="AC11" s="9"/>
    </row>
    <row r="12" spans="1:29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  <c r="AB12" s="9"/>
      <c r="AC12" s="9"/>
    </row>
    <row r="13" spans="1:29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  <c r="AB13" s="9"/>
      <c r="AC13" s="9"/>
    </row>
    <row r="14" spans="1:29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  <c r="AB14" s="9"/>
      <c r="AC14" s="9"/>
    </row>
    <row r="15" spans="1:29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  <c r="AB15" s="9"/>
      <c r="AC15" s="9"/>
    </row>
    <row r="16" spans="1:29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  <c r="AB16" s="9"/>
      <c r="AC16" s="9"/>
    </row>
    <row r="17" spans="1:29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  <c r="AB17" s="9"/>
      <c r="AC17" s="9"/>
    </row>
    <row r="18" spans="1:29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  <c r="AB18" s="9"/>
      <c r="AC18" s="9"/>
    </row>
    <row r="19" spans="1:29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  <c r="AB19" s="9"/>
      <c r="AC19" s="9"/>
    </row>
    <row r="20" spans="1:29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  <c r="AB20" s="9"/>
      <c r="AC20" s="9"/>
    </row>
    <row r="21" spans="1:29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  <c r="AB21" s="9"/>
      <c r="AC21" s="9"/>
    </row>
    <row r="22" spans="1:29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  <c r="AB22" s="9"/>
      <c r="AC22" s="9"/>
    </row>
    <row r="23" spans="1:29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  <c r="AB23" s="9"/>
      <c r="AC23" s="9"/>
    </row>
    <row r="24" spans="1:29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  <c r="AB24" s="9"/>
      <c r="AC24" s="9"/>
    </row>
    <row r="25" spans="1:29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  <c r="AB25" s="9"/>
      <c r="AC25" s="9"/>
    </row>
    <row r="26" spans="1:29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  <c r="AB26" s="9"/>
      <c r="AC26" s="9"/>
    </row>
    <row r="27" spans="1:29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  <c r="AB27" s="9"/>
      <c r="AC27" s="9"/>
    </row>
    <row r="28" spans="1:29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  <c r="AB28" s="9"/>
      <c r="AC28" s="9"/>
    </row>
    <row r="29" spans="1:29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  <c r="AB29" s="9"/>
      <c r="AC29" s="9"/>
    </row>
    <row r="30" spans="1:29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  <c r="AB30" s="9"/>
      <c r="AC30" s="9"/>
    </row>
    <row r="31" spans="1:29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  <c r="AB31" s="9"/>
      <c r="AC31" s="9"/>
    </row>
    <row r="32" spans="1:29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  <c r="AB32" s="9"/>
      <c r="AC32" s="9"/>
    </row>
    <row r="33" spans="1:29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  <c r="AB33" s="9"/>
      <c r="AC33" s="9"/>
    </row>
    <row r="34" spans="1:29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  <c r="AB34" s="9"/>
      <c r="AC34" s="9"/>
    </row>
    <row r="35" spans="1:29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  <c r="AB35" s="9"/>
      <c r="AC35" s="9"/>
    </row>
    <row r="36" spans="1:29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  <c r="AB36" s="9"/>
      <c r="AC36" s="9"/>
    </row>
    <row r="37" spans="1:29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  <c r="AB37" s="9"/>
      <c r="AC37" s="9"/>
    </row>
    <row r="38" spans="1:29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  <c r="AB38" s="9"/>
      <c r="AC38" s="9"/>
    </row>
    <row r="39" spans="1:29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  <c r="AB39" s="9"/>
      <c r="AC39" s="9"/>
    </row>
    <row r="40" spans="1:29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  <c r="AB40" s="9"/>
      <c r="AC40" s="9"/>
    </row>
    <row r="41" spans="1:29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  <c r="AB41" s="9"/>
      <c r="AC41" s="9"/>
    </row>
    <row r="42" spans="1:29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  <c r="AB42" s="9"/>
      <c r="AC42" s="9"/>
    </row>
    <row r="43" spans="1:29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  <c r="AB43" s="9"/>
      <c r="AC43" s="9"/>
    </row>
    <row r="44" spans="1:29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  <c r="AB44" s="9"/>
      <c r="AC44" s="9"/>
    </row>
    <row r="45" spans="1:29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  <c r="AB45" s="9"/>
      <c r="AC45" s="9"/>
    </row>
    <row r="46" spans="1:29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  <c r="AB46" s="9"/>
      <c r="AC46" s="9"/>
    </row>
    <row r="47" spans="1:29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  <c r="AB47" s="9"/>
      <c r="AC47" s="9"/>
    </row>
    <row r="48" spans="1:29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  <c r="AB48" s="9"/>
      <c r="AC48" s="9"/>
    </row>
    <row r="49" spans="1:29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  <c r="AB49" s="9"/>
      <c r="AC49" s="9"/>
    </row>
    <row r="50" spans="1:29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  <c r="AB50" s="9"/>
      <c r="AC50" s="9"/>
    </row>
    <row r="51" spans="1:29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  <c r="AB51" s="9"/>
      <c r="AC51" s="9"/>
    </row>
    <row r="52" spans="1:29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  <c r="AB52" s="9"/>
      <c r="AC52" s="9"/>
    </row>
    <row r="53" spans="1:29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  <c r="AB53" s="9"/>
      <c r="AC53" s="9"/>
    </row>
    <row r="54" spans="1:29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  <c r="AB54" s="9"/>
      <c r="AC54" s="9"/>
    </row>
    <row r="55" spans="1:29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  <c r="AB55" s="9"/>
      <c r="AC55" s="9"/>
    </row>
    <row r="56" spans="1:29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  <c r="AB56" s="9"/>
      <c r="AC56" s="9"/>
    </row>
    <row r="57" spans="1:29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  <c r="AB57" s="9"/>
      <c r="AC57" s="9"/>
    </row>
    <row r="58" spans="1:29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  <c r="AB58" s="9"/>
      <c r="AC58" s="9"/>
    </row>
    <row r="59" spans="1:29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  <c r="AB59" s="9"/>
      <c r="AC59" s="9"/>
    </row>
    <row r="60" spans="1:29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  <c r="AB60" s="9"/>
      <c r="AC60" s="9"/>
    </row>
    <row r="61" spans="1:29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  <c r="AB61" s="9"/>
      <c r="AC61" s="9"/>
    </row>
    <row r="62" spans="1:29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  <c r="AB62" s="9"/>
      <c r="AC62" s="9"/>
    </row>
    <row r="63" spans="1:29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  <c r="AB63" s="9"/>
      <c r="AC63" s="9"/>
    </row>
    <row r="64" spans="1:29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  <c r="AB64" s="9"/>
      <c r="AC64" s="9"/>
    </row>
    <row r="65" spans="1:29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  <c r="AB65" s="9"/>
      <c r="AC65" s="9"/>
    </row>
    <row r="66" spans="1:29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  <c r="AB66" s="9"/>
      <c r="AC66" s="9"/>
    </row>
    <row r="67" spans="1:29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  <c r="AB67" s="9"/>
      <c r="AC67" s="9"/>
    </row>
    <row r="68" spans="1:29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  <c r="AB68" s="9"/>
      <c r="AC68" s="9"/>
    </row>
    <row r="69" spans="1:29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  <c r="AB69" s="9"/>
      <c r="AC69" s="9"/>
    </row>
    <row r="70" spans="1:29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  <c r="AB70" s="9"/>
      <c r="AC70" s="9"/>
    </row>
    <row r="71" spans="1:29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  <c r="AB71" s="9"/>
      <c r="AC71" s="9"/>
    </row>
    <row r="72" spans="1:29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  <c r="AB72" s="9"/>
      <c r="AC72" s="9"/>
    </row>
    <row r="73" spans="1:29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  <c r="AB73" s="9"/>
      <c r="AC73" s="9"/>
    </row>
    <row r="74" spans="1:29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  <c r="AB74" s="9"/>
      <c r="AC74" s="9"/>
    </row>
    <row r="75" spans="1:29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  <c r="AB75" s="9"/>
      <c r="AC75" s="9"/>
    </row>
    <row r="76" spans="1:29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  <c r="AB76" s="9"/>
      <c r="AC76" s="9"/>
    </row>
    <row r="77" spans="1:29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  <c r="AB77" s="9"/>
      <c r="AC77" s="9"/>
    </row>
    <row r="78" spans="1:29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  <c r="AB78" s="9"/>
      <c r="AC78" s="9"/>
    </row>
    <row r="79" spans="1:29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  <c r="AB79" s="9"/>
      <c r="AC79" s="9"/>
    </row>
    <row r="80" spans="1:29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  <c r="AB80" s="9"/>
      <c r="AC80" s="9"/>
    </row>
    <row r="81" spans="1:29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  <c r="AB81" s="9"/>
      <c r="AC81" s="9"/>
    </row>
    <row r="82" spans="1:29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  <c r="AB82" s="9"/>
      <c r="AC82" s="9"/>
    </row>
    <row r="83" spans="1:29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  <c r="AB83" s="9"/>
      <c r="AC83" s="9"/>
    </row>
    <row r="84" spans="1:29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  <c r="AB84" s="9"/>
      <c r="AC84" s="9"/>
    </row>
    <row r="85" spans="1:29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  <c r="AB85" s="9"/>
      <c r="AC85" s="9"/>
    </row>
    <row r="86" spans="1:29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  <c r="AB86" s="9"/>
      <c r="AC86" s="9"/>
    </row>
    <row r="87" spans="1:29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  <c r="AB87" s="9"/>
      <c r="AC87" s="9"/>
    </row>
    <row r="88" spans="1:29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  <c r="AB88" s="9"/>
      <c r="AC88" s="9"/>
    </row>
    <row r="89" spans="1:29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  <c r="AB89" s="9"/>
      <c r="AC89" s="9"/>
    </row>
    <row r="90" spans="1:29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  <c r="AB90" s="9"/>
      <c r="AC90" s="9"/>
    </row>
    <row r="91" spans="1:29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  <c r="AB91" s="9"/>
      <c r="AC91" s="9"/>
    </row>
    <row r="92" spans="1:29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  <c r="AB92" s="9"/>
      <c r="AC92" s="9"/>
    </row>
    <row r="93" spans="1:29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  <c r="AB93" s="9"/>
      <c r="AC93" s="9"/>
    </row>
    <row r="94" spans="1:29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  <c r="AB94" s="9"/>
      <c r="AC94" s="9"/>
    </row>
    <row r="95" spans="1:29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  <c r="AB95" s="9"/>
      <c r="AC95" s="9"/>
    </row>
    <row r="96" spans="1:29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  <c r="AB96" s="9"/>
      <c r="AC96" s="9"/>
    </row>
    <row r="97" spans="1:29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  <c r="AB97" s="9"/>
      <c r="AC97" s="9"/>
    </row>
    <row r="98" spans="1:29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  <c r="AB98" s="9"/>
      <c r="AC98" s="9"/>
    </row>
    <row r="99" spans="1:29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  <c r="AB99" s="9"/>
      <c r="AC99" s="9"/>
    </row>
    <row r="100" spans="1:29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  <c r="AB100" s="9"/>
      <c r="AC100" s="9"/>
    </row>
    <row r="101" spans="1:29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  <c r="AB101" s="9"/>
      <c r="AC101" s="9"/>
    </row>
    <row r="102" spans="1:29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  <c r="AB102" s="9"/>
      <c r="AC102" s="9"/>
    </row>
    <row r="103" spans="1:29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  <c r="AB103" s="9"/>
      <c r="AC103" s="9"/>
    </row>
    <row r="104" spans="1:29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  <c r="AB104" s="9"/>
      <c r="AC104" s="9"/>
    </row>
    <row r="105" spans="1:29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  <c r="AB105" s="9"/>
      <c r="AC105" s="9"/>
    </row>
    <row r="106" spans="1:29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  <c r="AB106" s="9"/>
      <c r="AC106" s="9"/>
    </row>
    <row r="107" spans="1:29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  <c r="AB107" s="9"/>
      <c r="AC107" s="9"/>
    </row>
    <row r="108" spans="1:29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  <c r="AB108" s="9"/>
      <c r="AC108" s="9"/>
    </row>
    <row r="109" spans="1:29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  <c r="AB109" s="9"/>
      <c r="AC109" s="9"/>
    </row>
    <row r="110" spans="1:29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  <c r="AB110" s="9"/>
      <c r="AC110" s="9"/>
    </row>
    <row r="111" spans="1:29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  <c r="AB111" s="9"/>
      <c r="AC111" s="9"/>
    </row>
    <row r="112" spans="1:29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  <c r="AB112" s="9"/>
      <c r="AC112" s="9"/>
    </row>
    <row r="113" spans="1:29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  <c r="AB113" s="9"/>
      <c r="AC113" s="9"/>
    </row>
    <row r="114" spans="1:29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  <c r="AB114" s="9"/>
      <c r="AC114" s="9"/>
    </row>
    <row r="115" spans="1:29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  <c r="AB115" s="9"/>
      <c r="AC115" s="9"/>
    </row>
    <row r="116" spans="1:29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  <c r="AB116" s="9"/>
      <c r="AC116" s="9"/>
    </row>
    <row r="117" spans="1:29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  <c r="AB117" s="9"/>
      <c r="AC117" s="9"/>
    </row>
    <row r="118" spans="1:29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  <c r="AB118" s="9"/>
      <c r="AC118" s="9"/>
    </row>
    <row r="119" spans="1:29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  <c r="AB119" s="9"/>
      <c r="AC119" s="9"/>
    </row>
    <row r="120" spans="1:29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  <c r="AB120" s="9"/>
      <c r="AC120" s="9"/>
    </row>
    <row r="121" spans="1:29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  <c r="AB121" s="9"/>
      <c r="AC121" s="9"/>
    </row>
    <row r="122" spans="1:29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  <c r="AB122" s="9"/>
      <c r="AC122" s="9"/>
    </row>
    <row r="123" spans="1:29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  <c r="AB123" s="9"/>
      <c r="AC123" s="9"/>
    </row>
    <row r="124" spans="1:29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  <c r="AB124" s="9"/>
      <c r="AC124" s="9"/>
    </row>
    <row r="125" spans="1:29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  <c r="AB125" s="9"/>
      <c r="AC125" s="9"/>
    </row>
    <row r="126" spans="1:29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  <c r="AB126" s="9"/>
      <c r="AC126" s="9"/>
    </row>
    <row r="127" spans="1:29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  <c r="AB127" s="9"/>
      <c r="AC127" s="9"/>
    </row>
    <row r="128" spans="1:29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  <c r="AB128" s="9"/>
      <c r="AC128" s="9"/>
    </row>
    <row r="129" spans="1:59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  <c r="AB129" s="9"/>
      <c r="AC129" s="9"/>
    </row>
    <row r="130" spans="1:59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  <c r="AB130" s="9"/>
      <c r="AC130" s="9"/>
    </row>
    <row r="131" spans="1:59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B131" s="9"/>
      <c r="AC131" s="9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</row>
    <row r="132" spans="1:59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B132" s="9"/>
      <c r="AC132" s="9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</row>
    <row r="133" spans="1:59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B133" s="9"/>
      <c r="AC133" s="9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</row>
    <row r="134" spans="1:59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B134" s="9"/>
      <c r="AC134" s="9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</row>
    <row r="135" spans="1:59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B135" s="9"/>
      <c r="AC135" s="9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</row>
    <row r="136" spans="1:59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B136" s="9"/>
      <c r="AC136" s="9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</row>
    <row r="137" spans="1:59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B137" s="9"/>
      <c r="AC137" s="9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</row>
    <row r="138" spans="1:59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B138" s="9"/>
      <c r="AC138" s="9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</row>
    <row r="139" spans="1:59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B139" s="9"/>
      <c r="AC139" s="9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</row>
    <row r="140" spans="1:59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  <c r="AB140" s="9"/>
      <c r="AC140" s="9"/>
    </row>
    <row r="141" spans="1:59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  <c r="AB141" s="9"/>
      <c r="AC141" s="9"/>
    </row>
    <row r="142" spans="1:59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  <c r="AB142" s="9"/>
      <c r="AC142" s="9"/>
    </row>
    <row r="143" spans="1:59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  <c r="AB143" s="9"/>
      <c r="AC143" s="9"/>
    </row>
    <row r="144" spans="1:59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  <c r="AB144" s="9"/>
      <c r="AC144" s="9"/>
    </row>
    <row r="145" spans="1:29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  <c r="AB145" s="9"/>
      <c r="AC145" s="9"/>
    </row>
    <row r="146" spans="1:29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  <c r="AB146" s="9"/>
      <c r="AC146" s="9"/>
    </row>
    <row r="147" spans="1:29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  <c r="AB147" s="9"/>
      <c r="AC147" s="9"/>
    </row>
    <row r="148" spans="1:29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  <c r="AB148" s="9"/>
      <c r="AC148" s="9"/>
    </row>
    <row r="149" spans="1:29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  <c r="AB149" s="9"/>
      <c r="AC149" s="9"/>
    </row>
    <row r="150" spans="1:29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  <c r="AB150" s="9"/>
      <c r="AC150" s="9"/>
    </row>
    <row r="151" spans="1:29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  <c r="AB151" s="9"/>
      <c r="AC151" s="9"/>
    </row>
    <row r="152" spans="1:29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  <c r="AB152" s="9"/>
      <c r="AC152" s="9"/>
    </row>
    <row r="153" spans="1:29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  <c r="AB153" s="9"/>
      <c r="AC153" s="9"/>
    </row>
    <row r="154" spans="1:29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  <c r="AB154" s="9"/>
      <c r="AC154" s="9"/>
    </row>
    <row r="155" spans="1:29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  <c r="AB155" s="9"/>
      <c r="AC155" s="9"/>
    </row>
    <row r="156" spans="1:29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  <c r="AB156" s="9"/>
      <c r="AC156" s="9"/>
    </row>
    <row r="157" spans="1:29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  <c r="AB157" s="9"/>
      <c r="AC157" s="9"/>
    </row>
    <row r="158" spans="1:29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  <c r="AB158" s="9"/>
      <c r="AC158" s="9"/>
    </row>
    <row r="159" spans="1:29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  <c r="AB159" s="9"/>
      <c r="AC159" s="9"/>
    </row>
    <row r="160" spans="1:29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  <c r="AB160" s="9"/>
      <c r="AC160" s="9"/>
    </row>
    <row r="161" spans="1:29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  <c r="AB161" s="9"/>
      <c r="AC161" s="9"/>
    </row>
    <row r="162" spans="1:29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  <c r="AB162" s="9"/>
      <c r="AC162" s="9"/>
    </row>
    <row r="163" spans="1:29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  <c r="AB163" s="9"/>
      <c r="AC163" s="9"/>
    </row>
    <row r="164" spans="1:29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  <c r="AB164" s="9"/>
      <c r="AC164" s="9"/>
    </row>
    <row r="165" spans="1:29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  <c r="AB165" s="9"/>
      <c r="AC165" s="9"/>
    </row>
    <row r="166" spans="1:29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  <c r="AB166" s="9"/>
      <c r="AC166" s="9"/>
    </row>
    <row r="167" spans="1:29" s="30" customFormat="1" x14ac:dyDescent="0.25">
      <c r="A167" s="28" t="s">
        <v>203</v>
      </c>
      <c r="B167" s="29"/>
      <c r="C167" s="28">
        <v>1551305.2942944001</v>
      </c>
      <c r="D167" s="28">
        <v>14937.67719</v>
      </c>
      <c r="E167" s="28">
        <f t="shared" ref="E167:E176" si="30">SUM(C167:D167)</f>
        <v>1566242.9714844001</v>
      </c>
      <c r="F167" s="28">
        <v>291735.04824999999</v>
      </c>
      <c r="G167" s="28">
        <v>179690.06228720001</v>
      </c>
      <c r="H167" s="28">
        <f t="shared" ref="H167:H176" si="31">SUM(F167:G167)</f>
        <v>471425.1105372</v>
      </c>
      <c r="I167" s="28">
        <f t="shared" ref="I167:I176" si="32">E167-H167</f>
        <v>1094817.8609472001</v>
      </c>
      <c r="J167" s="28">
        <v>383081.59802000009</v>
      </c>
      <c r="K167" s="28">
        <v>13938.199700000001</v>
      </c>
      <c r="L167" s="28">
        <v>15769.352320000002</v>
      </c>
      <c r="M167" s="28">
        <f t="shared" ref="M167:M176" si="33">N167-L167</f>
        <v>5130.6375900000021</v>
      </c>
      <c r="N167" s="28">
        <v>20899.989910000004</v>
      </c>
      <c r="O167" s="28">
        <v>797357.58322000003</v>
      </c>
      <c r="P167" s="28">
        <v>2234936.65765</v>
      </c>
      <c r="Q167" s="28">
        <v>19924.010329999997</v>
      </c>
      <c r="R167" s="28">
        <f t="shared" ref="R167:R176" si="34">SUM(O167:Q167)</f>
        <v>3052218.2511999998</v>
      </c>
      <c r="S167" s="28">
        <v>0</v>
      </c>
      <c r="T167" s="28">
        <v>0</v>
      </c>
      <c r="U167" s="28">
        <v>38325.370089999997</v>
      </c>
      <c r="V167" s="28">
        <v>0</v>
      </c>
      <c r="W167" s="28">
        <v>0</v>
      </c>
      <c r="X167" s="28">
        <v>0</v>
      </c>
      <c r="Y167" s="28">
        <v>0</v>
      </c>
      <c r="Z167" s="28">
        <v>-1591872.2439500003</v>
      </c>
      <c r="AA167" s="28">
        <v>14066.270957199977</v>
      </c>
      <c r="AB167" s="28"/>
      <c r="AC167" s="28"/>
    </row>
    <row r="168" spans="1:29" s="30" customFormat="1" x14ac:dyDescent="0.25">
      <c r="A168" s="28" t="s">
        <v>204</v>
      </c>
      <c r="B168" s="29"/>
      <c r="C168" s="28">
        <v>1664007.6326052002</v>
      </c>
      <c r="D168" s="28">
        <v>14594.4948</v>
      </c>
      <c r="E168" s="28">
        <f t="shared" si="30"/>
        <v>1678602.1274052002</v>
      </c>
      <c r="F168" s="28">
        <v>286960.58838999999</v>
      </c>
      <c r="G168" s="28">
        <v>179939.59031960001</v>
      </c>
      <c r="H168" s="28">
        <f t="shared" si="31"/>
        <v>466900.1787096</v>
      </c>
      <c r="I168" s="28">
        <f t="shared" si="32"/>
        <v>1211701.9486956</v>
      </c>
      <c r="J168" s="28">
        <v>364607.48453000025</v>
      </c>
      <c r="K168" s="28">
        <v>15627.233909999999</v>
      </c>
      <c r="L168" s="28">
        <v>15620.471850000002</v>
      </c>
      <c r="M168" s="28">
        <f t="shared" si="33"/>
        <v>4893.06567</v>
      </c>
      <c r="N168" s="28">
        <v>20513.537520000002</v>
      </c>
      <c r="O168" s="28">
        <v>820852.97236000001</v>
      </c>
      <c r="P168" s="28">
        <v>2308778.3748699999</v>
      </c>
      <c r="Q168" s="28">
        <v>33648.521939999999</v>
      </c>
      <c r="R168" s="28">
        <f t="shared" si="34"/>
        <v>3163279.8691699998</v>
      </c>
      <c r="S168" s="28">
        <v>0</v>
      </c>
      <c r="T168" s="28">
        <v>0</v>
      </c>
      <c r="U168" s="28">
        <v>43494.882690000006</v>
      </c>
      <c r="V168" s="28">
        <v>0</v>
      </c>
      <c r="W168" s="28">
        <v>0</v>
      </c>
      <c r="X168" s="28">
        <v>0</v>
      </c>
      <c r="Y168" s="28">
        <v>0</v>
      </c>
      <c r="Z168" s="28">
        <v>-1607295.6235100001</v>
      </c>
      <c r="AA168" s="28">
        <v>12971.076025599938</v>
      </c>
      <c r="AB168" s="28"/>
      <c r="AC168" s="28"/>
    </row>
    <row r="169" spans="1:29" s="30" customFormat="1" x14ac:dyDescent="0.25">
      <c r="A169" s="28" t="s">
        <v>205</v>
      </c>
      <c r="B169" s="29"/>
      <c r="C169" s="28">
        <v>1641071.59507452</v>
      </c>
      <c r="D169" s="28">
        <v>15745.66214</v>
      </c>
      <c r="E169" s="28">
        <f t="shared" si="30"/>
        <v>1656817.2572145199</v>
      </c>
      <c r="F169" s="28">
        <v>288140.78839</v>
      </c>
      <c r="G169" s="28">
        <v>180304.00805127999</v>
      </c>
      <c r="H169" s="28">
        <f t="shared" si="31"/>
        <v>468444.79644127999</v>
      </c>
      <c r="I169" s="28">
        <f t="shared" si="32"/>
        <v>1188372.4607732398</v>
      </c>
      <c r="J169" s="28">
        <v>487850.13111000007</v>
      </c>
      <c r="K169" s="28">
        <v>14044.759100000001</v>
      </c>
      <c r="L169" s="28">
        <v>15485.608539999999</v>
      </c>
      <c r="M169" s="28">
        <f t="shared" si="33"/>
        <v>4743.4358599999996</v>
      </c>
      <c r="N169" s="28">
        <v>20229.044399999999</v>
      </c>
      <c r="O169" s="28">
        <v>809228.55155000021</v>
      </c>
      <c r="P169" s="28">
        <v>2433034.7435000003</v>
      </c>
      <c r="Q169" s="28">
        <v>22778.933399999998</v>
      </c>
      <c r="R169" s="28">
        <f t="shared" si="34"/>
        <v>3265042.2284500008</v>
      </c>
      <c r="S169" s="28">
        <v>0</v>
      </c>
      <c r="T169" s="28">
        <v>0</v>
      </c>
      <c r="U169" s="28">
        <v>43604.922320000005</v>
      </c>
      <c r="V169" s="28">
        <v>0</v>
      </c>
      <c r="W169" s="28">
        <v>0</v>
      </c>
      <c r="X169" s="28">
        <v>0</v>
      </c>
      <c r="Y169" s="28">
        <v>0</v>
      </c>
      <c r="Z169" s="28">
        <v>-1615029.2722900002</v>
      </c>
      <c r="AA169" s="28">
        <v>16878.516623239939</v>
      </c>
      <c r="AB169" s="28"/>
      <c r="AC169" s="28"/>
    </row>
    <row r="170" spans="1:29" s="30" customFormat="1" x14ac:dyDescent="0.25">
      <c r="A170" s="28" t="s">
        <v>206</v>
      </c>
      <c r="B170" s="29"/>
      <c r="C170" s="28">
        <v>1982480.2353282003</v>
      </c>
      <c r="D170" s="28">
        <v>14679.90655</v>
      </c>
      <c r="E170" s="28">
        <f t="shared" si="30"/>
        <v>1997160.1418782002</v>
      </c>
      <c r="F170" s="28">
        <v>566788.45155</v>
      </c>
      <c r="G170" s="28">
        <v>180674.95751480001</v>
      </c>
      <c r="H170" s="28">
        <f t="shared" si="31"/>
        <v>747463.40906480001</v>
      </c>
      <c r="I170" s="28">
        <f t="shared" si="32"/>
        <v>1249696.7328134002</v>
      </c>
      <c r="J170" s="28">
        <v>222838.51005999994</v>
      </c>
      <c r="K170" s="28">
        <v>14191.410910000001</v>
      </c>
      <c r="L170" s="28">
        <v>15555.58569</v>
      </c>
      <c r="M170" s="28">
        <f t="shared" si="33"/>
        <v>4961.5362700000005</v>
      </c>
      <c r="N170" s="28">
        <v>20517.12196</v>
      </c>
      <c r="O170" s="28">
        <v>817145.33925000008</v>
      </c>
      <c r="P170" s="28">
        <v>2388199.2180699999</v>
      </c>
      <c r="Q170" s="28">
        <v>20475.896059999999</v>
      </c>
      <c r="R170" s="28">
        <f t="shared" si="34"/>
        <v>3225820.4533800003</v>
      </c>
      <c r="S170" s="28">
        <v>0</v>
      </c>
      <c r="T170" s="28">
        <v>0</v>
      </c>
      <c r="U170" s="28">
        <v>43713.487890000011</v>
      </c>
      <c r="V170" s="28">
        <v>0</v>
      </c>
      <c r="W170" s="28">
        <v>0</v>
      </c>
      <c r="X170" s="28">
        <v>0</v>
      </c>
      <c r="Y170" s="28">
        <v>0</v>
      </c>
      <c r="Z170" s="28">
        <v>-1592749.1386900002</v>
      </c>
      <c r="AA170" s="28">
        <v>-169541.02711660007</v>
      </c>
      <c r="AB170" s="28"/>
      <c r="AC170" s="28"/>
    </row>
    <row r="171" spans="1:29" s="30" customFormat="1" x14ac:dyDescent="0.25">
      <c r="A171" s="28" t="s">
        <v>207</v>
      </c>
      <c r="B171" s="29"/>
      <c r="C171" s="28">
        <v>2112100.17854182</v>
      </c>
      <c r="D171" s="28">
        <v>14598.29808</v>
      </c>
      <c r="E171" s="28">
        <f t="shared" si="30"/>
        <v>2126698.4766218201</v>
      </c>
      <c r="F171" s="28">
        <v>582523.72494999995</v>
      </c>
      <c r="G171" s="28">
        <v>187906.89994848002</v>
      </c>
      <c r="H171" s="28">
        <f t="shared" si="31"/>
        <v>770430.62489848002</v>
      </c>
      <c r="I171" s="28">
        <f t="shared" si="32"/>
        <v>1356267.8517233401</v>
      </c>
      <c r="J171" s="28">
        <v>230885.95911000017</v>
      </c>
      <c r="K171" s="28">
        <v>10994.474029999999</v>
      </c>
      <c r="L171" s="28">
        <v>15463.91008</v>
      </c>
      <c r="M171" s="28">
        <f t="shared" si="33"/>
        <v>5138.0562599999994</v>
      </c>
      <c r="N171" s="28">
        <v>20601.966339999999</v>
      </c>
      <c r="O171" s="28">
        <v>817153.93531000009</v>
      </c>
      <c r="P171" s="28">
        <v>2471447.5807200004</v>
      </c>
      <c r="Q171" s="28">
        <v>23058.662629999999</v>
      </c>
      <c r="R171" s="28">
        <f t="shared" si="34"/>
        <v>3311660.1786600007</v>
      </c>
      <c r="S171" s="28">
        <v>0</v>
      </c>
      <c r="T171" s="28">
        <v>0</v>
      </c>
      <c r="U171" s="28">
        <v>43781.186160000005</v>
      </c>
      <c r="V171" s="28">
        <v>0</v>
      </c>
      <c r="W171" s="28">
        <v>0</v>
      </c>
      <c r="X171" s="28">
        <v>0</v>
      </c>
      <c r="Y171" s="28">
        <v>0</v>
      </c>
      <c r="Z171" s="28">
        <v>-1559737.0578100001</v>
      </c>
      <c r="AA171" s="28">
        <v>-176954.05608666004</v>
      </c>
      <c r="AB171" s="28"/>
      <c r="AC171" s="28"/>
    </row>
    <row r="172" spans="1:29" s="30" customFormat="1" x14ac:dyDescent="0.25">
      <c r="A172" s="28" t="s">
        <v>208</v>
      </c>
      <c r="B172" s="29"/>
      <c r="C172" s="28">
        <v>2111038.63487934</v>
      </c>
      <c r="D172" s="28">
        <v>21338.534790000002</v>
      </c>
      <c r="E172" s="28">
        <f t="shared" si="30"/>
        <v>2132377.1696693399</v>
      </c>
      <c r="F172" s="28">
        <v>587797.35148999991</v>
      </c>
      <c r="G172" s="28">
        <v>188229.91282624</v>
      </c>
      <c r="H172" s="28">
        <f t="shared" si="31"/>
        <v>776027.26431623986</v>
      </c>
      <c r="I172" s="28">
        <f t="shared" si="32"/>
        <v>1356349.9053531</v>
      </c>
      <c r="J172" s="28">
        <v>274086.83053000009</v>
      </c>
      <c r="K172" s="28">
        <v>17416.91735</v>
      </c>
      <c r="L172" s="28">
        <v>15483.925939999999</v>
      </c>
      <c r="M172" s="28">
        <f t="shared" si="33"/>
        <v>4782.22948</v>
      </c>
      <c r="N172" s="28">
        <v>20266.155419999999</v>
      </c>
      <c r="O172" s="28">
        <v>805371.73494000023</v>
      </c>
      <c r="P172" s="28">
        <v>2556800.6373000001</v>
      </c>
      <c r="Q172" s="28">
        <v>22798.886890000002</v>
      </c>
      <c r="R172" s="28">
        <f t="shared" si="34"/>
        <v>3384971.2591300006</v>
      </c>
      <c r="S172" s="28">
        <v>0</v>
      </c>
      <c r="T172" s="28">
        <v>0</v>
      </c>
      <c r="U172" s="28">
        <v>44777.429389999998</v>
      </c>
      <c r="V172" s="28">
        <v>0</v>
      </c>
      <c r="W172" s="28">
        <v>0</v>
      </c>
      <c r="X172" s="28">
        <v>0</v>
      </c>
      <c r="Y172" s="28">
        <v>0</v>
      </c>
      <c r="Z172" s="28">
        <v>-1585466.1036100001</v>
      </c>
      <c r="AA172" s="28">
        <v>-176162.77653689994</v>
      </c>
      <c r="AB172" s="28"/>
      <c r="AC172" s="28"/>
    </row>
    <row r="173" spans="1:29" s="30" customFormat="1" x14ac:dyDescent="0.25">
      <c r="A173" s="28" t="s">
        <v>209</v>
      </c>
      <c r="B173" s="29"/>
      <c r="C173" s="28">
        <v>1962517.9003401801</v>
      </c>
      <c r="D173" s="28">
        <v>18511.653679999999</v>
      </c>
      <c r="E173" s="28">
        <f t="shared" si="30"/>
        <v>1981029.5540201801</v>
      </c>
      <c r="F173" s="28">
        <v>580651.46448999993</v>
      </c>
      <c r="G173" s="28">
        <v>185226.49475647998</v>
      </c>
      <c r="H173" s="28">
        <f t="shared" si="31"/>
        <v>765877.95924647991</v>
      </c>
      <c r="I173" s="28">
        <f t="shared" si="32"/>
        <v>1215151.5947737002</v>
      </c>
      <c r="J173" s="28">
        <v>442911.15142000007</v>
      </c>
      <c r="K173" s="28">
        <v>18995.165389999998</v>
      </c>
      <c r="L173" s="28">
        <v>15364.264160000001</v>
      </c>
      <c r="M173" s="28">
        <f t="shared" si="33"/>
        <v>4673.6729900000009</v>
      </c>
      <c r="N173" s="28">
        <v>20037.937150000002</v>
      </c>
      <c r="O173" s="28">
        <v>829221.90908000013</v>
      </c>
      <c r="P173" s="28">
        <v>2610117.0382299996</v>
      </c>
      <c r="Q173" s="28">
        <v>21157.896399999998</v>
      </c>
      <c r="R173" s="28">
        <f t="shared" si="34"/>
        <v>3460496.8437099997</v>
      </c>
      <c r="S173" s="28">
        <v>0</v>
      </c>
      <c r="T173" s="28">
        <v>0</v>
      </c>
      <c r="U173" s="28">
        <v>40610.453950000003</v>
      </c>
      <c r="V173" s="28">
        <v>0</v>
      </c>
      <c r="W173" s="28">
        <v>0</v>
      </c>
      <c r="X173" s="28">
        <v>0</v>
      </c>
      <c r="Y173" s="28">
        <v>0</v>
      </c>
      <c r="Z173" s="28">
        <v>-1632253.7581400003</v>
      </c>
      <c r="AA173" s="28">
        <v>-171757.69106629997</v>
      </c>
      <c r="AB173" s="28"/>
      <c r="AC173" s="28"/>
    </row>
    <row r="174" spans="1:29" s="30" customFormat="1" x14ac:dyDescent="0.25">
      <c r="A174" s="28" t="s">
        <v>210</v>
      </c>
      <c r="B174" s="29"/>
      <c r="C174" s="28">
        <v>1915457.2621613599</v>
      </c>
      <c r="D174" s="28">
        <v>14116.02405</v>
      </c>
      <c r="E174" s="28">
        <f t="shared" si="30"/>
        <v>1929573.2862113598</v>
      </c>
      <c r="F174" s="28">
        <v>581749.48395000002</v>
      </c>
      <c r="G174" s="28">
        <v>185055.64056895999</v>
      </c>
      <c r="H174" s="28">
        <f t="shared" si="31"/>
        <v>766805.12451896002</v>
      </c>
      <c r="I174" s="28">
        <f t="shared" si="32"/>
        <v>1162768.1616923998</v>
      </c>
      <c r="J174" s="28">
        <v>506327.61696999997</v>
      </c>
      <c r="K174" s="28">
        <v>11138.818950000001</v>
      </c>
      <c r="L174" s="28">
        <v>15328.23137</v>
      </c>
      <c r="M174" s="28">
        <f t="shared" si="33"/>
        <v>5040.7104899999995</v>
      </c>
      <c r="N174" s="28">
        <v>20368.941859999999</v>
      </c>
      <c r="O174" s="28">
        <v>810352.04459000006</v>
      </c>
      <c r="P174" s="28">
        <v>2642531.5242699995</v>
      </c>
      <c r="Q174" s="28">
        <v>19446.44399</v>
      </c>
      <c r="R174" s="28">
        <f t="shared" si="34"/>
        <v>3472330.0128499996</v>
      </c>
      <c r="S174" s="28">
        <v>0</v>
      </c>
      <c r="T174" s="28">
        <v>0</v>
      </c>
      <c r="U174" s="28">
        <v>55586.171419999999</v>
      </c>
      <c r="V174" s="28">
        <v>0</v>
      </c>
      <c r="W174" s="28">
        <v>0</v>
      </c>
      <c r="X174" s="28">
        <v>0</v>
      </c>
      <c r="Y174" s="28">
        <v>0</v>
      </c>
      <c r="Z174" s="28">
        <v>-1652546.3923400003</v>
      </c>
      <c r="AA174" s="28">
        <v>-174766.25273760001</v>
      </c>
      <c r="AB174" s="28"/>
      <c r="AC174" s="28"/>
    </row>
    <row r="175" spans="1:29" s="30" customFormat="1" x14ac:dyDescent="0.25">
      <c r="A175" s="28" t="s">
        <v>211</v>
      </c>
      <c r="B175" s="29"/>
      <c r="C175" s="28">
        <v>1886483.7166557598</v>
      </c>
      <c r="D175" s="28">
        <v>15312.085599999999</v>
      </c>
      <c r="E175" s="28">
        <f t="shared" si="30"/>
        <v>1901795.8022557599</v>
      </c>
      <c r="F175" s="28">
        <v>589255.83156000008</v>
      </c>
      <c r="G175" s="28">
        <v>186362.53684976001</v>
      </c>
      <c r="H175" s="28">
        <f t="shared" si="31"/>
        <v>775618.36840976006</v>
      </c>
      <c r="I175" s="28">
        <f t="shared" si="32"/>
        <v>1126177.4338459999</v>
      </c>
      <c r="J175" s="28">
        <v>549957.06871999986</v>
      </c>
      <c r="K175" s="28">
        <v>12113.13011</v>
      </c>
      <c r="L175" s="28">
        <v>15253.582690000001</v>
      </c>
      <c r="M175" s="28">
        <f t="shared" si="33"/>
        <v>4766.710509999999</v>
      </c>
      <c r="N175" s="28">
        <v>20020.2932</v>
      </c>
      <c r="O175" s="28">
        <v>814381.48144</v>
      </c>
      <c r="P175" s="28">
        <v>2658960.1747699999</v>
      </c>
      <c r="Q175" s="28">
        <v>21692.3292</v>
      </c>
      <c r="R175" s="28">
        <f t="shared" si="34"/>
        <v>3495033.9854099997</v>
      </c>
      <c r="S175" s="28">
        <v>0</v>
      </c>
      <c r="T175" s="28">
        <v>0</v>
      </c>
      <c r="U175" s="28">
        <v>55677.401710000006</v>
      </c>
      <c r="V175" s="28">
        <v>0</v>
      </c>
      <c r="W175" s="28">
        <v>0</v>
      </c>
      <c r="X175" s="28">
        <v>0</v>
      </c>
      <c r="Y175" s="28">
        <v>0</v>
      </c>
      <c r="Z175" s="28">
        <v>-1661654.0910200004</v>
      </c>
      <c r="AA175" s="28">
        <v>-180789.37050400008</v>
      </c>
      <c r="AB175" s="28"/>
      <c r="AC175" s="28"/>
    </row>
    <row r="176" spans="1:29" s="30" customFormat="1" x14ac:dyDescent="0.25">
      <c r="A176" s="28" t="s">
        <v>212</v>
      </c>
      <c r="B176" s="29"/>
      <c r="C176" s="28">
        <v>2349993.4113206198</v>
      </c>
      <c r="D176" s="28">
        <v>14287.69327</v>
      </c>
      <c r="E176" s="28">
        <f t="shared" si="30"/>
        <v>2364281.1045906199</v>
      </c>
      <c r="F176" s="28">
        <v>780626.42981</v>
      </c>
      <c r="G176" s="28">
        <v>187171.03022928</v>
      </c>
      <c r="H176" s="28">
        <f t="shared" si="31"/>
        <v>967797.46003928001</v>
      </c>
      <c r="I176" s="28">
        <f t="shared" si="32"/>
        <v>1396483.64455134</v>
      </c>
      <c r="J176" s="28">
        <v>-54682.352170000086</v>
      </c>
      <c r="K176" s="28">
        <v>13081.178619999999</v>
      </c>
      <c r="L176" s="28">
        <v>16143.31092</v>
      </c>
      <c r="M176" s="28">
        <f t="shared" si="33"/>
        <v>4876.6405100000011</v>
      </c>
      <c r="N176" s="28">
        <v>21019.951430000001</v>
      </c>
      <c r="O176" s="28">
        <v>885383.73299000016</v>
      </c>
      <c r="P176" s="28">
        <v>2661799.3356299996</v>
      </c>
      <c r="Q176" s="28">
        <v>18771.17396</v>
      </c>
      <c r="R176" s="28">
        <f t="shared" si="34"/>
        <v>3565954.2425799998</v>
      </c>
      <c r="S176" s="28">
        <v>0</v>
      </c>
      <c r="T176" s="28">
        <v>0</v>
      </c>
      <c r="U176" s="28">
        <v>55947.772380000002</v>
      </c>
      <c r="V176" s="28">
        <v>0</v>
      </c>
      <c r="W176" s="28">
        <v>0</v>
      </c>
      <c r="X176" s="28">
        <v>0</v>
      </c>
      <c r="Y176" s="28">
        <v>0</v>
      </c>
      <c r="Z176" s="28">
        <v>-1877191.8111599998</v>
      </c>
      <c r="AA176" s="28">
        <v>-368807.78164865996</v>
      </c>
      <c r="AB176" s="28"/>
      <c r="AC176" s="28"/>
    </row>
    <row r="177" spans="1:29" s="30" customFormat="1" x14ac:dyDescent="0.25">
      <c r="A177" s="28" t="s">
        <v>213</v>
      </c>
      <c r="B177" s="29"/>
      <c r="C177" s="28">
        <v>2339896.8185435063</v>
      </c>
      <c r="D177" s="28">
        <v>14467.73777</v>
      </c>
      <c r="E177" s="28">
        <f t="shared" ref="E177" si="35">SUM(C177:D177)</f>
        <v>2354364.5563135063</v>
      </c>
      <c r="F177" s="28">
        <v>781093.49597000005</v>
      </c>
      <c r="G177" s="28">
        <v>187440.04143886402</v>
      </c>
      <c r="H177" s="28">
        <f t="shared" ref="H177" si="36">SUM(F177:G177)</f>
        <v>968533.53740886413</v>
      </c>
      <c r="I177" s="28">
        <f t="shared" ref="I177" si="37">E177-H177</f>
        <v>1385831.0189046422</v>
      </c>
      <c r="J177" s="28">
        <v>57732.203500000061</v>
      </c>
      <c r="K177" s="28">
        <v>10960.512999999999</v>
      </c>
      <c r="L177" s="28">
        <v>15532.274660000001</v>
      </c>
      <c r="M177" s="28">
        <f t="shared" ref="M177" si="38">N177-L177</f>
        <v>4926.6894999999986</v>
      </c>
      <c r="N177" s="28">
        <v>20458.96416</v>
      </c>
      <c r="O177" s="28">
        <v>893642.26213000016</v>
      </c>
      <c r="P177" s="28">
        <v>2738188.6771899997</v>
      </c>
      <c r="Q177" s="28">
        <v>18948.34691</v>
      </c>
      <c r="R177" s="28">
        <f t="shared" ref="R177" si="39">SUM(O177:Q177)</f>
        <v>3650779.2862299997</v>
      </c>
      <c r="S177" s="28">
        <v>0</v>
      </c>
      <c r="T177" s="28">
        <v>0</v>
      </c>
      <c r="U177" s="28">
        <v>55882.523209999999</v>
      </c>
      <c r="V177" s="28">
        <v>0</v>
      </c>
      <c r="W177" s="28">
        <v>0</v>
      </c>
      <c r="X177" s="28">
        <v>0</v>
      </c>
      <c r="Y177" s="28">
        <v>0</v>
      </c>
      <c r="Z177" s="28">
        <v>-1857350.6137600001</v>
      </c>
      <c r="AA177" s="28">
        <v>-374328.49581535795</v>
      </c>
      <c r="AB177" s="28"/>
      <c r="AC177" s="28"/>
    </row>
    <row r="178" spans="1:29" s="30" customFormat="1" x14ac:dyDescent="0.25">
      <c r="A178" s="28" t="s">
        <v>214</v>
      </c>
      <c r="B178" s="29"/>
      <c r="C178" s="28">
        <v>2372347.8025469803</v>
      </c>
      <c r="D178" s="28">
        <v>15068.765229999999</v>
      </c>
      <c r="E178" s="28">
        <f t="shared" ref="E178:E188" si="40">SUM(C178:D178)</f>
        <v>2387416.5677769803</v>
      </c>
      <c r="F178" s="28">
        <v>780084.42671000003</v>
      </c>
      <c r="G178" s="28">
        <v>186720.75196528001</v>
      </c>
      <c r="H178" s="28">
        <f t="shared" ref="H178:H188" si="41">SUM(F178:G178)</f>
        <v>966805.17867528007</v>
      </c>
      <c r="I178" s="28">
        <f t="shared" ref="I178:I188" si="42">E178-H178</f>
        <v>1420611.3891017004</v>
      </c>
      <c r="J178" s="28">
        <v>319093.74635000003</v>
      </c>
      <c r="K178" s="28">
        <v>10550.00618</v>
      </c>
      <c r="L178" s="28">
        <v>15403.069750000001</v>
      </c>
      <c r="M178" s="28">
        <f t="shared" ref="M178:M188" si="43">N178-L178</f>
        <v>4769.5800399999989</v>
      </c>
      <c r="N178" s="28">
        <v>20172.649789999999</v>
      </c>
      <c r="O178" s="28">
        <v>881052.13767000008</v>
      </c>
      <c r="P178" s="28">
        <v>2954939.2409800002</v>
      </c>
      <c r="Q178" s="28">
        <v>21142.4264</v>
      </c>
      <c r="R178" s="28">
        <f t="shared" ref="R178:R188" si="44">SUM(O178:Q178)</f>
        <v>3857133.8050500005</v>
      </c>
      <c r="S178" s="28">
        <v>0</v>
      </c>
      <c r="T178" s="28">
        <v>0</v>
      </c>
      <c r="U178" s="28">
        <v>55731.314840000006</v>
      </c>
      <c r="V178" s="28">
        <v>0</v>
      </c>
      <c r="W178" s="28">
        <v>0</v>
      </c>
      <c r="X178" s="28">
        <v>0</v>
      </c>
      <c r="Y178" s="28">
        <v>0</v>
      </c>
      <c r="Z178" s="28">
        <v>-1768556.6389500001</v>
      </c>
      <c r="AA178" s="28">
        <v>-373880.6892183001</v>
      </c>
      <c r="AB178" s="28"/>
      <c r="AC178" s="28"/>
    </row>
    <row r="179" spans="1:29" s="30" customFormat="1" x14ac:dyDescent="0.25">
      <c r="A179" s="28" t="s">
        <v>215</v>
      </c>
      <c r="B179" s="29"/>
      <c r="C179" s="28">
        <v>2292235.03673654</v>
      </c>
      <c r="D179" s="28">
        <v>14214.985629999999</v>
      </c>
      <c r="E179" s="28">
        <f t="shared" si="40"/>
        <v>2306450.02236654</v>
      </c>
      <c r="F179" s="28">
        <v>780469.74144000001</v>
      </c>
      <c r="G179" s="28">
        <v>183293.77811744</v>
      </c>
      <c r="H179" s="28">
        <f t="shared" si="41"/>
        <v>963763.51955743995</v>
      </c>
      <c r="I179" s="28">
        <f t="shared" si="42"/>
        <v>1342686.5028091001</v>
      </c>
      <c r="J179" s="28">
        <v>368221.50307000027</v>
      </c>
      <c r="K179" s="28">
        <v>11423.33901</v>
      </c>
      <c r="L179" s="28">
        <v>15330.5121</v>
      </c>
      <c r="M179" s="28">
        <f t="shared" si="43"/>
        <v>4556.8201200000003</v>
      </c>
      <c r="N179" s="28">
        <v>19887.33222</v>
      </c>
      <c r="O179" s="28">
        <v>884723.14643000008</v>
      </c>
      <c r="P179" s="28">
        <v>3003182.6332500004</v>
      </c>
      <c r="Q179" s="28">
        <v>20333.245920000001</v>
      </c>
      <c r="R179" s="28">
        <f t="shared" si="44"/>
        <v>3908239.0256000008</v>
      </c>
      <c r="S179" s="28">
        <v>0</v>
      </c>
      <c r="T179" s="28">
        <v>0</v>
      </c>
      <c r="U179" s="28">
        <v>58121.90843000001</v>
      </c>
      <c r="V179" s="28">
        <v>0</v>
      </c>
      <c r="W179" s="28">
        <v>0</v>
      </c>
      <c r="X179" s="28">
        <v>0</v>
      </c>
      <c r="Y179" s="28">
        <v>0</v>
      </c>
      <c r="Z179" s="28">
        <v>-1862508.0342899999</v>
      </c>
      <c r="AA179" s="28">
        <v>-361634.22233090003</v>
      </c>
      <c r="AB179" s="28"/>
      <c r="AC179" s="28"/>
    </row>
    <row r="180" spans="1:29" s="30" customFormat="1" x14ac:dyDescent="0.25">
      <c r="A180" s="28" t="s">
        <v>216</v>
      </c>
      <c r="B180" s="29"/>
      <c r="C180" s="28">
        <v>2317231.7387518603</v>
      </c>
      <c r="D180" s="28">
        <v>16435.573960000002</v>
      </c>
      <c r="E180" s="28">
        <f t="shared" si="40"/>
        <v>2333667.3127118605</v>
      </c>
      <c r="F180" s="28">
        <v>778306.70187000011</v>
      </c>
      <c r="G180" s="28">
        <v>185478.40290736002</v>
      </c>
      <c r="H180" s="28">
        <f t="shared" si="41"/>
        <v>963785.1047773601</v>
      </c>
      <c r="I180" s="28">
        <f t="shared" si="42"/>
        <v>1369882.2079345004</v>
      </c>
      <c r="J180" s="28">
        <v>530472.46366999997</v>
      </c>
      <c r="K180" s="28">
        <v>11449.254069999999</v>
      </c>
      <c r="L180" s="28">
        <v>15086.054050000001</v>
      </c>
      <c r="M180" s="28">
        <f t="shared" si="43"/>
        <v>4656.9874199999995</v>
      </c>
      <c r="N180" s="28">
        <v>19743.04147</v>
      </c>
      <c r="O180" s="28">
        <v>864665.82675000012</v>
      </c>
      <c r="P180" s="28">
        <v>3155641.5200200002</v>
      </c>
      <c r="Q180" s="28">
        <v>20253.325109999998</v>
      </c>
      <c r="R180" s="28">
        <f t="shared" si="44"/>
        <v>4040560.6718800003</v>
      </c>
      <c r="S180" s="28">
        <v>0</v>
      </c>
      <c r="T180" s="28">
        <v>0</v>
      </c>
      <c r="U180" s="28">
        <v>58228.000209999998</v>
      </c>
      <c r="V180" s="28">
        <v>0</v>
      </c>
      <c r="W180" s="28">
        <v>0</v>
      </c>
      <c r="X180" s="28">
        <v>0</v>
      </c>
      <c r="Y180" s="28">
        <v>0</v>
      </c>
      <c r="Z180" s="28">
        <v>-1796805.7736500001</v>
      </c>
      <c r="AA180" s="28">
        <v>-370435.93099549995</v>
      </c>
      <c r="AB180" s="28"/>
      <c r="AC180" s="28"/>
    </row>
    <row r="181" spans="1:29" s="30" customFormat="1" x14ac:dyDescent="0.25">
      <c r="A181" s="28" t="s">
        <v>217</v>
      </c>
      <c r="B181" s="29"/>
      <c r="C181" s="28">
        <v>2263474.68258772</v>
      </c>
      <c r="D181" s="28">
        <v>19177.784970000001</v>
      </c>
      <c r="E181" s="28">
        <f t="shared" si="40"/>
        <v>2282652.4675577199</v>
      </c>
      <c r="F181" s="28">
        <v>783011.19154999987</v>
      </c>
      <c r="G181" s="28">
        <v>186265.46925088001</v>
      </c>
      <c r="H181" s="28">
        <f t="shared" si="41"/>
        <v>969276.66080087982</v>
      </c>
      <c r="I181" s="28">
        <f t="shared" si="42"/>
        <v>1313375.8067568401</v>
      </c>
      <c r="J181" s="28">
        <v>633184.86264000018</v>
      </c>
      <c r="K181" s="28">
        <v>12856.00157</v>
      </c>
      <c r="L181" s="28">
        <v>15073.552880000001</v>
      </c>
      <c r="M181" s="28">
        <f t="shared" si="43"/>
        <v>7889.0380200000018</v>
      </c>
      <c r="N181" s="28">
        <v>22962.590900000003</v>
      </c>
      <c r="O181" s="28">
        <v>861459.68262999994</v>
      </c>
      <c r="P181" s="28">
        <v>3218061.7208500002</v>
      </c>
      <c r="Q181" s="28">
        <v>20785.65422</v>
      </c>
      <c r="R181" s="28">
        <f t="shared" si="44"/>
        <v>4100307.0576999998</v>
      </c>
      <c r="S181" s="28">
        <v>0</v>
      </c>
      <c r="T181" s="28">
        <v>0</v>
      </c>
      <c r="U181" s="28">
        <v>57986.068630000002</v>
      </c>
      <c r="V181" s="28">
        <v>0</v>
      </c>
      <c r="W181" s="28">
        <v>0</v>
      </c>
      <c r="X181" s="28">
        <v>0</v>
      </c>
      <c r="Y181" s="28">
        <v>0</v>
      </c>
      <c r="Z181" s="28">
        <v>-1797670.4667400001</v>
      </c>
      <c r="AA181" s="28">
        <v>-378243.39742315991</v>
      </c>
      <c r="AB181" s="28"/>
      <c r="AC181" s="28"/>
    </row>
    <row r="182" spans="1:29" s="30" customFormat="1" x14ac:dyDescent="0.25">
      <c r="A182" s="28" t="s">
        <v>218</v>
      </c>
      <c r="B182" s="29"/>
      <c r="C182" s="28">
        <v>2498542.4717990803</v>
      </c>
      <c r="D182" s="28">
        <v>17941.238249999999</v>
      </c>
      <c r="E182" s="28">
        <f t="shared" si="40"/>
        <v>2516483.7100490802</v>
      </c>
      <c r="F182" s="28">
        <v>821617.97155000002</v>
      </c>
      <c r="G182" s="28">
        <v>184935.73978288</v>
      </c>
      <c r="H182" s="28">
        <f t="shared" si="41"/>
        <v>1006553.71133288</v>
      </c>
      <c r="I182" s="28">
        <f t="shared" si="42"/>
        <v>1509929.9987162002</v>
      </c>
      <c r="J182" s="28">
        <v>357368.61849000014</v>
      </c>
      <c r="K182" s="28">
        <v>10820.990750000001</v>
      </c>
      <c r="L182" s="28">
        <v>15206.11529</v>
      </c>
      <c r="M182" s="28">
        <f t="shared" si="43"/>
        <v>7888.1387300000006</v>
      </c>
      <c r="N182" s="28">
        <v>23094.25402</v>
      </c>
      <c r="O182" s="28">
        <v>856742.15015000012</v>
      </c>
      <c r="P182" s="28">
        <v>3202767.3945499999</v>
      </c>
      <c r="Q182" s="28">
        <v>28190.556469999996</v>
      </c>
      <c r="R182" s="28">
        <f t="shared" si="44"/>
        <v>4087700.1011700002</v>
      </c>
      <c r="S182" s="28">
        <v>0</v>
      </c>
      <c r="T182" s="28">
        <v>0</v>
      </c>
      <c r="U182" s="28">
        <v>58030.156219999997</v>
      </c>
      <c r="V182" s="28">
        <v>0</v>
      </c>
      <c r="W182" s="28">
        <v>0</v>
      </c>
      <c r="X182" s="28">
        <v>0</v>
      </c>
      <c r="Y182" s="28">
        <v>0</v>
      </c>
      <c r="Z182" s="28">
        <v>-1817442.0117200001</v>
      </c>
      <c r="AA182" s="28">
        <v>-427074.3833938</v>
      </c>
      <c r="AB182" s="28"/>
      <c r="AC182" s="28"/>
    </row>
    <row r="183" spans="1:29" s="30" customFormat="1" x14ac:dyDescent="0.25">
      <c r="A183" s="28" t="s">
        <v>219</v>
      </c>
      <c r="B183" s="29"/>
      <c r="C183" s="28">
        <v>2537190.9978429801</v>
      </c>
      <c r="D183" s="28">
        <v>18725.345829999998</v>
      </c>
      <c r="E183" s="28">
        <f t="shared" si="40"/>
        <v>2555916.3436729801</v>
      </c>
      <c r="F183" s="28">
        <v>822992.56663000002</v>
      </c>
      <c r="G183" s="28">
        <v>186183.30701328002</v>
      </c>
      <c r="H183" s="28">
        <f t="shared" si="41"/>
        <v>1009175.87364328</v>
      </c>
      <c r="I183" s="28">
        <f t="shared" si="42"/>
        <v>1546740.4700297001</v>
      </c>
      <c r="J183" s="28">
        <v>410365.9829699999</v>
      </c>
      <c r="K183" s="28">
        <v>15767.611489999999</v>
      </c>
      <c r="L183" s="28">
        <v>15543.208449999998</v>
      </c>
      <c r="M183" s="28">
        <f t="shared" si="43"/>
        <v>7324.127629999999</v>
      </c>
      <c r="N183" s="28">
        <v>22867.336079999997</v>
      </c>
      <c r="O183" s="28">
        <v>879606.22171000007</v>
      </c>
      <c r="P183" s="28">
        <v>3195840.67068</v>
      </c>
      <c r="Q183" s="28">
        <v>24291.588450000003</v>
      </c>
      <c r="R183" s="28">
        <f t="shared" si="44"/>
        <v>4099738.4808400003</v>
      </c>
      <c r="S183" s="28">
        <v>0</v>
      </c>
      <c r="T183" s="28">
        <v>0</v>
      </c>
      <c r="U183" s="28">
        <v>57748.779039999994</v>
      </c>
      <c r="V183" s="28">
        <v>0</v>
      </c>
      <c r="W183" s="28">
        <v>0</v>
      </c>
      <c r="X183" s="28">
        <v>0</v>
      </c>
      <c r="Y183" s="28">
        <v>0</v>
      </c>
      <c r="Z183" s="28">
        <v>-1735485.1478400002</v>
      </c>
      <c r="AA183" s="28">
        <v>-426260.71117030008</v>
      </c>
      <c r="AB183" s="28"/>
      <c r="AC183" s="28"/>
    </row>
    <row r="184" spans="1:29" s="30" customFormat="1" x14ac:dyDescent="0.25">
      <c r="A184" s="28" t="s">
        <v>220</v>
      </c>
      <c r="B184" s="29"/>
      <c r="C184" s="28">
        <v>2739228.4912148002</v>
      </c>
      <c r="D184" s="28">
        <v>22683.255379999999</v>
      </c>
      <c r="E184" s="28">
        <f t="shared" si="40"/>
        <v>2761911.7465948001</v>
      </c>
      <c r="F184" s="28">
        <v>821000.11582000006</v>
      </c>
      <c r="G184" s="28">
        <v>443661.18702864001</v>
      </c>
      <c r="H184" s="28">
        <f t="shared" si="41"/>
        <v>1264661.3028486401</v>
      </c>
      <c r="I184" s="28">
        <f t="shared" si="42"/>
        <v>1497250.44374616</v>
      </c>
      <c r="J184" s="28">
        <v>467580.49112000002</v>
      </c>
      <c r="K184" s="28">
        <v>11424.03147</v>
      </c>
      <c r="L184" s="28">
        <v>15814.676800000001</v>
      </c>
      <c r="M184" s="28">
        <f t="shared" si="43"/>
        <v>7104.8881099999999</v>
      </c>
      <c r="N184" s="28">
        <v>22919.564910000001</v>
      </c>
      <c r="O184" s="28">
        <v>870837.76931000012</v>
      </c>
      <c r="P184" s="28">
        <v>3205442.3984800004</v>
      </c>
      <c r="Q184" s="28">
        <v>27466.238640000003</v>
      </c>
      <c r="R184" s="28">
        <f t="shared" si="44"/>
        <v>4103746.4064300004</v>
      </c>
      <c r="S184" s="28">
        <v>0</v>
      </c>
      <c r="T184" s="28">
        <v>0</v>
      </c>
      <c r="U184" s="28">
        <v>57686.411620000006</v>
      </c>
      <c r="V184" s="28">
        <v>0</v>
      </c>
      <c r="W184" s="28">
        <v>0</v>
      </c>
      <c r="X184" s="28">
        <v>0</v>
      </c>
      <c r="Y184" s="28">
        <v>0</v>
      </c>
      <c r="Z184" s="28">
        <v>-1737214.5864199998</v>
      </c>
      <c r="AA184" s="28">
        <v>-425043.70008384</v>
      </c>
      <c r="AB184" s="28"/>
      <c r="AC184" s="28"/>
    </row>
    <row r="185" spans="1:29" s="30" customFormat="1" x14ac:dyDescent="0.25">
      <c r="A185" s="28" t="s">
        <v>221</v>
      </c>
      <c r="B185" s="29"/>
      <c r="C185" s="28">
        <v>2656744.8496075999</v>
      </c>
      <c r="D185" s="28">
        <v>24111.176259999997</v>
      </c>
      <c r="E185" s="28">
        <f t="shared" si="40"/>
        <v>2680856.0258676</v>
      </c>
      <c r="F185" s="28">
        <v>812791.28215999994</v>
      </c>
      <c r="G185" s="28">
        <v>438864.46939968003</v>
      </c>
      <c r="H185" s="28">
        <f t="shared" si="41"/>
        <v>1251655.7515596799</v>
      </c>
      <c r="I185" s="28">
        <f t="shared" si="42"/>
        <v>1429200.2743079201</v>
      </c>
      <c r="J185" s="28">
        <v>598006.69348000013</v>
      </c>
      <c r="K185" s="28">
        <v>11226.155559999999</v>
      </c>
      <c r="L185" s="28">
        <v>15763.205660000001</v>
      </c>
      <c r="M185" s="28">
        <f t="shared" si="43"/>
        <v>7207.7247800000023</v>
      </c>
      <c r="N185" s="28">
        <v>22970.930440000004</v>
      </c>
      <c r="O185" s="28">
        <v>875442.01511000004</v>
      </c>
      <c r="P185" s="28">
        <v>3271529.1130700004</v>
      </c>
      <c r="Q185" s="28">
        <v>27503.349510000004</v>
      </c>
      <c r="R185" s="28">
        <f t="shared" si="44"/>
        <v>4174474.4776900006</v>
      </c>
      <c r="S185" s="28">
        <v>0</v>
      </c>
      <c r="T185" s="28">
        <v>0</v>
      </c>
      <c r="U185" s="28">
        <v>58412.634079999996</v>
      </c>
      <c r="V185" s="28">
        <v>0</v>
      </c>
      <c r="W185" s="28">
        <v>0</v>
      </c>
      <c r="X185" s="28">
        <v>0</v>
      </c>
      <c r="Y185" s="28">
        <v>0</v>
      </c>
      <c r="Z185" s="28">
        <v>-1755023.07926</v>
      </c>
      <c r="AA185" s="28">
        <v>-416459.97842207993</v>
      </c>
      <c r="AB185" s="28"/>
      <c r="AC185" s="28"/>
    </row>
    <row r="186" spans="1:29" s="30" customFormat="1" x14ac:dyDescent="0.25">
      <c r="A186" s="28" t="s">
        <v>222</v>
      </c>
      <c r="B186" s="29"/>
      <c r="C186" s="28">
        <v>2601963.6938824002</v>
      </c>
      <c r="D186" s="28">
        <v>14196.092739999998</v>
      </c>
      <c r="E186" s="28">
        <f t="shared" si="40"/>
        <v>2616159.7866224004</v>
      </c>
      <c r="F186" s="28">
        <v>815561.02529000002</v>
      </c>
      <c r="G186" s="28">
        <v>446985.39441231999</v>
      </c>
      <c r="H186" s="28">
        <f t="shared" si="41"/>
        <v>1262546.4197023199</v>
      </c>
      <c r="I186" s="28">
        <f t="shared" si="42"/>
        <v>1353613.3669200805</v>
      </c>
      <c r="J186" s="28">
        <v>674904.2125100001</v>
      </c>
      <c r="K186" s="28">
        <v>11090.14056</v>
      </c>
      <c r="L186" s="28">
        <v>15573.522529999998</v>
      </c>
      <c r="M186" s="28">
        <f t="shared" si="43"/>
        <v>6979.3890599999977</v>
      </c>
      <c r="N186" s="28">
        <v>22552.911589999996</v>
      </c>
      <c r="O186" s="28">
        <v>866017.70085999998</v>
      </c>
      <c r="P186" s="28">
        <v>3234062.9042700003</v>
      </c>
      <c r="Q186" s="28">
        <v>26293.572980000004</v>
      </c>
      <c r="R186" s="28">
        <f t="shared" si="44"/>
        <v>4126374.1781100002</v>
      </c>
      <c r="S186" s="28">
        <v>0</v>
      </c>
      <c r="T186" s="28">
        <v>0</v>
      </c>
      <c r="U186" s="28">
        <v>58450.795349999993</v>
      </c>
      <c r="V186" s="28">
        <v>0</v>
      </c>
      <c r="W186" s="28">
        <v>0</v>
      </c>
      <c r="X186" s="28">
        <v>0</v>
      </c>
      <c r="Y186" s="28">
        <v>0</v>
      </c>
      <c r="Z186" s="28">
        <v>-1748562.4870200003</v>
      </c>
      <c r="AA186" s="28">
        <v>-374101.85455991991</v>
      </c>
      <c r="AB186" s="28"/>
      <c r="AC186" s="28"/>
    </row>
    <row r="187" spans="1:29" s="30" customFormat="1" x14ac:dyDescent="0.25">
      <c r="A187" s="28" t="s">
        <v>223</v>
      </c>
      <c r="B187" s="29"/>
      <c r="C187" s="28">
        <v>2502244.0666095996</v>
      </c>
      <c r="D187" s="28">
        <v>15657.239939999999</v>
      </c>
      <c r="E187" s="28">
        <f t="shared" si="40"/>
        <v>2517901.3065495994</v>
      </c>
      <c r="F187" s="28">
        <v>806886.98099000007</v>
      </c>
      <c r="G187" s="28">
        <v>435408.95419119997</v>
      </c>
      <c r="H187" s="28">
        <f t="shared" si="41"/>
        <v>1242295.9351812</v>
      </c>
      <c r="I187" s="28">
        <f t="shared" si="42"/>
        <v>1275605.3713683994</v>
      </c>
      <c r="J187" s="28">
        <v>763362.54042000021</v>
      </c>
      <c r="K187" s="28">
        <v>12411.1343</v>
      </c>
      <c r="L187" s="28">
        <v>15812.279560000001</v>
      </c>
      <c r="M187" s="28">
        <f t="shared" si="43"/>
        <v>6701.7662500000024</v>
      </c>
      <c r="N187" s="28">
        <v>22514.045810000003</v>
      </c>
      <c r="O187" s="28">
        <v>891266.39583000005</v>
      </c>
      <c r="P187" s="28">
        <v>3214016.1724900003</v>
      </c>
      <c r="Q187" s="28">
        <v>29020.232760000006</v>
      </c>
      <c r="R187" s="28">
        <f t="shared" si="44"/>
        <v>4134302.8010800006</v>
      </c>
      <c r="S187" s="28">
        <v>0</v>
      </c>
      <c r="T187" s="28">
        <v>0</v>
      </c>
      <c r="U187" s="28">
        <v>58327.530810000004</v>
      </c>
      <c r="V187" s="28">
        <v>0</v>
      </c>
      <c r="W187" s="28">
        <v>0</v>
      </c>
      <c r="X187" s="28">
        <v>0</v>
      </c>
      <c r="Y187" s="28">
        <v>0</v>
      </c>
      <c r="Z187" s="28">
        <v>-1749096.8411000001</v>
      </c>
      <c r="AA187" s="28">
        <v>-369640.39859160001</v>
      </c>
      <c r="AB187" s="28"/>
      <c r="AC187" s="28"/>
    </row>
    <row r="188" spans="1:29" s="30" customFormat="1" x14ac:dyDescent="0.25">
      <c r="A188" s="28" t="s">
        <v>224</v>
      </c>
      <c r="B188" s="29"/>
      <c r="C188" s="28">
        <v>2847989.6204055799</v>
      </c>
      <c r="D188" s="28">
        <v>13588.85377</v>
      </c>
      <c r="E188" s="28">
        <f t="shared" si="40"/>
        <v>2861578.4741755798</v>
      </c>
      <c r="F188" s="28">
        <v>853749.95154999988</v>
      </c>
      <c r="G188" s="28">
        <v>435158.43497775996</v>
      </c>
      <c r="H188" s="28">
        <f t="shared" si="41"/>
        <v>1288908.38652776</v>
      </c>
      <c r="I188" s="28">
        <f t="shared" si="42"/>
        <v>1572670.0876478199</v>
      </c>
      <c r="J188" s="28">
        <v>408449.33620000008</v>
      </c>
      <c r="K188" s="28">
        <v>11181.0368</v>
      </c>
      <c r="L188" s="28">
        <v>16275.47056</v>
      </c>
      <c r="M188" s="28">
        <f t="shared" si="43"/>
        <v>6884.4730599999984</v>
      </c>
      <c r="N188" s="28">
        <v>23159.943619999998</v>
      </c>
      <c r="O188" s="28">
        <v>955271.04840999993</v>
      </c>
      <c r="P188" s="28">
        <v>3173093.8734200005</v>
      </c>
      <c r="Q188" s="28">
        <v>26000.521300000004</v>
      </c>
      <c r="R188" s="28">
        <f t="shared" si="44"/>
        <v>4154365.4431300005</v>
      </c>
      <c r="S188" s="28">
        <v>0</v>
      </c>
      <c r="T188" s="28">
        <v>0</v>
      </c>
      <c r="U188" s="28">
        <v>60167.467280000004</v>
      </c>
      <c r="V188" s="28">
        <v>0</v>
      </c>
      <c r="W188" s="28">
        <v>0</v>
      </c>
      <c r="X188" s="28">
        <v>0</v>
      </c>
      <c r="Y188" s="28">
        <v>0</v>
      </c>
      <c r="Z188" s="28">
        <v>-1790978.5626100001</v>
      </c>
      <c r="AA188" s="28">
        <v>-408093.94323217979</v>
      </c>
      <c r="AB188" s="28"/>
      <c r="AC188" s="28"/>
    </row>
    <row r="189" spans="1:29" s="30" customFormat="1" x14ac:dyDescent="0.25">
      <c r="A189" s="28" t="s">
        <v>225</v>
      </c>
      <c r="B189" s="29"/>
      <c r="C189" s="28">
        <v>2778130.7071423605</v>
      </c>
      <c r="D189" s="28">
        <v>14426.560169999999</v>
      </c>
      <c r="E189" s="28">
        <f t="shared" ref="E189" si="45">SUM(C189:D189)</f>
        <v>2792557.2673123605</v>
      </c>
      <c r="F189" s="28">
        <v>848985.85155000002</v>
      </c>
      <c r="G189" s="28">
        <v>431867.62450192001</v>
      </c>
      <c r="H189" s="28">
        <f t="shared" ref="H189" si="46">SUM(F189:G189)</f>
        <v>1280853.4760519201</v>
      </c>
      <c r="I189" s="28">
        <f t="shared" ref="I189" si="47">E189-H189</f>
        <v>1511703.7912604404</v>
      </c>
      <c r="J189" s="28">
        <v>441787.87051000015</v>
      </c>
      <c r="K189" s="28">
        <v>11926.981379999999</v>
      </c>
      <c r="L189" s="28">
        <v>15544.104889999999</v>
      </c>
      <c r="M189" s="28">
        <f t="shared" ref="M189" si="48">N189-L189</f>
        <v>7402.7173699999985</v>
      </c>
      <c r="N189" s="28">
        <v>22946.822259999997</v>
      </c>
      <c r="O189" s="28">
        <v>918848.96351000015</v>
      </c>
      <c r="P189" s="28">
        <v>3211132.3641099995</v>
      </c>
      <c r="Q189" s="28">
        <v>28984.001230000002</v>
      </c>
      <c r="R189" s="28">
        <f t="shared" ref="R189" si="49">SUM(O189:Q189)</f>
        <v>4158965.3288499997</v>
      </c>
      <c r="S189" s="28">
        <v>0</v>
      </c>
      <c r="T189" s="28">
        <v>0</v>
      </c>
      <c r="U189" s="28">
        <v>72946.727549999996</v>
      </c>
      <c r="V189" s="28">
        <v>0</v>
      </c>
      <c r="W189" s="28">
        <v>0</v>
      </c>
      <c r="X189" s="28">
        <v>0</v>
      </c>
      <c r="Y189" s="28">
        <v>0</v>
      </c>
      <c r="Z189" s="28">
        <v>-1848124.7539200003</v>
      </c>
      <c r="AA189" s="28">
        <v>-395421.83551955997</v>
      </c>
      <c r="AB189" s="28"/>
      <c r="AC189" s="28"/>
    </row>
    <row r="190" spans="1:29" s="14" customFormat="1" x14ac:dyDescent="0.25">
      <c r="A190" s="12"/>
      <c r="B190" s="13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</row>
    <row r="191" spans="1:29" x14ac:dyDescent="0.25">
      <c r="A191" s="1" t="s">
        <v>31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x14ac:dyDescent="0.25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1:29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1:29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1:29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1:29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1:29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1:29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1:29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1:29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1:29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1:29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</row>
    <row r="245" spans="1:29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</row>
    <row r="246" spans="1:29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</row>
    <row r="247" spans="1:29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</row>
    <row r="248" spans="1:29" x14ac:dyDescent="0.25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</row>
    <row r="249" spans="1:29" x14ac:dyDescent="0.25">
      <c r="A249" s="9"/>
      <c r="C249" s="9"/>
      <c r="D249" s="9"/>
      <c r="E249" s="9"/>
      <c r="F249" s="9"/>
      <c r="G249" s="9"/>
      <c r="H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</row>
    <row r="250" spans="1:29" x14ac:dyDescent="0.25">
      <c r="A250" s="9"/>
      <c r="C250" s="9"/>
      <c r="D250" s="9"/>
      <c r="E250" s="9"/>
      <c r="F250" s="9"/>
      <c r="G250" s="9"/>
      <c r="H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</row>
    <row r="251" spans="1:29" x14ac:dyDescent="0.25">
      <c r="A251" s="9"/>
      <c r="C251" s="9"/>
      <c r="D251" s="9"/>
      <c r="E251" s="9"/>
      <c r="F251" s="9"/>
      <c r="G251" s="9"/>
      <c r="H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</row>
    <row r="252" spans="1:29" x14ac:dyDescent="0.25">
      <c r="A252" s="9"/>
      <c r="C252" s="9"/>
      <c r="D252" s="9"/>
      <c r="E252" s="9"/>
      <c r="F252" s="9"/>
      <c r="G252" s="9"/>
      <c r="H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</row>
    <row r="253" spans="1:29" x14ac:dyDescent="0.25">
      <c r="A253" s="9"/>
      <c r="C253" s="9"/>
      <c r="D253" s="9"/>
      <c r="E253" s="9"/>
      <c r="F253" s="9"/>
      <c r="G253" s="9"/>
      <c r="H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</row>
    <row r="254" spans="1:29" x14ac:dyDescent="0.25">
      <c r="A254" s="9"/>
      <c r="C254" s="9"/>
      <c r="D254" s="9"/>
      <c r="E254" s="9"/>
      <c r="F254" s="9"/>
      <c r="G254" s="9"/>
      <c r="H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</row>
    <row r="255" spans="1:29" x14ac:dyDescent="0.25">
      <c r="R255" s="9"/>
      <c r="AB255" s="9"/>
      <c r="AC255" s="9"/>
    </row>
    <row r="256" spans="1:29" x14ac:dyDescent="0.25">
      <c r="R256" s="9"/>
      <c r="AB256" s="9"/>
      <c r="AC256" s="9"/>
    </row>
    <row r="257" spans="18:29" x14ac:dyDescent="0.25">
      <c r="R257" s="9"/>
      <c r="AB257" s="9"/>
      <c r="AC257" s="9"/>
    </row>
    <row r="258" spans="18:29" x14ac:dyDescent="0.25">
      <c r="R258" s="9"/>
      <c r="AB258" s="9"/>
      <c r="AC258" s="9"/>
    </row>
    <row r="259" spans="18:29" x14ac:dyDescent="0.25">
      <c r="R259" s="9"/>
      <c r="AB259" s="9"/>
      <c r="AC259" s="9"/>
    </row>
    <row r="260" spans="18:29" x14ac:dyDescent="0.25">
      <c r="R260" s="9"/>
      <c r="AB260" s="9"/>
      <c r="AC260" s="9"/>
    </row>
    <row r="261" spans="18:29" x14ac:dyDescent="0.25">
      <c r="R261" s="9"/>
      <c r="AB261" s="9"/>
      <c r="AC261" s="9"/>
    </row>
    <row r="262" spans="18:29" x14ac:dyDescent="0.25">
      <c r="R262" s="9"/>
      <c r="AB262" s="9"/>
      <c r="AC262" s="9"/>
    </row>
    <row r="263" spans="18:29" x14ac:dyDescent="0.25">
      <c r="R263" s="9"/>
      <c r="AB263" s="9"/>
      <c r="AC263" s="9"/>
    </row>
    <row r="264" spans="18:29" x14ac:dyDescent="0.25">
      <c r="R264" s="9"/>
      <c r="AB264" s="9"/>
      <c r="AC264" s="9"/>
    </row>
    <row r="265" spans="18:29" x14ac:dyDescent="0.25">
      <c r="R265" s="9"/>
      <c r="AB265" s="9"/>
      <c r="AC265" s="9"/>
    </row>
    <row r="266" spans="18:29" x14ac:dyDescent="0.25">
      <c r="R266" s="9"/>
      <c r="AB266" s="9"/>
      <c r="AC266" s="9"/>
    </row>
    <row r="267" spans="18:29" x14ac:dyDescent="0.25">
      <c r="R267" s="9"/>
      <c r="AB267" s="9"/>
      <c r="AC267" s="9"/>
    </row>
    <row r="268" spans="18:29" x14ac:dyDescent="0.25">
      <c r="R268" s="9"/>
      <c r="AB268" s="9"/>
      <c r="AC268" s="9"/>
    </row>
    <row r="269" spans="18:29" x14ac:dyDescent="0.25">
      <c r="R269" s="9"/>
      <c r="AB269" s="9"/>
      <c r="AC269" s="9"/>
    </row>
    <row r="270" spans="18:29" x14ac:dyDescent="0.25">
      <c r="R270" s="9"/>
      <c r="AB270" s="9"/>
      <c r="AC270" s="9"/>
    </row>
    <row r="271" spans="18:29" x14ac:dyDescent="0.25">
      <c r="R271" s="9"/>
      <c r="AB271" s="9"/>
      <c r="AC271" s="9"/>
    </row>
    <row r="272" spans="18:29" x14ac:dyDescent="0.25">
      <c r="R272" s="9"/>
      <c r="AA272" s="9"/>
      <c r="AB272" s="9"/>
      <c r="AC272" s="9"/>
    </row>
    <row r="273" spans="18:29" x14ac:dyDescent="0.25">
      <c r="R273" s="9"/>
      <c r="AA273" s="9"/>
      <c r="AB273" s="9"/>
      <c r="AC273" s="9"/>
    </row>
    <row r="274" spans="18:29" x14ac:dyDescent="0.25">
      <c r="R274" s="9"/>
      <c r="AA274" s="9"/>
      <c r="AB274" s="9"/>
      <c r="AC274" s="9"/>
    </row>
    <row r="275" spans="18:29" x14ac:dyDescent="0.25">
      <c r="R275" s="9"/>
      <c r="AA275" s="9"/>
      <c r="AB275" s="9"/>
      <c r="AC275" s="9"/>
    </row>
    <row r="276" spans="18:29" x14ac:dyDescent="0.25">
      <c r="R276" s="9"/>
      <c r="AA276" s="9"/>
      <c r="AB276" s="9"/>
      <c r="AC276" s="9"/>
    </row>
    <row r="277" spans="18:29" x14ac:dyDescent="0.25">
      <c r="R277" s="9"/>
      <c r="AA277" s="9"/>
      <c r="AB277" s="9"/>
      <c r="AC277" s="9"/>
    </row>
    <row r="278" spans="18:29" x14ac:dyDescent="0.25">
      <c r="R278" s="9"/>
      <c r="AA278" s="9"/>
      <c r="AB278" s="9"/>
      <c r="AC278" s="9"/>
    </row>
    <row r="279" spans="18:29" x14ac:dyDescent="0.25">
      <c r="R279" s="9"/>
      <c r="AA279" s="9"/>
      <c r="AB279" s="9"/>
      <c r="AC279" s="9"/>
    </row>
    <row r="280" spans="18:29" x14ac:dyDescent="0.25">
      <c r="R280" s="9"/>
      <c r="AA280" s="9"/>
      <c r="AB280" s="9"/>
      <c r="AC280" s="9"/>
    </row>
    <row r="281" spans="18:29" x14ac:dyDescent="0.25">
      <c r="R281" s="9"/>
      <c r="AA281" s="9"/>
      <c r="AB281" s="9"/>
      <c r="AC281" s="9"/>
    </row>
    <row r="282" spans="18:29" x14ac:dyDescent="0.25">
      <c r="AA282" s="9"/>
      <c r="AB282" s="9"/>
      <c r="AC282" s="9"/>
    </row>
    <row r="283" spans="18:29" x14ac:dyDescent="0.25">
      <c r="AA283" s="9"/>
      <c r="AB283" s="9"/>
      <c r="AC283" s="9"/>
    </row>
    <row r="284" spans="18:29" x14ac:dyDescent="0.25">
      <c r="AB284" s="9"/>
      <c r="AC284" s="9"/>
    </row>
    <row r="285" spans="18:29" x14ac:dyDescent="0.25">
      <c r="AB285" s="9"/>
      <c r="AC285" s="9"/>
    </row>
    <row r="286" spans="18:29" x14ac:dyDescent="0.25">
      <c r="AB286" s="9"/>
      <c r="AC286" s="9"/>
    </row>
    <row r="287" spans="18:29" x14ac:dyDescent="0.25">
      <c r="AB287" s="9"/>
      <c r="AC287" s="9"/>
    </row>
    <row r="288" spans="18:29" x14ac:dyDescent="0.25">
      <c r="AB288" s="9"/>
      <c r="AC288" s="9"/>
    </row>
    <row r="289" spans="28:29" x14ac:dyDescent="0.25">
      <c r="AB289" s="9"/>
      <c r="AC289" s="9"/>
    </row>
    <row r="290" spans="28:29" x14ac:dyDescent="0.25">
      <c r="AB290" s="9"/>
      <c r="AC290" s="9"/>
    </row>
    <row r="291" spans="28:29" x14ac:dyDescent="0.25">
      <c r="AB291" s="9"/>
      <c r="AC291" s="9"/>
    </row>
    <row r="292" spans="28:29" x14ac:dyDescent="0.25">
      <c r="AB292" s="9"/>
      <c r="AC292" s="9"/>
    </row>
    <row r="293" spans="28:29" x14ac:dyDescent="0.25">
      <c r="AB293" s="9"/>
      <c r="AC293" s="9"/>
    </row>
    <row r="294" spans="28:29" x14ac:dyDescent="0.25">
      <c r="AB294" s="9"/>
      <c r="AC294" s="9"/>
    </row>
    <row r="295" spans="28:29" x14ac:dyDescent="0.25">
      <c r="AB295" s="9"/>
      <c r="AC295" s="9"/>
    </row>
    <row r="296" spans="28:29" x14ac:dyDescent="0.25">
      <c r="AB296" s="9"/>
      <c r="AC296" s="9"/>
    </row>
    <row r="297" spans="28:29" x14ac:dyDescent="0.25">
      <c r="AB297" s="9"/>
      <c r="AC297" s="9"/>
    </row>
    <row r="298" spans="28:29" x14ac:dyDescent="0.25">
      <c r="AB298" s="9"/>
      <c r="AC298" s="9"/>
    </row>
    <row r="299" spans="28:29" x14ac:dyDescent="0.25">
      <c r="AB299" s="9"/>
      <c r="AC299" s="9"/>
    </row>
    <row r="300" spans="28:29" x14ac:dyDescent="0.25">
      <c r="AB300" s="9"/>
      <c r="AC300" s="9"/>
    </row>
    <row r="301" spans="28:29" x14ac:dyDescent="0.25">
      <c r="AB301" s="9"/>
      <c r="AC301" s="9"/>
    </row>
    <row r="302" spans="28:29" x14ac:dyDescent="0.25">
      <c r="AB302" s="9"/>
      <c r="AC302" s="9"/>
    </row>
    <row r="303" spans="28:29" x14ac:dyDescent="0.25">
      <c r="AB303" s="9"/>
      <c r="AC303" s="9"/>
    </row>
    <row r="304" spans="28:29" x14ac:dyDescent="0.25">
      <c r="AB304" s="9"/>
      <c r="AC304" s="9"/>
    </row>
    <row r="305" spans="28:29" x14ac:dyDescent="0.25">
      <c r="AB305" s="9"/>
      <c r="AC305" s="9"/>
    </row>
    <row r="306" spans="28:29" x14ac:dyDescent="0.25">
      <c r="AB306" s="9"/>
      <c r="AC306" s="9"/>
    </row>
    <row r="307" spans="28:29" x14ac:dyDescent="0.25">
      <c r="AB307" s="9"/>
      <c r="AC307" s="9"/>
    </row>
    <row r="308" spans="28:29" x14ac:dyDescent="0.25">
      <c r="AB308" s="9"/>
      <c r="AC308" s="9"/>
    </row>
    <row r="309" spans="28:29" x14ac:dyDescent="0.25">
      <c r="AB309" s="9"/>
      <c r="AC309" s="9"/>
    </row>
    <row r="310" spans="28:29" x14ac:dyDescent="0.25">
      <c r="AB310" s="9"/>
      <c r="AC310" s="9"/>
    </row>
    <row r="311" spans="28:29" x14ac:dyDescent="0.25">
      <c r="AB311" s="9"/>
      <c r="AC311" s="9"/>
    </row>
  </sheetData>
  <mergeCells count="27">
    <mergeCell ref="L5:N5"/>
    <mergeCell ref="B2:AB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AB5:AB6"/>
    <mergeCell ref="C6:E6"/>
    <mergeCell ref="F6:H6"/>
    <mergeCell ref="I6:I7"/>
    <mergeCell ref="L6:L7"/>
    <mergeCell ref="M6:M7"/>
    <mergeCell ref="N6:N7"/>
    <mergeCell ref="O6:O7"/>
    <mergeCell ref="V6:V7"/>
    <mergeCell ref="P6:P7"/>
    <mergeCell ref="Q6:Q7"/>
    <mergeCell ref="R6:R7"/>
    <mergeCell ref="T6:T7"/>
    <mergeCell ref="U6:U7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B189 AC189:XFD189 E189 H189:I189 M189 AB189" formula="1"/>
    <ignoredError sqref="R189" formula="1" formulaRange="1"/>
    <ignoredError sqref="R9:R18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12"/>
  <sheetViews>
    <sheetView tabSelected="1" workbookViewId="0">
      <pane xSplit="2" ySplit="8" topLeftCell="C176" activePane="bottomRight" state="frozen"/>
      <selection activeCell="A6" sqref="A6:XFD7"/>
      <selection pane="topRight" activeCell="A6" sqref="A6:XFD7"/>
      <selection pane="bottomLeft" activeCell="A6" sqref="A6:XFD7"/>
      <selection pane="bottomRight" activeCell="A191" sqref="A191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4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4" customFormat="1" x14ac:dyDescent="0.25">
      <c r="B2" s="4"/>
      <c r="C2" s="39" t="s">
        <v>33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"/>
      <c r="Q2" s="4"/>
      <c r="R2" s="4"/>
      <c r="S2" s="4"/>
    </row>
    <row r="3" spans="1:19" s="24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4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6" customFormat="1" ht="15" customHeight="1" x14ac:dyDescent="0.3">
      <c r="A5" s="15"/>
      <c r="B5" s="20"/>
      <c r="C5" s="40" t="s">
        <v>34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31" t="s">
        <v>4</v>
      </c>
      <c r="Q5" s="42"/>
      <c r="R5" s="25"/>
      <c r="S5" s="25"/>
    </row>
    <row r="6" spans="1:19" s="26" customFormat="1" ht="26.25" customHeight="1" x14ac:dyDescent="0.3">
      <c r="A6" s="15"/>
      <c r="B6" s="27" t="s">
        <v>44</v>
      </c>
      <c r="C6" s="31" t="s">
        <v>35</v>
      </c>
      <c r="D6" s="31"/>
      <c r="E6" s="31"/>
      <c r="F6" s="31"/>
      <c r="G6" s="31"/>
      <c r="H6" s="31" t="s">
        <v>36</v>
      </c>
      <c r="I6" s="31"/>
      <c r="J6" s="31"/>
      <c r="K6" s="31"/>
      <c r="L6" s="31"/>
      <c r="M6" s="31"/>
      <c r="N6" s="31"/>
      <c r="O6" s="31" t="s">
        <v>16</v>
      </c>
      <c r="P6" s="31"/>
      <c r="Q6" s="42"/>
      <c r="R6" s="25"/>
      <c r="S6" s="25"/>
    </row>
    <row r="7" spans="1:19" s="26" customFormat="1" ht="30.75" customHeight="1" x14ac:dyDescent="0.3">
      <c r="A7" s="15"/>
      <c r="B7" s="27"/>
      <c r="C7" s="43" t="s">
        <v>37</v>
      </c>
      <c r="D7" s="44"/>
      <c r="E7" s="43" t="s">
        <v>10</v>
      </c>
      <c r="F7" s="44"/>
      <c r="G7" s="32" t="s">
        <v>38</v>
      </c>
      <c r="H7" s="43" t="s">
        <v>39</v>
      </c>
      <c r="I7" s="44"/>
      <c r="J7" s="43" t="s">
        <v>40</v>
      </c>
      <c r="K7" s="44"/>
      <c r="L7" s="43" t="s">
        <v>10</v>
      </c>
      <c r="M7" s="44"/>
      <c r="N7" s="32" t="s">
        <v>41</v>
      </c>
      <c r="O7" s="31"/>
      <c r="P7" s="31"/>
      <c r="Q7" s="18"/>
      <c r="R7" s="25"/>
      <c r="S7" s="25"/>
    </row>
    <row r="8" spans="1:19" s="26" customFormat="1" ht="26.4" x14ac:dyDescent="0.3">
      <c r="A8" s="15"/>
      <c r="B8" s="27"/>
      <c r="C8" s="27" t="s">
        <v>42</v>
      </c>
      <c r="D8" s="27" t="s">
        <v>43</v>
      </c>
      <c r="E8" s="27" t="s">
        <v>42</v>
      </c>
      <c r="F8" s="27" t="s">
        <v>43</v>
      </c>
      <c r="G8" s="33"/>
      <c r="H8" s="27" t="s">
        <v>42</v>
      </c>
      <c r="I8" s="27" t="s">
        <v>43</v>
      </c>
      <c r="J8" s="27" t="s">
        <v>42</v>
      </c>
      <c r="K8" s="27" t="s">
        <v>43</v>
      </c>
      <c r="L8" s="27" t="s">
        <v>42</v>
      </c>
      <c r="M8" s="27" t="s">
        <v>43</v>
      </c>
      <c r="N8" s="33"/>
      <c r="O8" s="31"/>
      <c r="P8" s="31"/>
      <c r="Q8" s="18"/>
      <c r="R8" s="25"/>
      <c r="S8" s="25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30" customFormat="1" x14ac:dyDescent="0.25">
      <c r="A168" s="28" t="s">
        <v>203</v>
      </c>
      <c r="B168" s="29"/>
      <c r="C168" s="28">
        <v>636022.43334000011</v>
      </c>
      <c r="D168" s="28">
        <v>0</v>
      </c>
      <c r="E168" s="28">
        <v>102403.08016</v>
      </c>
      <c r="F168" s="28">
        <v>0</v>
      </c>
      <c r="G168" s="28">
        <v>738425.51350000012</v>
      </c>
      <c r="H168" s="28">
        <v>118042.04667</v>
      </c>
      <c r="I168" s="28">
        <v>232349.22090000001</v>
      </c>
      <c r="J168" s="28">
        <v>4952.6479100000006</v>
      </c>
      <c r="K168" s="28">
        <v>0</v>
      </c>
      <c r="L168" s="28">
        <v>0</v>
      </c>
      <c r="M168" s="28">
        <v>0</v>
      </c>
      <c r="N168" s="28">
        <v>355343.91548000003</v>
      </c>
      <c r="O168" s="28">
        <f t="shared" ref="O168:O177" si="5">G168-N168</f>
        <v>383081.59802000009</v>
      </c>
      <c r="P168" s="28">
        <v>383081.59802000009</v>
      </c>
      <c r="Q168" s="28"/>
      <c r="R168" s="28"/>
      <c r="S168" s="28"/>
    </row>
    <row r="169" spans="1:19" s="30" customFormat="1" x14ac:dyDescent="0.25">
      <c r="A169" s="28" t="s">
        <v>204</v>
      </c>
      <c r="B169" s="29"/>
      <c r="C169" s="28">
        <v>639057.72283000022</v>
      </c>
      <c r="D169" s="28">
        <v>0</v>
      </c>
      <c r="E169" s="28">
        <v>157080</v>
      </c>
      <c r="F169" s="28">
        <v>0</v>
      </c>
      <c r="G169" s="28">
        <v>796137.72283000022</v>
      </c>
      <c r="H169" s="28">
        <v>43431.177189999995</v>
      </c>
      <c r="I169" s="28">
        <v>383095.67881999997</v>
      </c>
      <c r="J169" s="28">
        <v>5003.3822900000005</v>
      </c>
      <c r="K169" s="28">
        <v>0</v>
      </c>
      <c r="L169" s="28">
        <v>0</v>
      </c>
      <c r="M169" s="28">
        <v>0</v>
      </c>
      <c r="N169" s="28">
        <v>431530.23829999997</v>
      </c>
      <c r="O169" s="28">
        <f t="shared" si="5"/>
        <v>364607.48453000025</v>
      </c>
      <c r="P169" s="28">
        <v>364607.48453000025</v>
      </c>
      <c r="Q169" s="28"/>
      <c r="R169" s="28"/>
      <c r="S169" s="28"/>
    </row>
    <row r="170" spans="1:19" s="30" customFormat="1" x14ac:dyDescent="0.25">
      <c r="A170" s="28" t="s">
        <v>205</v>
      </c>
      <c r="B170" s="29"/>
      <c r="C170" s="28">
        <v>642112.73966000008</v>
      </c>
      <c r="D170" s="28">
        <v>0</v>
      </c>
      <c r="E170" s="28">
        <v>188790</v>
      </c>
      <c r="F170" s="28">
        <v>0</v>
      </c>
      <c r="G170" s="28">
        <v>830902.73966000008</v>
      </c>
      <c r="H170" s="28">
        <v>47003.826160000004</v>
      </c>
      <c r="I170" s="28">
        <v>291044.09685999999</v>
      </c>
      <c r="J170" s="28">
        <v>5004.6855300000007</v>
      </c>
      <c r="K170" s="28">
        <v>0</v>
      </c>
      <c r="L170" s="28">
        <v>0</v>
      </c>
      <c r="M170" s="28">
        <v>0</v>
      </c>
      <c r="N170" s="28">
        <v>343052.60855</v>
      </c>
      <c r="O170" s="28">
        <f t="shared" si="5"/>
        <v>487850.13111000007</v>
      </c>
      <c r="P170" s="28">
        <v>487850.13111000007</v>
      </c>
      <c r="Q170" s="28"/>
      <c r="R170" s="28"/>
      <c r="S170" s="28"/>
    </row>
    <row r="171" spans="1:19" s="30" customFormat="1" x14ac:dyDescent="0.25">
      <c r="A171" s="28" t="s">
        <v>206</v>
      </c>
      <c r="B171" s="29"/>
      <c r="C171" s="28">
        <v>636085.72791999998</v>
      </c>
      <c r="D171" s="28">
        <v>0</v>
      </c>
      <c r="E171" s="28">
        <v>93846.539810000002</v>
      </c>
      <c r="F171" s="28">
        <v>0</v>
      </c>
      <c r="G171" s="28">
        <v>729932.26772999996</v>
      </c>
      <c r="H171" s="28">
        <v>30329.240710000005</v>
      </c>
      <c r="I171" s="28">
        <v>471508.23265000002</v>
      </c>
      <c r="J171" s="28">
        <v>5256.28431</v>
      </c>
      <c r="K171" s="28">
        <v>0</v>
      </c>
      <c r="L171" s="28">
        <v>0</v>
      </c>
      <c r="M171" s="28">
        <v>0</v>
      </c>
      <c r="N171" s="28">
        <v>507093.75767000002</v>
      </c>
      <c r="O171" s="28">
        <f t="shared" si="5"/>
        <v>222838.51005999994</v>
      </c>
      <c r="P171" s="28">
        <v>222838.51005999994</v>
      </c>
      <c r="Q171" s="28"/>
      <c r="R171" s="28"/>
      <c r="S171" s="28"/>
    </row>
    <row r="172" spans="1:19" s="30" customFormat="1" x14ac:dyDescent="0.25">
      <c r="A172" s="28" t="s">
        <v>207</v>
      </c>
      <c r="B172" s="29"/>
      <c r="C172" s="28">
        <v>639140.74476000015</v>
      </c>
      <c r="D172" s="28">
        <v>0</v>
      </c>
      <c r="E172" s="28">
        <v>88370.502010000011</v>
      </c>
      <c r="F172" s="28">
        <v>0</v>
      </c>
      <c r="G172" s="28">
        <v>727511.2467700002</v>
      </c>
      <c r="H172" s="28">
        <v>30319.447790000002</v>
      </c>
      <c r="I172" s="28">
        <v>461083.58453000005</v>
      </c>
      <c r="J172" s="28">
        <v>5222.2553399999997</v>
      </c>
      <c r="K172" s="28">
        <v>0</v>
      </c>
      <c r="L172" s="28">
        <v>0</v>
      </c>
      <c r="M172" s="28">
        <v>0</v>
      </c>
      <c r="N172" s="28">
        <v>496625.28766000003</v>
      </c>
      <c r="O172" s="28">
        <f t="shared" si="5"/>
        <v>230885.95911000017</v>
      </c>
      <c r="P172" s="28">
        <v>230885.95911000017</v>
      </c>
      <c r="Q172" s="28"/>
      <c r="R172" s="28"/>
      <c r="S172" s="28"/>
    </row>
    <row r="173" spans="1:19" s="30" customFormat="1" ht="14.25" customHeight="1" x14ac:dyDescent="0.25">
      <c r="A173" s="28" t="s">
        <v>208</v>
      </c>
      <c r="B173" s="29"/>
      <c r="C173" s="28">
        <v>642195.76159999997</v>
      </c>
      <c r="D173" s="28">
        <v>0</v>
      </c>
      <c r="E173" s="28">
        <v>147494.74721</v>
      </c>
      <c r="F173" s="28">
        <v>0</v>
      </c>
      <c r="G173" s="28">
        <v>789690.50881000003</v>
      </c>
      <c r="H173" s="28">
        <v>30315.460180000002</v>
      </c>
      <c r="I173" s="28">
        <v>480134.09608999995</v>
      </c>
      <c r="J173" s="28">
        <v>5154.12201</v>
      </c>
      <c r="K173" s="28">
        <v>0</v>
      </c>
      <c r="L173" s="28">
        <v>0</v>
      </c>
      <c r="M173" s="28">
        <v>0</v>
      </c>
      <c r="N173" s="28">
        <v>515603.67827999993</v>
      </c>
      <c r="O173" s="28">
        <f t="shared" si="5"/>
        <v>274086.83053000009</v>
      </c>
      <c r="P173" s="28">
        <v>274086.83053000009</v>
      </c>
      <c r="Q173" s="28"/>
      <c r="R173" s="28"/>
      <c r="S173" s="28"/>
    </row>
    <row r="174" spans="1:19" s="30" customFormat="1" x14ac:dyDescent="0.25">
      <c r="A174" s="28" t="s">
        <v>209</v>
      </c>
      <c r="B174" s="29"/>
      <c r="C174" s="28">
        <v>636169.06959000009</v>
      </c>
      <c r="D174" s="28">
        <v>0</v>
      </c>
      <c r="E174" s="28">
        <v>236060.11043999999</v>
      </c>
      <c r="F174" s="28">
        <v>0</v>
      </c>
      <c r="G174" s="28">
        <v>872229.18003000005</v>
      </c>
      <c r="H174" s="28">
        <v>30329.380670000002</v>
      </c>
      <c r="I174" s="28">
        <v>393767.51156999997</v>
      </c>
      <c r="J174" s="28">
        <v>5221.1363700000002</v>
      </c>
      <c r="K174" s="28">
        <v>0</v>
      </c>
      <c r="L174" s="28">
        <v>0</v>
      </c>
      <c r="M174" s="28">
        <v>0</v>
      </c>
      <c r="N174" s="28">
        <v>429318.02860999998</v>
      </c>
      <c r="O174" s="28">
        <f t="shared" si="5"/>
        <v>442911.15142000007</v>
      </c>
      <c r="P174" s="28">
        <v>442911.15142000007</v>
      </c>
      <c r="Q174" s="28"/>
      <c r="R174" s="28"/>
      <c r="S174" s="28"/>
    </row>
    <row r="175" spans="1:19" s="30" customFormat="1" x14ac:dyDescent="0.25">
      <c r="A175" s="28" t="s">
        <v>210</v>
      </c>
      <c r="B175" s="29"/>
      <c r="C175" s="28">
        <v>639224.08642999991</v>
      </c>
      <c r="D175" s="28">
        <v>0</v>
      </c>
      <c r="E175" s="28">
        <v>220692.68416999999</v>
      </c>
      <c r="F175" s="28">
        <v>0</v>
      </c>
      <c r="G175" s="28">
        <v>859916.77059999993</v>
      </c>
      <c r="H175" s="28">
        <v>21400.092049999999</v>
      </c>
      <c r="I175" s="28">
        <v>326821.94063999999</v>
      </c>
      <c r="J175" s="28">
        <v>5367.1209400000007</v>
      </c>
      <c r="K175" s="28">
        <v>0</v>
      </c>
      <c r="L175" s="28">
        <v>0</v>
      </c>
      <c r="M175" s="28">
        <v>0</v>
      </c>
      <c r="N175" s="28">
        <v>353589.15362999996</v>
      </c>
      <c r="O175" s="28">
        <f t="shared" si="5"/>
        <v>506327.61696999997</v>
      </c>
      <c r="P175" s="28">
        <v>506327.61696999997</v>
      </c>
      <c r="Q175" s="28"/>
      <c r="R175" s="28"/>
      <c r="S175" s="28"/>
    </row>
    <row r="176" spans="1:19" s="30" customFormat="1" x14ac:dyDescent="0.25">
      <c r="A176" s="28" t="s">
        <v>211</v>
      </c>
      <c r="B176" s="29"/>
      <c r="C176" s="28">
        <v>642259.3759199999</v>
      </c>
      <c r="D176" s="28">
        <v>0</v>
      </c>
      <c r="E176" s="28">
        <v>205491.25365999999</v>
      </c>
      <c r="F176" s="28">
        <v>0</v>
      </c>
      <c r="G176" s="28">
        <v>847750.62957999995</v>
      </c>
      <c r="H176" s="28">
        <v>21340.76786</v>
      </c>
      <c r="I176" s="28">
        <v>271096.13186000002</v>
      </c>
      <c r="J176" s="28">
        <v>5356.6611399999992</v>
      </c>
      <c r="K176" s="28">
        <v>0</v>
      </c>
      <c r="L176" s="28">
        <v>0</v>
      </c>
      <c r="M176" s="28">
        <v>0</v>
      </c>
      <c r="N176" s="28">
        <v>297793.56086000003</v>
      </c>
      <c r="O176" s="28">
        <f t="shared" si="5"/>
        <v>549957.06871999986</v>
      </c>
      <c r="P176" s="28">
        <v>549957.06871999986</v>
      </c>
      <c r="Q176" s="28"/>
      <c r="R176" s="28"/>
      <c r="S176" s="28"/>
    </row>
    <row r="177" spans="1:19" s="30" customFormat="1" x14ac:dyDescent="0.25">
      <c r="A177" s="28" t="s">
        <v>212</v>
      </c>
      <c r="B177" s="29"/>
      <c r="C177" s="28">
        <v>638032.01903000008</v>
      </c>
      <c r="D177" s="28">
        <v>0</v>
      </c>
      <c r="E177" s="28">
        <v>135340</v>
      </c>
      <c r="F177" s="28">
        <v>0</v>
      </c>
      <c r="G177" s="28">
        <v>773372.01903000008</v>
      </c>
      <c r="H177" s="28">
        <v>22441.95131</v>
      </c>
      <c r="I177" s="28">
        <v>800057.91383000009</v>
      </c>
      <c r="J177" s="28">
        <v>5554.5060599999997</v>
      </c>
      <c r="K177" s="28">
        <v>0</v>
      </c>
      <c r="L177" s="28">
        <v>0</v>
      </c>
      <c r="M177" s="28">
        <v>0</v>
      </c>
      <c r="N177" s="28">
        <v>828054.37120000017</v>
      </c>
      <c r="O177" s="28">
        <f t="shared" si="5"/>
        <v>-54682.352170000086</v>
      </c>
      <c r="P177" s="28">
        <v>-54682.352170000086</v>
      </c>
      <c r="Q177" s="28"/>
      <c r="R177" s="28"/>
      <c r="S177" s="28"/>
    </row>
    <row r="178" spans="1:19" s="30" customFormat="1" x14ac:dyDescent="0.25">
      <c r="A178" s="28" t="s">
        <v>213</v>
      </c>
      <c r="B178" s="29"/>
      <c r="C178" s="28">
        <v>639311.57487000001</v>
      </c>
      <c r="D178" s="28">
        <v>0</v>
      </c>
      <c r="E178" s="28">
        <v>200750</v>
      </c>
      <c r="F178" s="28">
        <v>0</v>
      </c>
      <c r="G178" s="28">
        <v>840061.57487000001</v>
      </c>
      <c r="H178" s="28">
        <v>21823.945650000001</v>
      </c>
      <c r="I178" s="28">
        <v>754937.06412999996</v>
      </c>
      <c r="J178" s="28">
        <v>5568.3615899999995</v>
      </c>
      <c r="K178" s="28">
        <v>0</v>
      </c>
      <c r="L178" s="28">
        <v>0</v>
      </c>
      <c r="M178" s="28">
        <v>0</v>
      </c>
      <c r="N178" s="28">
        <v>782329.37136999995</v>
      </c>
      <c r="O178" s="28">
        <f t="shared" ref="O178" si="6">G178-N178</f>
        <v>57732.203500000061</v>
      </c>
      <c r="P178" s="28">
        <v>57732.203500000061</v>
      </c>
      <c r="Q178" s="28"/>
      <c r="R178" s="28"/>
      <c r="S178" s="28"/>
    </row>
    <row r="179" spans="1:19" s="30" customFormat="1" x14ac:dyDescent="0.25">
      <c r="A179" s="28" t="s">
        <v>214</v>
      </c>
      <c r="B179" s="29"/>
      <c r="C179" s="28">
        <v>642307.40966999996</v>
      </c>
      <c r="D179" s="28">
        <v>0</v>
      </c>
      <c r="E179" s="28">
        <v>222430</v>
      </c>
      <c r="F179" s="28">
        <v>0</v>
      </c>
      <c r="G179" s="28">
        <v>864737.40966999996</v>
      </c>
      <c r="H179" s="28">
        <v>22217.768050000002</v>
      </c>
      <c r="I179" s="28">
        <v>517877.06978999998</v>
      </c>
      <c r="J179" s="28">
        <v>5548.8254800000004</v>
      </c>
      <c r="K179" s="28">
        <v>0</v>
      </c>
      <c r="L179" s="28">
        <v>0</v>
      </c>
      <c r="M179" s="28">
        <v>0</v>
      </c>
      <c r="N179" s="28">
        <v>545643.66331999993</v>
      </c>
      <c r="O179" s="28">
        <f t="shared" ref="O179:O189" si="7">G179-N179</f>
        <v>319093.74635000003</v>
      </c>
      <c r="P179" s="28">
        <v>319093.74635000003</v>
      </c>
      <c r="Q179" s="28"/>
      <c r="R179" s="28"/>
      <c r="S179" s="28"/>
    </row>
    <row r="180" spans="1:19" s="30" customFormat="1" x14ac:dyDescent="0.25">
      <c r="A180" s="28" t="s">
        <v>215</v>
      </c>
      <c r="B180" s="29"/>
      <c r="C180" s="28">
        <v>636304.98904000025</v>
      </c>
      <c r="D180" s="28">
        <v>0</v>
      </c>
      <c r="E180" s="28">
        <v>213087.84826</v>
      </c>
      <c r="F180" s="28">
        <v>0</v>
      </c>
      <c r="G180" s="28">
        <v>849392.83730000025</v>
      </c>
      <c r="H180" s="28">
        <v>19814.567170000002</v>
      </c>
      <c r="I180" s="28">
        <v>455586.86339999997</v>
      </c>
      <c r="J180" s="28">
        <v>5769.9036599999999</v>
      </c>
      <c r="K180" s="28">
        <v>0</v>
      </c>
      <c r="L180" s="28">
        <v>0</v>
      </c>
      <c r="M180" s="28">
        <v>0</v>
      </c>
      <c r="N180" s="28">
        <v>481171.33422999998</v>
      </c>
      <c r="O180" s="28">
        <f t="shared" si="7"/>
        <v>368221.50307000027</v>
      </c>
      <c r="P180" s="28">
        <v>368221.50307000027</v>
      </c>
      <c r="Q180" s="28"/>
      <c r="R180" s="28"/>
      <c r="S180" s="28"/>
    </row>
    <row r="181" spans="1:19" s="30" customFormat="1" x14ac:dyDescent="0.25">
      <c r="A181" s="28" t="s">
        <v>216</v>
      </c>
      <c r="B181" s="29"/>
      <c r="C181" s="28">
        <v>639340.27853000001</v>
      </c>
      <c r="D181" s="28">
        <v>0</v>
      </c>
      <c r="E181" s="28">
        <v>204710</v>
      </c>
      <c r="F181" s="28">
        <v>0</v>
      </c>
      <c r="G181" s="28">
        <v>844050.27853000001</v>
      </c>
      <c r="H181" s="28">
        <v>23108.1603</v>
      </c>
      <c r="I181" s="28">
        <v>284671.48972999997</v>
      </c>
      <c r="J181" s="28">
        <v>5798.1648299999997</v>
      </c>
      <c r="K181" s="28">
        <v>0</v>
      </c>
      <c r="L181" s="28">
        <v>0</v>
      </c>
      <c r="M181" s="28">
        <v>0</v>
      </c>
      <c r="N181" s="28">
        <v>313577.81485999998</v>
      </c>
      <c r="O181" s="28">
        <f t="shared" si="7"/>
        <v>530472.46366999997</v>
      </c>
      <c r="P181" s="28">
        <v>530472.46366999997</v>
      </c>
      <c r="Q181" s="28"/>
      <c r="R181" s="28"/>
      <c r="S181" s="28"/>
    </row>
    <row r="182" spans="1:19" s="30" customFormat="1" x14ac:dyDescent="0.25">
      <c r="A182" s="28" t="s">
        <v>217</v>
      </c>
      <c r="B182" s="29"/>
      <c r="C182" s="28">
        <v>642395.29537000018</v>
      </c>
      <c r="D182" s="28">
        <v>0</v>
      </c>
      <c r="E182" s="28">
        <v>202965.38827000002</v>
      </c>
      <c r="F182" s="28">
        <v>0</v>
      </c>
      <c r="G182" s="28">
        <v>845360.68364000018</v>
      </c>
      <c r="H182" s="28">
        <v>23043.08555</v>
      </c>
      <c r="I182" s="28">
        <v>183374.10763000001</v>
      </c>
      <c r="J182" s="28">
        <v>5758.6278200000006</v>
      </c>
      <c r="K182" s="28">
        <v>0</v>
      </c>
      <c r="L182" s="28">
        <v>0</v>
      </c>
      <c r="M182" s="28">
        <v>0</v>
      </c>
      <c r="N182" s="28">
        <v>212175.821</v>
      </c>
      <c r="O182" s="28">
        <f t="shared" si="7"/>
        <v>633184.86264000018</v>
      </c>
      <c r="P182" s="28">
        <v>633184.86264000018</v>
      </c>
      <c r="Q182" s="28"/>
      <c r="R182" s="28"/>
      <c r="S182" s="28"/>
    </row>
    <row r="183" spans="1:19" s="30" customFormat="1" x14ac:dyDescent="0.25">
      <c r="A183" s="28" t="s">
        <v>218</v>
      </c>
      <c r="B183" s="29"/>
      <c r="C183" s="28">
        <v>636373.54906000011</v>
      </c>
      <c r="D183" s="28">
        <v>0</v>
      </c>
      <c r="E183" s="28">
        <v>173140</v>
      </c>
      <c r="F183" s="28">
        <v>0</v>
      </c>
      <c r="G183" s="28">
        <v>809513.54906000011</v>
      </c>
      <c r="H183" s="28">
        <v>23593.080750000001</v>
      </c>
      <c r="I183" s="28">
        <v>422695.11339999997</v>
      </c>
      <c r="J183" s="28">
        <v>5856.7364200000002</v>
      </c>
      <c r="K183" s="28">
        <v>0</v>
      </c>
      <c r="L183" s="28">
        <v>0</v>
      </c>
      <c r="M183" s="28">
        <v>0</v>
      </c>
      <c r="N183" s="28">
        <v>452144.93056999997</v>
      </c>
      <c r="O183" s="28">
        <f t="shared" si="7"/>
        <v>357368.61849000014</v>
      </c>
      <c r="P183" s="28">
        <v>357368.61849000014</v>
      </c>
      <c r="Q183" s="28"/>
      <c r="R183" s="28"/>
      <c r="S183" s="28"/>
    </row>
    <row r="184" spans="1:19" s="30" customFormat="1" x14ac:dyDescent="0.25">
      <c r="A184" s="28" t="s">
        <v>219</v>
      </c>
      <c r="B184" s="29"/>
      <c r="C184" s="28">
        <v>639428.56589999993</v>
      </c>
      <c r="D184" s="28">
        <v>0</v>
      </c>
      <c r="E184" s="28">
        <v>167590</v>
      </c>
      <c r="F184" s="28">
        <v>0</v>
      </c>
      <c r="G184" s="28">
        <v>807018.56589999993</v>
      </c>
      <c r="H184" s="28">
        <v>23294.256359999999</v>
      </c>
      <c r="I184" s="28">
        <v>367402.40493000002</v>
      </c>
      <c r="J184" s="28">
        <v>5955.9216399999996</v>
      </c>
      <c r="K184" s="28">
        <v>0</v>
      </c>
      <c r="L184" s="28">
        <v>0</v>
      </c>
      <c r="M184" s="28">
        <v>0</v>
      </c>
      <c r="N184" s="28">
        <v>396652.58293000003</v>
      </c>
      <c r="O184" s="28">
        <f t="shared" si="7"/>
        <v>410365.9829699999</v>
      </c>
      <c r="P184" s="28">
        <v>410365.9829699999</v>
      </c>
      <c r="Q184" s="28"/>
      <c r="R184" s="28"/>
      <c r="S184" s="28"/>
    </row>
    <row r="185" spans="1:19" s="30" customFormat="1" x14ac:dyDescent="0.25">
      <c r="A185" s="28" t="s">
        <v>220</v>
      </c>
      <c r="B185" s="29"/>
      <c r="C185" s="28">
        <v>642483.5827400001</v>
      </c>
      <c r="D185" s="28">
        <v>0</v>
      </c>
      <c r="E185" s="28">
        <v>202642.57324</v>
      </c>
      <c r="F185" s="28">
        <v>0</v>
      </c>
      <c r="G185" s="28">
        <v>845126.15598000004</v>
      </c>
      <c r="H185" s="28">
        <v>23212.655170000002</v>
      </c>
      <c r="I185" s="28">
        <v>348397.34029000002</v>
      </c>
      <c r="J185" s="28">
        <v>5935.6694000000007</v>
      </c>
      <c r="K185" s="28">
        <v>0</v>
      </c>
      <c r="L185" s="28">
        <v>0</v>
      </c>
      <c r="M185" s="28">
        <v>0</v>
      </c>
      <c r="N185" s="28">
        <v>377545.66486000002</v>
      </c>
      <c r="O185" s="28">
        <f t="shared" si="7"/>
        <v>467580.49112000002</v>
      </c>
      <c r="P185" s="28">
        <v>467580.49112000002</v>
      </c>
      <c r="Q185" s="28"/>
      <c r="R185" s="28"/>
      <c r="S185" s="28"/>
    </row>
    <row r="186" spans="1:19" s="30" customFormat="1" x14ac:dyDescent="0.25">
      <c r="A186" s="28" t="s">
        <v>221</v>
      </c>
      <c r="B186" s="29"/>
      <c r="C186" s="28">
        <v>636462.24258000019</v>
      </c>
      <c r="D186" s="28">
        <v>0</v>
      </c>
      <c r="E186" s="28">
        <v>206719.23144</v>
      </c>
      <c r="F186" s="28">
        <v>0</v>
      </c>
      <c r="G186" s="28">
        <v>843181.4740200002</v>
      </c>
      <c r="H186" s="28">
        <v>22094.654890000002</v>
      </c>
      <c r="I186" s="28">
        <v>217012.62973000002</v>
      </c>
      <c r="J186" s="28">
        <v>6067.4959200000003</v>
      </c>
      <c r="K186" s="28">
        <v>0</v>
      </c>
      <c r="L186" s="28">
        <v>0</v>
      </c>
      <c r="M186" s="28">
        <v>0</v>
      </c>
      <c r="N186" s="28">
        <v>245174.78054000001</v>
      </c>
      <c r="O186" s="28">
        <f t="shared" si="7"/>
        <v>598006.69348000013</v>
      </c>
      <c r="P186" s="28">
        <v>598006.69348000013</v>
      </c>
      <c r="Q186" s="28"/>
      <c r="R186" s="28"/>
      <c r="S186" s="28"/>
    </row>
    <row r="187" spans="1:19" s="30" customFormat="1" x14ac:dyDescent="0.25">
      <c r="A187" s="28" t="s">
        <v>222</v>
      </c>
      <c r="B187" s="29"/>
      <c r="C187" s="28">
        <v>639517.25942000013</v>
      </c>
      <c r="D187" s="28">
        <v>0</v>
      </c>
      <c r="E187" s="28">
        <v>209190</v>
      </c>
      <c r="F187" s="28">
        <v>0</v>
      </c>
      <c r="G187" s="28">
        <v>848707.25942000013</v>
      </c>
      <c r="H187" s="28">
        <v>24310.643009999996</v>
      </c>
      <c r="I187" s="28">
        <v>143338.84299999999</v>
      </c>
      <c r="J187" s="28">
        <v>6153.5609000000004</v>
      </c>
      <c r="K187" s="28">
        <v>0</v>
      </c>
      <c r="L187" s="28">
        <v>0</v>
      </c>
      <c r="M187" s="28">
        <v>0</v>
      </c>
      <c r="N187" s="28">
        <v>173803.04691</v>
      </c>
      <c r="O187" s="28">
        <f t="shared" si="7"/>
        <v>674904.2125100001</v>
      </c>
      <c r="P187" s="28">
        <v>674904.2125100001</v>
      </c>
      <c r="Q187" s="28"/>
      <c r="R187" s="28"/>
      <c r="S187" s="28"/>
    </row>
    <row r="188" spans="1:19" s="30" customFormat="1" ht="14.4" customHeight="1" x14ac:dyDescent="0.25">
      <c r="A188" s="28" t="s">
        <v>223</v>
      </c>
      <c r="B188" s="29"/>
      <c r="C188" s="28">
        <v>642552.54891000013</v>
      </c>
      <c r="D188" s="28">
        <v>0</v>
      </c>
      <c r="E188" s="28">
        <v>217848.17856</v>
      </c>
      <c r="F188" s="28">
        <v>0</v>
      </c>
      <c r="G188" s="28">
        <v>860400.72747000016</v>
      </c>
      <c r="H188" s="28">
        <v>24632.150320000001</v>
      </c>
      <c r="I188" s="28">
        <v>66263.529410000003</v>
      </c>
      <c r="J188" s="28">
        <v>6142.5073200000006</v>
      </c>
      <c r="K188" s="28">
        <v>0</v>
      </c>
      <c r="L188" s="28">
        <v>0</v>
      </c>
      <c r="M188" s="28">
        <v>0</v>
      </c>
      <c r="N188" s="28">
        <v>97038.187050000008</v>
      </c>
      <c r="O188" s="28">
        <f t="shared" si="7"/>
        <v>763362.54042000021</v>
      </c>
      <c r="P188" s="28">
        <v>763362.54042000021</v>
      </c>
      <c r="Q188" s="28"/>
      <c r="R188" s="28"/>
      <c r="S188" s="28"/>
    </row>
    <row r="189" spans="1:19" s="30" customFormat="1" x14ac:dyDescent="0.25">
      <c r="A189" s="28" t="s">
        <v>224</v>
      </c>
      <c r="B189" s="29"/>
      <c r="C189" s="28">
        <v>636554.43686000002</v>
      </c>
      <c r="D189" s="28">
        <v>0</v>
      </c>
      <c r="E189" s="28">
        <v>189809.48032</v>
      </c>
      <c r="F189" s="28">
        <v>0</v>
      </c>
      <c r="G189" s="28">
        <v>826363.91717999999</v>
      </c>
      <c r="H189" s="28">
        <v>26918.144049999999</v>
      </c>
      <c r="I189" s="28">
        <v>384689.41717999993</v>
      </c>
      <c r="J189" s="28">
        <v>6307.0197500000004</v>
      </c>
      <c r="K189" s="28">
        <v>0</v>
      </c>
      <c r="L189" s="28">
        <v>0</v>
      </c>
      <c r="M189" s="28">
        <v>0</v>
      </c>
      <c r="N189" s="28">
        <v>417914.58097999991</v>
      </c>
      <c r="O189" s="28">
        <f t="shared" si="7"/>
        <v>408449.33620000008</v>
      </c>
      <c r="P189" s="28">
        <v>408449.33620000008</v>
      </c>
      <c r="Q189" s="28"/>
      <c r="R189" s="28"/>
      <c r="S189" s="28"/>
    </row>
    <row r="190" spans="1:19" s="30" customFormat="1" x14ac:dyDescent="0.25">
      <c r="A190" s="28" t="s">
        <v>225</v>
      </c>
      <c r="B190" s="29"/>
      <c r="C190" s="28">
        <v>639609.45370000019</v>
      </c>
      <c r="D190" s="28">
        <v>0</v>
      </c>
      <c r="E190" s="28">
        <v>185857.37362</v>
      </c>
      <c r="F190" s="28">
        <v>0</v>
      </c>
      <c r="G190" s="28">
        <v>825466.82732000016</v>
      </c>
      <c r="H190" s="28">
        <v>25536.659960000001</v>
      </c>
      <c r="I190" s="28">
        <v>351827.64522000001</v>
      </c>
      <c r="J190" s="28">
        <v>6314.6516300000003</v>
      </c>
      <c r="K190" s="28">
        <v>0</v>
      </c>
      <c r="L190" s="28">
        <v>0</v>
      </c>
      <c r="M190" s="28">
        <v>0</v>
      </c>
      <c r="N190" s="28">
        <v>383678.95681</v>
      </c>
      <c r="O190" s="28">
        <f t="shared" ref="O190" si="8">G190-N190</f>
        <v>441787.87051000015</v>
      </c>
      <c r="P190" s="28">
        <v>441787.87051000015</v>
      </c>
      <c r="Q190" s="28"/>
      <c r="R190" s="28"/>
      <c r="S190" s="28"/>
    </row>
    <row r="191" spans="1:19" s="14" customFormat="1" x14ac:dyDescent="0.25">
      <c r="A191" s="12"/>
      <c r="B191" s="13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:19" x14ac:dyDescent="0.25">
      <c r="A192" s="1" t="s">
        <v>31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25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</row>
    <row r="250" spans="1:19" x14ac:dyDescent="0.25">
      <c r="A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P250" s="9"/>
      <c r="Q250" s="9"/>
      <c r="R250" s="9"/>
      <c r="S250" s="9"/>
    </row>
    <row r="251" spans="1:19" x14ac:dyDescent="0.25">
      <c r="A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P251" s="9"/>
      <c r="Q251" s="9"/>
      <c r="R251" s="9"/>
      <c r="S251" s="9"/>
    </row>
    <row r="252" spans="1:19" x14ac:dyDescent="0.25">
      <c r="A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P252" s="9"/>
      <c r="Q252" s="9"/>
      <c r="R252" s="9"/>
      <c r="S252" s="9"/>
    </row>
    <row r="253" spans="1:19" x14ac:dyDescent="0.25">
      <c r="A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P253" s="9"/>
      <c r="Q253" s="9"/>
      <c r="R253" s="9"/>
      <c r="S253" s="9"/>
    </row>
    <row r="254" spans="1:19" x14ac:dyDescent="0.25">
      <c r="A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P254" s="9"/>
      <c r="Q254" s="9"/>
      <c r="R254" s="9"/>
      <c r="S254" s="9"/>
    </row>
    <row r="255" spans="1:19" x14ac:dyDescent="0.25">
      <c r="A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P255" s="9"/>
      <c r="Q255" s="9"/>
      <c r="R255" s="9"/>
      <c r="S255" s="9"/>
    </row>
    <row r="256" spans="1:19" x14ac:dyDescent="0.25"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  <row r="305" spans="17:19" x14ac:dyDescent="0.25">
      <c r="Q305" s="9"/>
      <c r="R305" s="9"/>
      <c r="S305" s="9"/>
    </row>
    <row r="306" spans="17:19" x14ac:dyDescent="0.25">
      <c r="Q306" s="9"/>
      <c r="R306" s="9"/>
      <c r="S306" s="9"/>
    </row>
    <row r="307" spans="17:19" x14ac:dyDescent="0.25">
      <c r="Q307" s="9"/>
      <c r="R307" s="9"/>
      <c r="S307" s="9"/>
    </row>
    <row r="308" spans="17:19" x14ac:dyDescent="0.25">
      <c r="Q308" s="9"/>
      <c r="R308" s="9"/>
      <c r="S308" s="9"/>
    </row>
    <row r="309" spans="17:19" x14ac:dyDescent="0.25">
      <c r="Q309" s="9"/>
      <c r="R309" s="9"/>
      <c r="S309" s="9"/>
    </row>
    <row r="310" spans="17:19" x14ac:dyDescent="0.25">
      <c r="Q310" s="9"/>
      <c r="R310" s="9"/>
      <c r="S310" s="9"/>
    </row>
    <row r="311" spans="17:19" x14ac:dyDescent="0.25">
      <c r="Q311" s="9"/>
      <c r="R311" s="9"/>
      <c r="S311" s="9"/>
    </row>
    <row r="312" spans="17:19" x14ac:dyDescent="0.25">
      <c r="Q312" s="9"/>
      <c r="R312" s="9"/>
      <c r="S312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  <pageSetup orientation="portrait" horizontalDpi="1200" verticalDpi="1200" r:id="rId1"/>
  <ignoredErrors>
    <ignoredError sqref="O1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2022-02-22T17:21:57Z</dcterms:modified>
</cp:coreProperties>
</file>