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December 2021\"/>
    </mc:Choice>
  </mc:AlternateContent>
  <xr:revisionPtr revIDLastSave="0" documentId="13_ncr:1_{48B47D76-F748-4BEB-A961-596946074EE3}" xr6:coauthVersionLast="36" xr6:coauthVersionMax="36" xr10:uidLastSave="{00000000-0000-0000-0000-000000000000}"/>
  <bookViews>
    <workbookView xWindow="360" yWindow="360" windowWidth="14904" windowHeight="9036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definedNames>
    <definedName name="floyd">#REF!</definedName>
    <definedName name="_xlnm.Print_Area" localSheetId="1">DepositoryCorporations!$A$1:$Q$134</definedName>
    <definedName name="_xlnm.Print_Area" localSheetId="0">MonetaryAuthorities!$A$1:$N$191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TOTAL">#REF!</definedName>
  </definedNames>
  <calcPr calcId="191029"/>
</workbook>
</file>

<file path=xl/calcChain.xml><?xml version="1.0" encoding="utf-8"?>
<calcChain xmlns="http://schemas.openxmlformats.org/spreadsheetml/2006/main">
  <c r="I127" i="9" l="1"/>
  <c r="J124" i="9"/>
  <c r="H122" i="9"/>
  <c r="J122" i="9"/>
  <c r="I121" i="9"/>
  <c r="E121" i="9"/>
  <c r="I119" i="9"/>
  <c r="E124" i="9"/>
  <c r="L187" i="5"/>
  <c r="L181" i="5"/>
  <c r="E118" i="9" l="1"/>
  <c r="J119" i="9"/>
  <c r="H124" i="9"/>
  <c r="I126" i="9"/>
  <c r="E123" i="9"/>
  <c r="E120" i="9"/>
  <c r="I120" i="9"/>
  <c r="I122" i="9"/>
  <c r="J125" i="9"/>
  <c r="I128" i="9"/>
  <c r="E128" i="9"/>
  <c r="L178" i="5"/>
  <c r="L180" i="5"/>
  <c r="L182" i="5"/>
  <c r="L184" i="5"/>
  <c r="L186" i="5"/>
  <c r="L188" i="5"/>
  <c r="J118" i="9"/>
  <c r="H123" i="9"/>
  <c r="E125" i="9"/>
  <c r="J126" i="9"/>
  <c r="J127" i="9"/>
  <c r="J121" i="9"/>
  <c r="J120" i="9"/>
  <c r="I125" i="9"/>
  <c r="J128" i="9"/>
  <c r="L179" i="5"/>
  <c r="L183" i="5"/>
  <c r="L185" i="5"/>
  <c r="E126" i="9"/>
  <c r="I118" i="9"/>
  <c r="H126" i="9"/>
  <c r="K126" i="9" s="1"/>
  <c r="K124" i="9"/>
  <c r="E119" i="9"/>
  <c r="E122" i="9"/>
  <c r="K122" i="9" s="1"/>
  <c r="E127" i="9"/>
  <c r="I123" i="9"/>
  <c r="H118" i="9"/>
  <c r="H120" i="9"/>
  <c r="J123" i="9"/>
  <c r="H128" i="9"/>
  <c r="I124" i="9"/>
  <c r="H119" i="9"/>
  <c r="H127" i="9"/>
  <c r="H121" i="9"/>
  <c r="K121" i="9" s="1"/>
  <c r="H125" i="9"/>
  <c r="K120" i="9" l="1"/>
  <c r="K118" i="9"/>
  <c r="K123" i="9"/>
  <c r="K119" i="9"/>
  <c r="K128" i="9"/>
  <c r="K125" i="9"/>
  <c r="K127" i="9"/>
  <c r="G118" i="7" l="1"/>
  <c r="F118" i="7" s="1"/>
  <c r="G120" i="7"/>
  <c r="F120" i="7" s="1"/>
  <c r="C119" i="7"/>
  <c r="C121" i="7"/>
  <c r="C123" i="7"/>
  <c r="C125" i="7"/>
  <c r="C127" i="7"/>
  <c r="C118" i="7"/>
  <c r="C120" i="7"/>
  <c r="C122" i="7"/>
  <c r="C124" i="7"/>
  <c r="N124" i="7"/>
  <c r="C126" i="7"/>
  <c r="N126" i="7"/>
  <c r="G122" i="7"/>
  <c r="F122" i="7" s="1"/>
  <c r="G124" i="7"/>
  <c r="F124" i="7" s="1"/>
  <c r="N121" i="7"/>
  <c r="N127" i="7"/>
  <c r="G121" i="7"/>
  <c r="F121" i="7" s="1"/>
  <c r="G125" i="7"/>
  <c r="F125" i="7" s="1"/>
  <c r="N120" i="7"/>
  <c r="N122" i="7"/>
  <c r="C128" i="7"/>
  <c r="N128" i="7"/>
  <c r="G123" i="7"/>
  <c r="F123" i="7" s="1"/>
  <c r="G127" i="7"/>
  <c r="F127" i="7" s="1"/>
  <c r="G126" i="7"/>
  <c r="F126" i="7" s="1"/>
  <c r="N123" i="7"/>
  <c r="N125" i="7"/>
  <c r="G128" i="7"/>
  <c r="F128" i="7" s="1"/>
  <c r="N118" i="7"/>
  <c r="G119" i="7"/>
  <c r="F119" i="7" s="1"/>
  <c r="N119" i="7"/>
  <c r="E117" i="9" l="1"/>
  <c r="L177" i="5"/>
  <c r="J117" i="9"/>
  <c r="I117" i="9"/>
  <c r="C117" i="7"/>
  <c r="N117" i="7"/>
  <c r="G117" i="7"/>
  <c r="F117" i="7" s="1"/>
  <c r="H117" i="9"/>
  <c r="K117" i="9" l="1"/>
  <c r="H114" i="9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N116" i="7"/>
  <c r="G116" i="7"/>
  <c r="F116" i="7" s="1"/>
  <c r="C116" i="7"/>
  <c r="N115" i="7"/>
  <c r="G115" i="7"/>
  <c r="F115" i="7" s="1"/>
  <c r="C115" i="7"/>
  <c r="N114" i="7"/>
  <c r="G114" i="7"/>
  <c r="F114" i="7" s="1"/>
  <c r="C114" i="7"/>
  <c r="N113" i="7"/>
  <c r="G113" i="7"/>
  <c r="F113" i="7" s="1"/>
  <c r="C113" i="7"/>
  <c r="N112" i="7"/>
  <c r="G112" i="7"/>
  <c r="F112" i="7" s="1"/>
  <c r="C112" i="7"/>
  <c r="N111" i="7"/>
  <c r="G111" i="7"/>
  <c r="F111" i="7" s="1"/>
  <c r="C111" i="7"/>
  <c r="N110" i="7"/>
  <c r="G110" i="7"/>
  <c r="F110" i="7" s="1"/>
  <c r="C110" i="7"/>
  <c r="N109" i="7"/>
  <c r="G109" i="7"/>
  <c r="F109" i="7" s="1"/>
  <c r="C109" i="7"/>
  <c r="N108" i="7"/>
  <c r="G108" i="7"/>
  <c r="F108" i="7" s="1"/>
  <c r="C108" i="7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C104" i="7"/>
  <c r="L166" i="5"/>
  <c r="H104" i="9"/>
  <c r="G106" i="7"/>
  <c r="F106" i="7" s="1"/>
  <c r="E105" i="9"/>
  <c r="E107" i="9"/>
  <c r="C105" i="7"/>
  <c r="J107" i="9"/>
  <c r="J105" i="9"/>
  <c r="L164" i="5"/>
  <c r="G104" i="7"/>
  <c r="F104" i="7" s="1"/>
  <c r="C107" i="7"/>
  <c r="N107" i="7"/>
  <c r="E106" i="9"/>
  <c r="G107" i="7"/>
  <c r="F107" i="7" s="1"/>
  <c r="L167" i="5"/>
  <c r="C106" i="7"/>
  <c r="N106" i="7"/>
  <c r="L165" i="5"/>
  <c r="H107" i="9"/>
  <c r="E104" i="9"/>
  <c r="N104" i="7"/>
  <c r="J104" i="9"/>
  <c r="I106" i="9"/>
  <c r="N105" i="7"/>
  <c r="H105" i="9"/>
  <c r="G105" i="7"/>
  <c r="F105" i="7" s="1"/>
  <c r="I104" i="9"/>
  <c r="H106" i="9"/>
  <c r="I105" i="9"/>
  <c r="I107" i="9"/>
  <c r="J12" i="9" l="1"/>
  <c r="G58" i="7"/>
  <c r="F58" i="7" s="1"/>
  <c r="K104" i="9"/>
  <c r="K107" i="9"/>
  <c r="I91" i="9"/>
  <c r="J33" i="9"/>
  <c r="K105" i="9"/>
  <c r="C10" i="7"/>
  <c r="L75" i="5"/>
  <c r="L119" i="5"/>
  <c r="E38" i="9"/>
  <c r="L87" i="5"/>
  <c r="I54" i="9"/>
  <c r="G33" i="7"/>
  <c r="F33" i="7" s="1"/>
  <c r="G52" i="7"/>
  <c r="F52" i="7" s="1"/>
  <c r="L131" i="5"/>
  <c r="G37" i="7"/>
  <c r="F37" i="7" s="1"/>
  <c r="I97" i="9"/>
  <c r="G35" i="7"/>
  <c r="F35" i="7" s="1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G103" i="7"/>
  <c r="F103" i="7" s="1"/>
  <c r="J24" i="9"/>
  <c r="J32" i="9"/>
  <c r="J40" i="9"/>
  <c r="J48" i="9"/>
  <c r="E98" i="9"/>
  <c r="L139" i="5"/>
  <c r="G100" i="7"/>
  <c r="F100" i="7" s="1"/>
  <c r="G102" i="7"/>
  <c r="F102" i="7" s="1"/>
  <c r="H49" i="9"/>
  <c r="E59" i="9"/>
  <c r="J60" i="9"/>
  <c r="H65" i="9"/>
  <c r="L48" i="5"/>
  <c r="G81" i="7"/>
  <c r="F81" i="7" s="1"/>
  <c r="G85" i="7"/>
  <c r="F85" i="7" s="1"/>
  <c r="G89" i="7"/>
  <c r="F89" i="7" s="1"/>
  <c r="G93" i="7"/>
  <c r="F93" i="7" s="1"/>
  <c r="G99" i="7"/>
  <c r="F99" i="7" s="1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G9" i="7"/>
  <c r="F9" i="7" s="1"/>
  <c r="G41" i="7"/>
  <c r="F41" i="7" s="1"/>
  <c r="C30" i="7"/>
  <c r="G61" i="7"/>
  <c r="F61" i="7" s="1"/>
  <c r="G65" i="7"/>
  <c r="F65" i="7" s="1"/>
  <c r="G77" i="7"/>
  <c r="F77" i="7" s="1"/>
  <c r="G80" i="7"/>
  <c r="F80" i="7" s="1"/>
  <c r="G82" i="7"/>
  <c r="F82" i="7" s="1"/>
  <c r="C41" i="7"/>
  <c r="C45" i="7"/>
  <c r="N45" i="7"/>
  <c r="C47" i="7"/>
  <c r="C51" i="7"/>
  <c r="C65" i="7"/>
  <c r="C69" i="7"/>
  <c r="C75" i="7"/>
  <c r="C77" i="7"/>
  <c r="C85" i="7"/>
  <c r="C97" i="7"/>
  <c r="C101" i="7"/>
  <c r="L17" i="5"/>
  <c r="L49" i="5"/>
  <c r="L61" i="5"/>
  <c r="L38" i="5"/>
  <c r="L44" i="5"/>
  <c r="L70" i="5"/>
  <c r="N90" i="7"/>
  <c r="N98" i="7"/>
  <c r="I23" i="9"/>
  <c r="J28" i="9"/>
  <c r="J34" i="9"/>
  <c r="I39" i="9"/>
  <c r="J42" i="9"/>
  <c r="J44" i="9"/>
  <c r="L52" i="5"/>
  <c r="L56" i="5"/>
  <c r="L64" i="5"/>
  <c r="L68" i="5"/>
  <c r="C13" i="7"/>
  <c r="G98" i="7"/>
  <c r="F98" i="7" s="1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C12" i="7"/>
  <c r="J16" i="9"/>
  <c r="E34" i="9"/>
  <c r="I76" i="9"/>
  <c r="L101" i="5"/>
  <c r="C40" i="7"/>
  <c r="C48" i="7"/>
  <c r="N52" i="7"/>
  <c r="N54" i="7"/>
  <c r="C56" i="7"/>
  <c r="C58" i="7"/>
  <c r="C60" i="7"/>
  <c r="C66" i="7"/>
  <c r="C68" i="7"/>
  <c r="N70" i="7"/>
  <c r="C76" i="7"/>
  <c r="N76" i="7"/>
  <c r="C84" i="7"/>
  <c r="N86" i="7"/>
  <c r="C98" i="7"/>
  <c r="I65" i="9"/>
  <c r="E75" i="9"/>
  <c r="J76" i="9"/>
  <c r="E91" i="9"/>
  <c r="L19" i="5"/>
  <c r="L29" i="5"/>
  <c r="L33" i="5"/>
  <c r="L37" i="5"/>
  <c r="L39" i="5"/>
  <c r="L41" i="5"/>
  <c r="L45" i="5"/>
  <c r="L47" i="5"/>
  <c r="N21" i="7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G13" i="7"/>
  <c r="F13" i="7" s="1"/>
  <c r="N89" i="7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C16" i="7"/>
  <c r="C18" i="7"/>
  <c r="C20" i="7"/>
  <c r="C32" i="7"/>
  <c r="G53" i="7"/>
  <c r="F53" i="7" s="1"/>
  <c r="G69" i="7"/>
  <c r="F69" i="7" s="1"/>
  <c r="G73" i="7"/>
  <c r="F73" i="7" s="1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G10" i="7"/>
  <c r="F10" i="7" s="1"/>
  <c r="N26" i="7"/>
  <c r="C38" i="7"/>
  <c r="N94" i="7"/>
  <c r="J51" i="9"/>
  <c r="L80" i="5"/>
  <c r="C9" i="7"/>
  <c r="G18" i="7"/>
  <c r="F18" i="7" s="1"/>
  <c r="G26" i="7"/>
  <c r="F26" i="7" s="1"/>
  <c r="C62" i="7"/>
  <c r="C64" i="7"/>
  <c r="C80" i="7"/>
  <c r="C96" i="7"/>
  <c r="C102" i="7"/>
  <c r="E9" i="9"/>
  <c r="H33" i="9"/>
  <c r="E50" i="9"/>
  <c r="H95" i="9"/>
  <c r="L13" i="5"/>
  <c r="L15" i="5"/>
  <c r="L108" i="5"/>
  <c r="L128" i="5"/>
  <c r="L144" i="5"/>
  <c r="L148" i="5"/>
  <c r="L152" i="5"/>
  <c r="L156" i="5"/>
  <c r="N13" i="7"/>
  <c r="C17" i="7"/>
  <c r="C19" i="7"/>
  <c r="C21" i="7"/>
  <c r="C33" i="7"/>
  <c r="C35" i="7"/>
  <c r="G44" i="7"/>
  <c r="F44" i="7" s="1"/>
  <c r="G64" i="7"/>
  <c r="F64" i="7" s="1"/>
  <c r="N66" i="7"/>
  <c r="G68" i="7"/>
  <c r="F68" i="7" s="1"/>
  <c r="G70" i="7"/>
  <c r="F70" i="7" s="1"/>
  <c r="G84" i="7"/>
  <c r="F84" i="7" s="1"/>
  <c r="G86" i="7"/>
  <c r="F86" i="7" s="1"/>
  <c r="G96" i="7"/>
  <c r="F96" i="7" s="1"/>
  <c r="J47" i="9"/>
  <c r="J83" i="9"/>
  <c r="L24" i="5"/>
  <c r="L28" i="5"/>
  <c r="L62" i="5"/>
  <c r="L114" i="5"/>
  <c r="L116" i="5"/>
  <c r="L118" i="5"/>
  <c r="L141" i="5"/>
  <c r="L154" i="5"/>
  <c r="N11" i="7"/>
  <c r="N22" i="7"/>
  <c r="C24" i="7"/>
  <c r="N24" i="7"/>
  <c r="N30" i="7"/>
  <c r="N56" i="7"/>
  <c r="N62" i="7"/>
  <c r="N67" i="7"/>
  <c r="G72" i="7"/>
  <c r="F72" i="7" s="1"/>
  <c r="N78" i="7"/>
  <c r="N81" i="7"/>
  <c r="G83" i="7"/>
  <c r="F83" i="7" s="1"/>
  <c r="G88" i="7"/>
  <c r="F88" i="7" s="1"/>
  <c r="C92" i="7"/>
  <c r="N92" i="7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N14" i="7"/>
  <c r="G16" i="7"/>
  <c r="F16" i="7" s="1"/>
  <c r="G20" i="7"/>
  <c r="F20" i="7" s="1"/>
  <c r="C22" i="7"/>
  <c r="N32" i="7"/>
  <c r="N36" i="7"/>
  <c r="N43" i="7"/>
  <c r="N46" i="7"/>
  <c r="C54" i="7"/>
  <c r="N74" i="7"/>
  <c r="G76" i="7"/>
  <c r="F76" i="7" s="1"/>
  <c r="C78" i="7"/>
  <c r="N97" i="7"/>
  <c r="N101" i="7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G22" i="7"/>
  <c r="F22" i="7" s="1"/>
  <c r="G28" i="7"/>
  <c r="F28" i="7" s="1"/>
  <c r="G30" i="7"/>
  <c r="F30" i="7" s="1"/>
  <c r="N38" i="7"/>
  <c r="G54" i="7"/>
  <c r="F54" i="7" s="1"/>
  <c r="G56" i="7"/>
  <c r="F56" i="7" s="1"/>
  <c r="G60" i="7"/>
  <c r="F60" i="7" s="1"/>
  <c r="N69" i="7"/>
  <c r="C71" i="7"/>
  <c r="N71" i="7"/>
  <c r="C73" i="7"/>
  <c r="C82" i="7"/>
  <c r="N85" i="7"/>
  <c r="C87" i="7"/>
  <c r="N87" i="7"/>
  <c r="C89" i="7"/>
  <c r="G92" i="7"/>
  <c r="F92" i="7" s="1"/>
  <c r="C94" i="7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N12" i="7"/>
  <c r="N17" i="7"/>
  <c r="N47" i="7"/>
  <c r="N49" i="7"/>
  <c r="N73" i="7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C25" i="7"/>
  <c r="C29" i="7"/>
  <c r="N29" i="7"/>
  <c r="G34" i="7"/>
  <c r="F34" i="7" s="1"/>
  <c r="G36" i="7"/>
  <c r="F36" i="7" s="1"/>
  <c r="C42" i="7"/>
  <c r="C44" i="7"/>
  <c r="G45" i="7"/>
  <c r="F45" i="7" s="1"/>
  <c r="C49" i="7"/>
  <c r="N53" i="7"/>
  <c r="C55" i="7"/>
  <c r="C57" i="7"/>
  <c r="C61" i="7"/>
  <c r="N61" i="7"/>
  <c r="N75" i="7"/>
  <c r="N77" i="7"/>
  <c r="C91" i="7"/>
  <c r="C93" i="7"/>
  <c r="C100" i="7"/>
  <c r="G101" i="7"/>
  <c r="F101" i="7" s="1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G12" i="7"/>
  <c r="F12" i="7" s="1"/>
  <c r="G17" i="7"/>
  <c r="F17" i="7" s="1"/>
  <c r="G21" i="7"/>
  <c r="F21" i="7" s="1"/>
  <c r="N33" i="7"/>
  <c r="C37" i="7"/>
  <c r="G40" i="7"/>
  <c r="F40" i="7" s="1"/>
  <c r="N91" i="7"/>
  <c r="N93" i="7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G23" i="7"/>
  <c r="F23" i="7" s="1"/>
  <c r="G25" i="7"/>
  <c r="F25" i="7" s="1"/>
  <c r="G27" i="7"/>
  <c r="F27" i="7" s="1"/>
  <c r="G29" i="7"/>
  <c r="F29" i="7" s="1"/>
  <c r="N37" i="7"/>
  <c r="G55" i="7"/>
  <c r="F55" i="7" s="1"/>
  <c r="G57" i="7"/>
  <c r="F57" i="7" s="1"/>
  <c r="G59" i="7"/>
  <c r="F59" i="7" s="1"/>
  <c r="C72" i="7"/>
  <c r="G79" i="7"/>
  <c r="F79" i="7" s="1"/>
  <c r="C81" i="7"/>
  <c r="C88" i="7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N10" i="7"/>
  <c r="C15" i="7"/>
  <c r="N15" i="7"/>
  <c r="N20" i="7"/>
  <c r="G24" i="7"/>
  <c r="F24" i="7" s="1"/>
  <c r="C26" i="7"/>
  <c r="C28" i="7"/>
  <c r="G97" i="7"/>
  <c r="F97" i="7" s="1"/>
  <c r="L55" i="5"/>
  <c r="L34" i="5"/>
  <c r="L36" i="5"/>
  <c r="L74" i="5"/>
  <c r="L76" i="5"/>
  <c r="L96" i="5"/>
  <c r="N18" i="7"/>
  <c r="C23" i="7"/>
  <c r="N23" i="7"/>
  <c r="N28" i="7"/>
  <c r="G32" i="7"/>
  <c r="F32" i="7" s="1"/>
  <c r="L23" i="5"/>
  <c r="L67" i="5"/>
  <c r="L78" i="5"/>
  <c r="L98" i="5"/>
  <c r="L100" i="5"/>
  <c r="L111" i="5"/>
  <c r="N9" i="7"/>
  <c r="C11" i="7"/>
  <c r="G15" i="7"/>
  <c r="F15" i="7" s="1"/>
  <c r="C31" i="7"/>
  <c r="N31" i="7"/>
  <c r="C53" i="7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G11" i="7"/>
  <c r="F11" i="7" s="1"/>
  <c r="C14" i="7"/>
  <c r="N19" i="7"/>
  <c r="N25" i="7"/>
  <c r="C27" i="7"/>
  <c r="G31" i="7"/>
  <c r="F31" i="7" s="1"/>
  <c r="G49" i="7"/>
  <c r="F49" i="7" s="1"/>
  <c r="L22" i="5"/>
  <c r="L46" i="5"/>
  <c r="L20" i="5"/>
  <c r="L35" i="5"/>
  <c r="L86" i="5"/>
  <c r="L88" i="5"/>
  <c r="G14" i="7"/>
  <c r="F14" i="7" s="1"/>
  <c r="N16" i="7"/>
  <c r="G19" i="7"/>
  <c r="F19" i="7" s="1"/>
  <c r="N27" i="7"/>
  <c r="J68" i="9"/>
  <c r="N34" i="7"/>
  <c r="C39" i="7"/>
  <c r="N39" i="7"/>
  <c r="N44" i="7"/>
  <c r="G48" i="7"/>
  <c r="F48" i="7" s="1"/>
  <c r="C50" i="7"/>
  <c r="C52" i="7"/>
  <c r="G62" i="7"/>
  <c r="F62" i="7" s="1"/>
  <c r="N64" i="7"/>
  <c r="G67" i="7"/>
  <c r="F67" i="7" s="1"/>
  <c r="C70" i="7"/>
  <c r="G74" i="7"/>
  <c r="F74" i="7" s="1"/>
  <c r="C79" i="7"/>
  <c r="N79" i="7"/>
  <c r="C86" i="7"/>
  <c r="G90" i="7"/>
  <c r="F90" i="7" s="1"/>
  <c r="C95" i="7"/>
  <c r="N95" i="7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N42" i="7"/>
  <c r="C103" i="7"/>
  <c r="J9" i="9"/>
  <c r="J25" i="9"/>
  <c r="J41" i="9"/>
  <c r="J57" i="9"/>
  <c r="J73" i="9"/>
  <c r="J89" i="9"/>
  <c r="G39" i="7"/>
  <c r="F39" i="7" s="1"/>
  <c r="G42" i="7"/>
  <c r="F42" i="7" s="1"/>
  <c r="N50" i="7"/>
  <c r="N55" i="7"/>
  <c r="N60" i="7"/>
  <c r="N72" i="7"/>
  <c r="N88" i="7"/>
  <c r="G95" i="7"/>
  <c r="F95" i="7" s="1"/>
  <c r="N103" i="7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N35" i="7"/>
  <c r="N41" i="7"/>
  <c r="C43" i="7"/>
  <c r="G47" i="7"/>
  <c r="F47" i="7" s="1"/>
  <c r="G50" i="7"/>
  <c r="F50" i="7" s="1"/>
  <c r="N58" i="7"/>
  <c r="C63" i="7"/>
  <c r="N63" i="7"/>
  <c r="N68" i="7"/>
  <c r="G75" i="7"/>
  <c r="F75" i="7" s="1"/>
  <c r="N82" i="7"/>
  <c r="N84" i="7"/>
  <c r="G91" i="7"/>
  <c r="F91" i="7" s="1"/>
  <c r="N100" i="7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G38" i="7"/>
  <c r="F38" i="7" s="1"/>
  <c r="N40" i="7"/>
  <c r="G43" i="7"/>
  <c r="F43" i="7" s="1"/>
  <c r="C46" i="7"/>
  <c r="N51" i="7"/>
  <c r="N57" i="7"/>
  <c r="C59" i="7"/>
  <c r="G63" i="7"/>
  <c r="F63" i="7" s="1"/>
  <c r="G66" i="7"/>
  <c r="F66" i="7" s="1"/>
  <c r="C74" i="7"/>
  <c r="G78" i="7"/>
  <c r="F78" i="7" s="1"/>
  <c r="C83" i="7"/>
  <c r="C90" i="7"/>
  <c r="G94" i="7"/>
  <c r="F94" i="7" s="1"/>
  <c r="C99" i="7"/>
  <c r="J11" i="9"/>
  <c r="J17" i="9"/>
  <c r="E21" i="9"/>
  <c r="J27" i="9"/>
  <c r="E37" i="9"/>
  <c r="J43" i="9"/>
  <c r="E53" i="9"/>
  <c r="J59" i="9"/>
  <c r="E69" i="9"/>
  <c r="J75" i="9"/>
  <c r="E85" i="9"/>
  <c r="J91" i="9"/>
  <c r="C34" i="7"/>
  <c r="C36" i="7"/>
  <c r="G46" i="7"/>
  <c r="F46" i="7" s="1"/>
  <c r="N48" i="7"/>
  <c r="G51" i="7"/>
  <c r="F51" i="7" s="1"/>
  <c r="N59" i="7"/>
  <c r="N65" i="7"/>
  <c r="C67" i="7"/>
  <c r="G71" i="7"/>
  <c r="F71" i="7" s="1"/>
  <c r="N80" i="7"/>
  <c r="N83" i="7"/>
  <c r="G87" i="7"/>
  <c r="F87" i="7" s="1"/>
  <c r="N96" i="7"/>
  <c r="N99" i="7"/>
  <c r="N102" i="7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</calcChain>
</file>

<file path=xl/sharedStrings.xml><?xml version="1.0" encoding="utf-8"?>
<sst xmlns="http://schemas.openxmlformats.org/spreadsheetml/2006/main" count="495" uniqueCount="226">
  <si>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</si>
  <si>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</si>
  <si>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</si>
  <si>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</si>
  <si>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</si>
  <si>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</si>
  <si>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</si>
  <si>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</si>
  <si>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</si>
  <si>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</si>
  <si>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</si>
  <si>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</si>
  <si>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</si>
  <si>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</si>
  <si>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</si>
  <si>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</si>
  <si>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</si>
  <si>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</si>
  <si>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</si>
  <si>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</si>
  <si>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</si>
  <si>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</si>
  <si>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</si>
  <si>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</si>
  <si>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</si>
  <si>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</si>
  <si>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</si>
  <si>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</si>
  <si>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</si>
  <si>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</si>
  <si>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</si>
  <si>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</si>
  <si>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</si>
  <si>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</si>
  <si>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</si>
  <si>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</si>
  <si>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</si>
  <si>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</si>
  <si>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</si>
  <si>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</si>
  <si>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</si>
  <si>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</si>
  <si>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</si>
  <si>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</si>
  <si>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</si>
  <si>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Other Depository Corporations (ODCs) relate to commercial banks, credit unions and deposit-taking trust &amp; finance companies and merchant banks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</si>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</sst>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1" x14ac:knownFonts="1"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0" applyFont="1" applyFill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5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/>
    <xf numFmtId="3" fontId="4" fillId="0" borderId="0" xfId="0" applyNumberFormat="1" applyFo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8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3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5"/>
  <sheetViews>
    <sheetView tabSelected="1" zoomScale="98" zoomScaleNormal="98" zoomScaleSheetLayoutView="100" workbookViewId="0">
      <pane xSplit="2" ySplit="8" topLeftCell="C175" activePane="bottomRight" state="frozen"/>
      <selection activeCell="C5" sqref="C5:E7"/>
      <selection pane="topRight" activeCell="C5" sqref="C5:E7"/>
      <selection pane="bottomLeft" activeCell="C5" sqref="C5:E7"/>
      <selection pane="bottomRight" activeCell="M192" sqref="M192"/>
    </sheetView>
  </sheetViews>
  <sheetFormatPr defaultColWidth="9.26953125" defaultRowHeight="15.6" x14ac:dyDescent="0.3"/>
  <cols>
    <col min="1" max="1" width="10.7265625" style="1" customWidth="1"/>
    <col min="2" max="2" width="3.453125" style="2" hidden="1" customWidth="1"/>
    <col min="3" max="3" width="9.81640625" style="3" customWidth="1"/>
    <col min="4" max="4" width="14.26953125" style="4" customWidth="1"/>
    <col min="5" max="5" width="9" style="4" bestFit="1" customWidth="1"/>
    <col min="6" max="6" width="9" style="3" customWidth="1"/>
    <col min="7" max="7" width="8.7265625" style="2" customWidth="1"/>
    <col min="8" max="8" width="9.54296875" style="2" bestFit="1" customWidth="1"/>
    <col min="9" max="9" width="9.81640625" style="2" customWidth="1"/>
    <col min="10" max="11" width="9.7265625" style="2" customWidth="1"/>
    <col min="12" max="12" width="8.08984375" style="25" customWidth="1"/>
    <col min="13" max="13" width="10" style="2" customWidth="1"/>
    <col min="14" max="14" width="8.7265625" style="2" bestFit="1" customWidth="1"/>
    <col min="15" max="16384" width="9.26953125" style="7"/>
  </cols>
  <sheetData>
    <row r="1" spans="1:14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5"/>
      <c r="M1" s="5"/>
      <c r="N1" s="5" t="s">
        <v>16</v>
      </c>
    </row>
    <row r="2" spans="1:14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3">
      <c r="C3" s="45" t="s">
        <v>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3">
      <c r="L4" s="5"/>
      <c r="M4" s="5"/>
      <c r="N4" s="5" t="s">
        <v>15</v>
      </c>
    </row>
    <row r="5" spans="1:14" s="36" customFormat="1" ht="21.75" customHeight="1" x14ac:dyDescent="0.25">
      <c r="A5" s="56"/>
      <c r="B5" s="34"/>
      <c r="C5" s="59" t="s">
        <v>26</v>
      </c>
      <c r="D5" s="59" t="s">
        <v>17</v>
      </c>
      <c r="E5" s="59" t="s">
        <v>18</v>
      </c>
      <c r="F5" s="46" t="s">
        <v>19</v>
      </c>
      <c r="G5" s="46"/>
      <c r="H5" s="46"/>
      <c r="I5" s="46"/>
      <c r="J5" s="46"/>
      <c r="K5" s="46"/>
      <c r="L5" s="47" t="s">
        <v>24</v>
      </c>
      <c r="M5" s="48"/>
      <c r="N5" s="49"/>
    </row>
    <row r="6" spans="1:14" s="36" customFormat="1" ht="24.75" customHeight="1" x14ac:dyDescent="0.25">
      <c r="A6" s="57"/>
      <c r="B6" s="34"/>
      <c r="C6" s="61"/>
      <c r="D6" s="61"/>
      <c r="E6" s="61"/>
      <c r="F6" s="59" t="s">
        <v>20</v>
      </c>
      <c r="G6" s="50" t="s">
        <v>21</v>
      </c>
      <c r="H6" s="62"/>
      <c r="I6" s="53" t="s">
        <v>22</v>
      </c>
      <c r="J6" s="50" t="s">
        <v>23</v>
      </c>
      <c r="K6" s="51"/>
      <c r="L6" s="52" t="s">
        <v>20</v>
      </c>
      <c r="M6" s="54" t="s">
        <v>25</v>
      </c>
      <c r="N6" s="40"/>
    </row>
    <row r="7" spans="1:14" s="30" customFormat="1" ht="36.75" customHeight="1" x14ac:dyDescent="0.25">
      <c r="A7" s="58"/>
      <c r="B7" s="33" t="s">
        <v>43</v>
      </c>
      <c r="C7" s="60"/>
      <c r="D7" s="60"/>
      <c r="E7" s="60"/>
      <c r="F7" s="60"/>
      <c r="G7" s="9" t="s">
        <v>20</v>
      </c>
      <c r="H7" s="9" t="s">
        <v>7</v>
      </c>
      <c r="I7" s="46"/>
      <c r="J7" s="9" t="s">
        <v>20</v>
      </c>
      <c r="K7" s="9" t="s">
        <v>8</v>
      </c>
      <c r="L7" s="53"/>
      <c r="M7" s="55"/>
      <c r="N7" s="41" t="s">
        <v>9</v>
      </c>
    </row>
    <row r="8" spans="1:14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4"/>
      <c r="M8" s="13"/>
      <c r="N8" s="13"/>
    </row>
    <row r="9" spans="1:14" x14ac:dyDescent="0.3">
      <c r="A9" s="15" t="s">
        <v>46</v>
      </c>
      <c r="B9" s="16">
        <v>40909</v>
      </c>
      <c r="C9" s="17">
        <v>748.66542841000012</v>
      </c>
      <c r="D9" s="18">
        <v>908.63448007000011</v>
      </c>
      <c r="E9" s="18">
        <v>930.99814261999995</v>
      </c>
      <c r="F9" s="17">
        <v>100.58146991999998</v>
      </c>
      <c r="G9" s="18">
        <v>17.46298461000001</v>
      </c>
      <c r="H9" s="18">
        <v>21.629832520000011</v>
      </c>
      <c r="I9" s="18">
        <v>3.4881230200000006</v>
      </c>
      <c r="J9" s="18">
        <v>103.47427791999998</v>
      </c>
      <c r="K9" s="18">
        <v>-14.814814380000001</v>
      </c>
      <c r="L9" s="17">
        <f>SUM(M9:N9)</f>
        <v>949.15530168000009</v>
      </c>
      <c r="M9" s="18">
        <v>553.26355272000001</v>
      </c>
      <c r="N9" s="18">
        <v>395.89174896000003</v>
      </c>
    </row>
    <row r="10" spans="1:14" x14ac:dyDescent="0.3">
      <c r="A10" s="15" t="s">
        <v>47</v>
      </c>
      <c r="B10" s="16">
        <v>40909</v>
      </c>
      <c r="C10" s="17">
        <v>772.72984375999999</v>
      </c>
      <c r="D10" s="18">
        <v>923.90386685999999</v>
      </c>
      <c r="E10" s="18">
        <v>948.28475755000011</v>
      </c>
      <c r="F10" s="17">
        <v>168.04248791000003</v>
      </c>
      <c r="G10" s="18">
        <v>84.126219800000001</v>
      </c>
      <c r="H10" s="18">
        <v>88.310314349999999</v>
      </c>
      <c r="I10" s="18">
        <v>7.7009889800000009</v>
      </c>
      <c r="J10" s="18">
        <v>100.05919476000003</v>
      </c>
      <c r="K10" s="18">
        <v>-14.73088609</v>
      </c>
      <c r="L10" s="17">
        <f t="shared" ref="L10:L73" si="0">SUM(M10:N10)</f>
        <v>1049.5703474799998</v>
      </c>
      <c r="M10" s="18">
        <v>547.37654899999995</v>
      </c>
      <c r="N10" s="18">
        <v>502.19379847999994</v>
      </c>
    </row>
    <row r="11" spans="1:14" x14ac:dyDescent="0.3">
      <c r="A11" s="15" t="s">
        <v>48</v>
      </c>
      <c r="B11" s="16">
        <v>40940</v>
      </c>
      <c r="C11" s="17">
        <v>875.19203574000005</v>
      </c>
      <c r="D11" s="18">
        <v>1023.7467930600001</v>
      </c>
      <c r="E11" s="18">
        <v>1049.5339649500002</v>
      </c>
      <c r="F11" s="17">
        <v>107.87556341999985</v>
      </c>
      <c r="G11" s="18">
        <v>20.239690460000002</v>
      </c>
      <c r="H11" s="18">
        <v>25.220847950000003</v>
      </c>
      <c r="I11" s="18">
        <v>8.8946746099999991</v>
      </c>
      <c r="J11" s="18">
        <v>102.58511397999985</v>
      </c>
      <c r="K11" s="18">
        <v>-14.785599400000001</v>
      </c>
      <c r="L11" s="17">
        <f t="shared" si="0"/>
        <v>1089.0068764099999</v>
      </c>
      <c r="M11" s="18">
        <v>553.79131166999991</v>
      </c>
      <c r="N11" s="18">
        <v>535.21556473999999</v>
      </c>
    </row>
    <row r="12" spans="1:14" x14ac:dyDescent="0.3">
      <c r="A12" s="15" t="s">
        <v>49</v>
      </c>
      <c r="B12" s="16">
        <v>40969</v>
      </c>
      <c r="C12" s="17">
        <v>978.32740090999994</v>
      </c>
      <c r="D12" s="18">
        <v>1109.3670334999999</v>
      </c>
      <c r="E12" s="18">
        <v>1137.7197378699998</v>
      </c>
      <c r="F12" s="17">
        <v>137.80597453000019</v>
      </c>
      <c r="G12" s="18">
        <v>60.540327940000005</v>
      </c>
      <c r="H12" s="18">
        <v>65.173680010000012</v>
      </c>
      <c r="I12" s="18">
        <v>3.2397621000000005</v>
      </c>
      <c r="J12" s="18">
        <v>97.869800120000164</v>
      </c>
      <c r="K12" s="18">
        <v>-15.380428330000003</v>
      </c>
      <c r="L12" s="17">
        <f t="shared" si="0"/>
        <v>1222.1543418400001</v>
      </c>
      <c r="M12" s="18">
        <v>582.48013337999998</v>
      </c>
      <c r="N12" s="18">
        <v>639.67420846000005</v>
      </c>
    </row>
    <row r="13" spans="1:14" x14ac:dyDescent="0.3">
      <c r="A13" s="15" t="s">
        <v>50</v>
      </c>
      <c r="B13" s="16">
        <v>41000</v>
      </c>
      <c r="C13" s="17">
        <v>992.18748928000002</v>
      </c>
      <c r="D13" s="18">
        <v>1137.15338593</v>
      </c>
      <c r="E13" s="18">
        <v>1158.8001632</v>
      </c>
      <c r="F13" s="17">
        <v>154.07904932000005</v>
      </c>
      <c r="G13" s="18">
        <v>89.064871430000011</v>
      </c>
      <c r="H13" s="18">
        <v>92.840090710000013</v>
      </c>
      <c r="I13" s="18">
        <v>-12.147012040000003</v>
      </c>
      <c r="J13" s="18">
        <v>101.00510556000005</v>
      </c>
      <c r="K13" s="18">
        <v>-17.243182749999999</v>
      </c>
      <c r="L13" s="17">
        <f t="shared" si="0"/>
        <v>1255.7161312200001</v>
      </c>
      <c r="M13" s="18">
        <v>572.49185746000001</v>
      </c>
      <c r="N13" s="18">
        <v>683.22427375999996</v>
      </c>
    </row>
    <row r="14" spans="1:14" x14ac:dyDescent="0.3">
      <c r="A14" s="15" t="s">
        <v>51</v>
      </c>
      <c r="B14" s="16">
        <v>41030</v>
      </c>
      <c r="C14" s="17">
        <v>969.88545749000002</v>
      </c>
      <c r="D14" s="18">
        <v>1116.3945794700001</v>
      </c>
      <c r="E14" s="18">
        <v>1139.9303577200001</v>
      </c>
      <c r="F14" s="17">
        <v>134.81124800999996</v>
      </c>
      <c r="G14" s="18">
        <v>61.061704959999993</v>
      </c>
      <c r="H14" s="18">
        <v>69.92968454999999</v>
      </c>
      <c r="I14" s="18">
        <v>7.8870766799999998</v>
      </c>
      <c r="J14" s="18">
        <v>90.56736893999998</v>
      </c>
      <c r="K14" s="18">
        <v>-19.773835210000001</v>
      </c>
      <c r="L14" s="17">
        <f t="shared" si="0"/>
        <v>1215.9444737899998</v>
      </c>
      <c r="M14" s="18">
        <v>563.01058325999998</v>
      </c>
      <c r="N14" s="18">
        <v>652.93389052999999</v>
      </c>
    </row>
    <row r="15" spans="1:14" x14ac:dyDescent="0.3">
      <c r="A15" s="15" t="s">
        <v>52</v>
      </c>
      <c r="B15" s="16">
        <v>41061</v>
      </c>
      <c r="C15" s="17">
        <v>968.96312680000017</v>
      </c>
      <c r="D15" s="18">
        <v>1095.5959050700001</v>
      </c>
      <c r="E15" s="18">
        <v>1117.7939453300003</v>
      </c>
      <c r="F15" s="17">
        <v>135.97811553999992</v>
      </c>
      <c r="G15" s="18">
        <v>68.881974799999995</v>
      </c>
      <c r="H15" s="18">
        <v>76.87291707</v>
      </c>
      <c r="I15" s="18">
        <v>-3.2555366399999985</v>
      </c>
      <c r="J15" s="18">
        <v>95.056579949999943</v>
      </c>
      <c r="K15" s="18">
        <v>-16.514685659999998</v>
      </c>
      <c r="L15" s="17">
        <f t="shared" si="0"/>
        <v>1213.7963268799999</v>
      </c>
      <c r="M15" s="18">
        <v>594.40339454999992</v>
      </c>
      <c r="N15" s="18">
        <v>619.39293233000001</v>
      </c>
    </row>
    <row r="16" spans="1:14" x14ac:dyDescent="0.3">
      <c r="A16" s="15" t="s">
        <v>53</v>
      </c>
      <c r="B16" s="16">
        <v>41091</v>
      </c>
      <c r="C16" s="17">
        <v>971.02447357000017</v>
      </c>
      <c r="D16" s="18">
        <v>1110.0201296000002</v>
      </c>
      <c r="E16" s="18">
        <v>1133.6577487400002</v>
      </c>
      <c r="F16" s="17">
        <v>203.15097700999982</v>
      </c>
      <c r="G16" s="18">
        <v>133.34750754999999</v>
      </c>
      <c r="H16" s="18">
        <v>140.26517138999998</v>
      </c>
      <c r="I16" s="18">
        <v>0.87451824000000022</v>
      </c>
      <c r="J16" s="18">
        <v>93.633853789999847</v>
      </c>
      <c r="K16" s="18">
        <v>-16.828853769999995</v>
      </c>
      <c r="L16" s="17">
        <f t="shared" si="0"/>
        <v>1285.5311647799999</v>
      </c>
      <c r="M16" s="18">
        <v>566.67335961000003</v>
      </c>
      <c r="N16" s="18">
        <v>718.85780517000001</v>
      </c>
    </row>
    <row r="17" spans="1:14" x14ac:dyDescent="0.3">
      <c r="A17" s="15" t="s">
        <v>54</v>
      </c>
      <c r="B17" s="16">
        <v>41122</v>
      </c>
      <c r="C17" s="17">
        <v>967.43828803000019</v>
      </c>
      <c r="D17" s="18">
        <v>1122.9096805300003</v>
      </c>
      <c r="E17" s="18">
        <v>1151.1419226900002</v>
      </c>
      <c r="F17" s="17">
        <v>228.94325172999979</v>
      </c>
      <c r="G17" s="18">
        <v>166.65052775999999</v>
      </c>
      <c r="H17" s="18">
        <v>174.62745112000002</v>
      </c>
      <c r="I17" s="18">
        <v>-7.6022919899999986</v>
      </c>
      <c r="J17" s="18">
        <v>94.599918529999769</v>
      </c>
      <c r="K17" s="18">
        <v>-18.442426829999999</v>
      </c>
      <c r="L17" s="17">
        <f t="shared" si="0"/>
        <v>1310.84592879</v>
      </c>
      <c r="M17" s="18">
        <v>549.71435910000002</v>
      </c>
      <c r="N17" s="18">
        <v>761.13156968999999</v>
      </c>
    </row>
    <row r="18" spans="1:14" x14ac:dyDescent="0.3">
      <c r="A18" s="15" t="s">
        <v>55</v>
      </c>
      <c r="B18" s="16">
        <v>41153</v>
      </c>
      <c r="C18" s="17">
        <v>959.52872032000005</v>
      </c>
      <c r="D18" s="18">
        <v>1125.0160494900001</v>
      </c>
      <c r="E18" s="18">
        <v>1146.7781086300001</v>
      </c>
      <c r="F18" s="17">
        <v>192.49102799999972</v>
      </c>
      <c r="G18" s="18">
        <v>142.75588825</v>
      </c>
      <c r="H18" s="18">
        <v>146.92223774000001</v>
      </c>
      <c r="I18" s="18">
        <v>-12.845337920000002</v>
      </c>
      <c r="J18" s="18">
        <v>87.285380239999711</v>
      </c>
      <c r="K18" s="18">
        <v>-20.596448679999998</v>
      </c>
      <c r="L18" s="17">
        <f t="shared" si="0"/>
        <v>1281.1330607599998</v>
      </c>
      <c r="M18" s="18">
        <v>573.92713629999992</v>
      </c>
      <c r="N18" s="18">
        <v>707.20592445999978</v>
      </c>
    </row>
    <row r="19" spans="1:14" x14ac:dyDescent="0.3">
      <c r="A19" s="15" t="s">
        <v>56</v>
      </c>
      <c r="B19" s="16">
        <v>41183</v>
      </c>
      <c r="C19" s="17">
        <v>972.87956936000012</v>
      </c>
      <c r="D19" s="18">
        <v>1144.5061781200002</v>
      </c>
      <c r="E19" s="18">
        <v>1167.1744917200001</v>
      </c>
      <c r="F19" s="17">
        <v>165.83972722999977</v>
      </c>
      <c r="G19" s="18">
        <v>125.28053848999998</v>
      </c>
      <c r="H19" s="18">
        <v>134.28509238999999</v>
      </c>
      <c r="I19" s="18">
        <v>-7.54497193</v>
      </c>
      <c r="J19" s="18">
        <v>72.809063239999801</v>
      </c>
      <c r="K19" s="18">
        <v>-22.089438170000005</v>
      </c>
      <c r="L19" s="17">
        <f t="shared" si="0"/>
        <v>1267.9456071</v>
      </c>
      <c r="M19" s="18">
        <v>579.66097591999994</v>
      </c>
      <c r="N19" s="18">
        <v>688.28463118000002</v>
      </c>
    </row>
    <row r="20" spans="1:14" x14ac:dyDescent="0.3">
      <c r="A20" s="15" t="s">
        <v>57</v>
      </c>
      <c r="B20" s="16">
        <v>41214</v>
      </c>
      <c r="C20" s="17">
        <v>1040.0048363500002</v>
      </c>
      <c r="D20" s="18">
        <v>1236.19772192</v>
      </c>
      <c r="E20" s="18">
        <v>1259.2214954400001</v>
      </c>
      <c r="F20" s="17">
        <v>72.228622749999886</v>
      </c>
      <c r="G20" s="18">
        <v>18.489198580000007</v>
      </c>
      <c r="H20" s="18">
        <v>26.003453590000003</v>
      </c>
      <c r="I20" s="18">
        <v>5.5092485499999997</v>
      </c>
      <c r="J20" s="18">
        <v>72.935078189999885</v>
      </c>
      <c r="K20" s="18">
        <v>-20.107803650000001</v>
      </c>
      <c r="L20" s="17">
        <f t="shared" si="0"/>
        <v>1261.1293544800001</v>
      </c>
      <c r="M20" s="18">
        <v>635.17259653999997</v>
      </c>
      <c r="N20" s="18">
        <v>625.9567579400001</v>
      </c>
    </row>
    <row r="21" spans="1:14" x14ac:dyDescent="0.3">
      <c r="A21" s="15" t="s">
        <v>58</v>
      </c>
      <c r="B21" s="16">
        <v>41244</v>
      </c>
      <c r="C21" s="17">
        <v>1034.3432049299997</v>
      </c>
      <c r="D21" s="18">
        <v>1243.0954317199999</v>
      </c>
      <c r="E21" s="18">
        <v>1265.4037331699999</v>
      </c>
      <c r="F21" s="17">
        <v>43.078789069999992</v>
      </c>
      <c r="G21" s="18">
        <v>8.9961536999999971</v>
      </c>
      <c r="H21" s="18">
        <v>15.826135689999997</v>
      </c>
      <c r="I21" s="18">
        <v>0.55228710000000147</v>
      </c>
      <c r="J21" s="18">
        <v>58.235250839999999</v>
      </c>
      <c r="K21" s="18">
        <v>-22.299039759999999</v>
      </c>
      <c r="L21" s="17">
        <f t="shared" si="0"/>
        <v>1238.48249018</v>
      </c>
      <c r="M21" s="18">
        <v>587.99391635000006</v>
      </c>
      <c r="N21" s="18">
        <v>650.48857382999995</v>
      </c>
    </row>
    <row r="22" spans="1:14" x14ac:dyDescent="0.3">
      <c r="A22" s="15" t="s">
        <v>59</v>
      </c>
      <c r="B22" s="16">
        <v>41275</v>
      </c>
      <c r="C22" s="17">
        <v>1052.77113416</v>
      </c>
      <c r="D22" s="18">
        <v>1262.2775834900001</v>
      </c>
      <c r="E22" s="18">
        <v>1285.8464142799999</v>
      </c>
      <c r="F22" s="17">
        <v>83.822574729999928</v>
      </c>
      <c r="G22" s="18">
        <v>41.184260299999998</v>
      </c>
      <c r="H22" s="18">
        <v>50.231212879999994</v>
      </c>
      <c r="I22" s="18">
        <v>8.4606408999999996</v>
      </c>
      <c r="J22" s="18">
        <v>58.882576099999916</v>
      </c>
      <c r="K22" s="18">
        <v>-24.817358590000001</v>
      </c>
      <c r="L22" s="17">
        <f t="shared" si="0"/>
        <v>1301.8065152700001</v>
      </c>
      <c r="M22" s="18">
        <v>582.57944008000004</v>
      </c>
      <c r="N22" s="18">
        <v>719.22707518999994</v>
      </c>
    </row>
    <row r="23" spans="1:14" x14ac:dyDescent="0.3">
      <c r="A23" s="15" t="s">
        <v>60</v>
      </c>
      <c r="B23" s="16">
        <v>41306</v>
      </c>
      <c r="C23" s="17">
        <v>1147.6960062700002</v>
      </c>
      <c r="D23" s="18">
        <v>1369.4842130500001</v>
      </c>
      <c r="E23" s="18">
        <v>1394.6006646200001</v>
      </c>
      <c r="F23" s="17">
        <v>12.759379639999599</v>
      </c>
      <c r="G23" s="18">
        <v>-14.009355809999992</v>
      </c>
      <c r="H23" s="18">
        <v>-10.204455289999991</v>
      </c>
      <c r="I23" s="18">
        <v>-0.40340731999999846</v>
      </c>
      <c r="J23" s="18">
        <v>51.877045339999583</v>
      </c>
      <c r="K23" s="18">
        <v>-24.30908436</v>
      </c>
      <c r="L23" s="17">
        <f t="shared" si="0"/>
        <v>1342.61394718</v>
      </c>
      <c r="M23" s="18">
        <v>582.04482741999993</v>
      </c>
      <c r="N23" s="18">
        <v>760.56911976000004</v>
      </c>
    </row>
    <row r="24" spans="1:14" x14ac:dyDescent="0.3">
      <c r="A24" s="15" t="s">
        <v>61</v>
      </c>
      <c r="B24" s="16">
        <v>41334</v>
      </c>
      <c r="C24" s="17">
        <v>1166.4617356000001</v>
      </c>
      <c r="D24" s="18">
        <v>1375.2830508400002</v>
      </c>
      <c r="E24" s="18">
        <v>1399.3096919700004</v>
      </c>
      <c r="F24" s="17">
        <v>174.60198314999991</v>
      </c>
      <c r="G24" s="18">
        <v>146.24086226999998</v>
      </c>
      <c r="H24" s="18">
        <v>151.86933313999998</v>
      </c>
      <c r="I24" s="18">
        <v>-5.9103638699999994</v>
      </c>
      <c r="J24" s="18">
        <v>58.976387319999922</v>
      </c>
      <c r="K24" s="18">
        <v>-24.597169820000001</v>
      </c>
      <c r="L24" s="17">
        <f t="shared" si="0"/>
        <v>1506.3161531800001</v>
      </c>
      <c r="M24" s="18">
        <v>588.69071546999999</v>
      </c>
      <c r="N24" s="18">
        <v>917.62543771000003</v>
      </c>
    </row>
    <row r="25" spans="1:14" x14ac:dyDescent="0.3">
      <c r="A25" s="15" t="s">
        <v>62</v>
      </c>
      <c r="B25" s="16">
        <v>41365</v>
      </c>
      <c r="C25" s="17">
        <v>1164.0855517700002</v>
      </c>
      <c r="D25" s="18">
        <v>1366.4992510400002</v>
      </c>
      <c r="E25" s="18">
        <v>1390.6442788300001</v>
      </c>
      <c r="F25" s="17">
        <v>149.5271117499997</v>
      </c>
      <c r="G25" s="18">
        <v>103.71352548999999</v>
      </c>
      <c r="H25" s="18">
        <v>108.79072626999999</v>
      </c>
      <c r="I25" s="18">
        <v>-0.99978961999999916</v>
      </c>
      <c r="J25" s="18">
        <v>73.132611609999714</v>
      </c>
      <c r="K25" s="18">
        <v>-24.423658</v>
      </c>
      <c r="L25" s="17">
        <f t="shared" si="0"/>
        <v>1474.2208315799999</v>
      </c>
      <c r="M25" s="18">
        <v>566.73968276999994</v>
      </c>
      <c r="N25" s="18">
        <v>907.48114880999992</v>
      </c>
    </row>
    <row r="26" spans="1:14" x14ac:dyDescent="0.3">
      <c r="A26" s="15" t="s">
        <v>63</v>
      </c>
      <c r="B26" s="16">
        <v>41395</v>
      </c>
      <c r="C26" s="17">
        <v>1114.4794154700003</v>
      </c>
      <c r="D26" s="18">
        <v>1300.8466949300002</v>
      </c>
      <c r="E26" s="18">
        <v>1327.2278375200003</v>
      </c>
      <c r="F26" s="17">
        <v>109.08835634999997</v>
      </c>
      <c r="G26" s="18">
        <v>77.226165179999995</v>
      </c>
      <c r="H26" s="18">
        <v>86.3202608</v>
      </c>
      <c r="I26" s="18">
        <v>-0.2535515299999993</v>
      </c>
      <c r="J26" s="18">
        <v>58.43497842999998</v>
      </c>
      <c r="K26" s="18">
        <v>-27.335003190000002</v>
      </c>
      <c r="L26" s="17">
        <f t="shared" si="0"/>
        <v>1364.9629255300001</v>
      </c>
      <c r="M26" s="18">
        <v>571.63998134000008</v>
      </c>
      <c r="N26" s="18">
        <v>793.32294419000004</v>
      </c>
    </row>
    <row r="27" spans="1:14" x14ac:dyDescent="0.3">
      <c r="A27" s="15" t="s">
        <v>64</v>
      </c>
      <c r="B27" s="16">
        <v>41426</v>
      </c>
      <c r="C27" s="17">
        <v>1084.5039146800002</v>
      </c>
      <c r="D27" s="18">
        <v>1250.5873751600004</v>
      </c>
      <c r="E27" s="18">
        <v>1286.4638264300004</v>
      </c>
      <c r="F27" s="17">
        <v>190.52524492999973</v>
      </c>
      <c r="G27" s="18">
        <v>122.84294595</v>
      </c>
      <c r="H27" s="18">
        <v>130.34583900999999</v>
      </c>
      <c r="I27" s="18">
        <v>3.4082733899999997</v>
      </c>
      <c r="J27" s="18">
        <v>90.593261319999726</v>
      </c>
      <c r="K27" s="18">
        <v>-28.384286399999997</v>
      </c>
      <c r="L27" s="17">
        <f t="shared" si="0"/>
        <v>1406.9961459599999</v>
      </c>
      <c r="M27" s="18">
        <v>593.82402974000001</v>
      </c>
      <c r="N27" s="18">
        <v>813.17211622000002</v>
      </c>
    </row>
    <row r="28" spans="1:14" x14ac:dyDescent="0.3">
      <c r="A28" s="15" t="s">
        <v>65</v>
      </c>
      <c r="B28" s="16">
        <v>41456</v>
      </c>
      <c r="C28" s="17">
        <v>995.10061006000001</v>
      </c>
      <c r="D28" s="18">
        <v>1175.51446618</v>
      </c>
      <c r="E28" s="18">
        <v>1204.07240121</v>
      </c>
      <c r="F28" s="17">
        <v>230.58421419999976</v>
      </c>
      <c r="G28" s="18">
        <v>174.37932161000001</v>
      </c>
      <c r="H28" s="18">
        <v>180.11865703000001</v>
      </c>
      <c r="I28" s="18">
        <v>-3.8943370900000001</v>
      </c>
      <c r="J28" s="18">
        <v>86.41846540999974</v>
      </c>
      <c r="K28" s="18">
        <v>-30.200081439999998</v>
      </c>
      <c r="L28" s="17">
        <f t="shared" si="0"/>
        <v>1369.6883859499999</v>
      </c>
      <c r="M28" s="18">
        <v>580.58192810000003</v>
      </c>
      <c r="N28" s="18">
        <v>789.10645784999986</v>
      </c>
    </row>
    <row r="29" spans="1:14" x14ac:dyDescent="0.3">
      <c r="A29" s="15" t="s">
        <v>66</v>
      </c>
      <c r="B29" s="16">
        <v>41487</v>
      </c>
      <c r="C29" s="17">
        <v>969.80147825000029</v>
      </c>
      <c r="D29" s="18">
        <v>1154.5779545000003</v>
      </c>
      <c r="E29" s="18">
        <v>1186.3650639700002</v>
      </c>
      <c r="F29" s="17">
        <v>211.82967405999963</v>
      </c>
      <c r="G29" s="18">
        <v>178.56294705000002</v>
      </c>
      <c r="H29" s="18">
        <v>182.89096280999999</v>
      </c>
      <c r="I29" s="18">
        <v>1.0887775300000002</v>
      </c>
      <c r="J29" s="18">
        <v>58.497185209999628</v>
      </c>
      <c r="K29" s="18">
        <v>-31.155775850000001</v>
      </c>
      <c r="L29" s="17">
        <f t="shared" si="0"/>
        <v>1325.6721013700001</v>
      </c>
      <c r="M29" s="18">
        <v>571.44286838000005</v>
      </c>
      <c r="N29" s="18">
        <v>754.22923299000001</v>
      </c>
    </row>
    <row r="30" spans="1:14" x14ac:dyDescent="0.3">
      <c r="A30" s="15" t="s">
        <v>67</v>
      </c>
      <c r="B30" s="16">
        <v>41518</v>
      </c>
      <c r="C30" s="17">
        <v>890.01066553999999</v>
      </c>
      <c r="D30" s="18">
        <v>1071.77060994</v>
      </c>
      <c r="E30" s="18">
        <v>1097.8789028699998</v>
      </c>
      <c r="F30" s="17">
        <v>190.14809927000005</v>
      </c>
      <c r="G30" s="18">
        <v>161.2881864</v>
      </c>
      <c r="H30" s="18">
        <v>170.41307522</v>
      </c>
      <c r="I30" s="18">
        <v>-7.3716069199999978</v>
      </c>
      <c r="J30" s="18">
        <v>62.550755520000031</v>
      </c>
      <c r="K30" s="18">
        <v>-33.159996979999995</v>
      </c>
      <c r="L30" s="17">
        <f t="shared" si="0"/>
        <v>1208.9064802399998</v>
      </c>
      <c r="M30" s="18">
        <v>563.37416267999993</v>
      </c>
      <c r="N30" s="18">
        <v>645.53231756000002</v>
      </c>
    </row>
    <row r="31" spans="1:14" x14ac:dyDescent="0.3">
      <c r="A31" s="15" t="s">
        <v>68</v>
      </c>
      <c r="B31" s="16">
        <v>41548</v>
      </c>
      <c r="C31" s="17">
        <v>862.42880738999986</v>
      </c>
      <c r="D31" s="18">
        <v>1040.7046569300001</v>
      </c>
      <c r="E31" s="18">
        <v>1065.73831842</v>
      </c>
      <c r="F31" s="17">
        <v>187.66682391000032</v>
      </c>
      <c r="G31" s="18">
        <v>153.48268848000001</v>
      </c>
      <c r="H31" s="18">
        <v>160.17282274000002</v>
      </c>
      <c r="I31" s="18">
        <v>5.8895797600000002</v>
      </c>
      <c r="J31" s="18">
        <v>54.613791400000302</v>
      </c>
      <c r="K31" s="18">
        <v>-34.126446219999998</v>
      </c>
      <c r="L31" s="17">
        <f t="shared" si="0"/>
        <v>1180.4788815300001</v>
      </c>
      <c r="M31" s="18">
        <v>566.37679083</v>
      </c>
      <c r="N31" s="18">
        <v>614.10209070000008</v>
      </c>
    </row>
    <row r="32" spans="1:14" x14ac:dyDescent="0.3">
      <c r="A32" s="15" t="s">
        <v>69</v>
      </c>
      <c r="B32" s="16">
        <v>41579</v>
      </c>
      <c r="C32" s="17">
        <v>855.76488650999977</v>
      </c>
      <c r="D32" s="18">
        <v>1057.8415169199998</v>
      </c>
      <c r="E32" s="18">
        <v>1082.9701773699999</v>
      </c>
      <c r="F32" s="17">
        <v>280.95796359000025</v>
      </c>
      <c r="G32" s="18">
        <v>242.92986662999999</v>
      </c>
      <c r="H32" s="18">
        <v>251.14998768000001</v>
      </c>
      <c r="I32" s="18">
        <v>1.8275769400000004</v>
      </c>
      <c r="J32" s="18">
        <v>62.519755750000293</v>
      </c>
      <c r="K32" s="18">
        <v>-22.560881540000008</v>
      </c>
      <c r="L32" s="17">
        <f t="shared" si="0"/>
        <v>1283.72012948</v>
      </c>
      <c r="M32" s="18">
        <v>622.40039604999993</v>
      </c>
      <c r="N32" s="18">
        <v>661.31973343000004</v>
      </c>
    </row>
    <row r="33" spans="1:14" x14ac:dyDescent="0.3">
      <c r="A33" s="15" t="s">
        <v>70</v>
      </c>
      <c r="B33" s="16">
        <v>41609</v>
      </c>
      <c r="C33" s="17">
        <v>817.94363188</v>
      </c>
      <c r="D33" s="18">
        <v>1039.5112693799999</v>
      </c>
      <c r="E33" s="18">
        <v>1066.9919699500001</v>
      </c>
      <c r="F33" s="17">
        <v>136.41983081000004</v>
      </c>
      <c r="G33" s="18">
        <v>102.75053030000001</v>
      </c>
      <c r="H33" s="18">
        <v>110.42333515</v>
      </c>
      <c r="I33" s="18">
        <v>-3.1599182299999984</v>
      </c>
      <c r="J33" s="18">
        <v>63.148454470000026</v>
      </c>
      <c r="K33" s="18">
        <v>-22.376422509999998</v>
      </c>
      <c r="L33" s="17">
        <f t="shared" si="0"/>
        <v>1122.5485039599998</v>
      </c>
      <c r="M33" s="18">
        <v>582.27120509999997</v>
      </c>
      <c r="N33" s="18">
        <v>540.27729885999997</v>
      </c>
    </row>
    <row r="34" spans="1:14" x14ac:dyDescent="0.3">
      <c r="A34" s="15" t="s">
        <v>71</v>
      </c>
      <c r="B34" s="16">
        <v>41640</v>
      </c>
      <c r="C34" s="17">
        <v>866.30476150999993</v>
      </c>
      <c r="D34" s="18">
        <v>1089.90592999</v>
      </c>
      <c r="E34" s="18">
        <v>1119.47038346</v>
      </c>
      <c r="F34" s="17">
        <v>184.00866394000005</v>
      </c>
      <c r="G34" s="18">
        <v>182.42528623999999</v>
      </c>
      <c r="H34" s="18">
        <v>189.85513946999995</v>
      </c>
      <c r="I34" s="18">
        <v>-6.4431190199999993</v>
      </c>
      <c r="J34" s="18">
        <v>34.345732450000092</v>
      </c>
      <c r="K34" s="18">
        <v>-22.35965049</v>
      </c>
      <c r="L34" s="17">
        <f t="shared" si="0"/>
        <v>1219.92207796</v>
      </c>
      <c r="M34" s="18">
        <v>585.76159809000001</v>
      </c>
      <c r="N34" s="18">
        <v>634.16047987000002</v>
      </c>
    </row>
    <row r="35" spans="1:14" x14ac:dyDescent="0.3">
      <c r="A35" s="15" t="s">
        <v>72</v>
      </c>
      <c r="B35" s="16">
        <v>41671</v>
      </c>
      <c r="C35" s="17">
        <v>803.68061194999996</v>
      </c>
      <c r="D35" s="18">
        <v>1037.46269981</v>
      </c>
      <c r="E35" s="18">
        <v>1065.7829654</v>
      </c>
      <c r="F35" s="17">
        <v>209.06186978000022</v>
      </c>
      <c r="G35" s="18">
        <v>196.63921795999997</v>
      </c>
      <c r="H35" s="18">
        <v>202.81975820999997</v>
      </c>
      <c r="I35" s="18">
        <v>2.7415318200000005</v>
      </c>
      <c r="J35" s="18">
        <v>36.00035573000023</v>
      </c>
      <c r="K35" s="18">
        <v>-19.630655269999998</v>
      </c>
      <c r="L35" s="17">
        <f t="shared" si="0"/>
        <v>1182.1568818400001</v>
      </c>
      <c r="M35" s="18">
        <v>585.26591940000003</v>
      </c>
      <c r="N35" s="18">
        <v>596.89096244000007</v>
      </c>
    </row>
    <row r="36" spans="1:14" x14ac:dyDescent="0.3">
      <c r="A36" s="15" t="s">
        <v>73</v>
      </c>
      <c r="B36" s="16">
        <v>41699</v>
      </c>
      <c r="C36" s="17">
        <v>814.87267946000009</v>
      </c>
      <c r="D36" s="18">
        <v>1034.59954601</v>
      </c>
      <c r="E36" s="18">
        <v>1061.79281786</v>
      </c>
      <c r="F36" s="17">
        <v>178.47777417999981</v>
      </c>
      <c r="G36" s="18">
        <v>169.20360692</v>
      </c>
      <c r="H36" s="18">
        <v>174.02286573999999</v>
      </c>
      <c r="I36" s="18">
        <v>-6.5465694099999983</v>
      </c>
      <c r="J36" s="18">
        <v>42.13997239999982</v>
      </c>
      <c r="K36" s="18">
        <v>-20.170581130000002</v>
      </c>
      <c r="L36" s="17">
        <f t="shared" si="0"/>
        <v>1152.7968481600001</v>
      </c>
      <c r="M36" s="18">
        <v>581.1123983</v>
      </c>
      <c r="N36" s="18">
        <v>571.68444985999997</v>
      </c>
    </row>
    <row r="37" spans="1:14" x14ac:dyDescent="0.3">
      <c r="A37" s="15" t="s">
        <v>74</v>
      </c>
      <c r="B37" s="16">
        <v>41730</v>
      </c>
      <c r="C37" s="17">
        <v>826.87920395000003</v>
      </c>
      <c r="D37" s="18">
        <v>1048.94745339</v>
      </c>
      <c r="E37" s="18">
        <v>1076.0047695599999</v>
      </c>
      <c r="F37" s="17">
        <v>226.64758711999994</v>
      </c>
      <c r="G37" s="18">
        <v>213.25247027</v>
      </c>
      <c r="H37" s="18">
        <v>219.831874</v>
      </c>
      <c r="I37" s="18">
        <v>-6.2480220399999995</v>
      </c>
      <c r="J37" s="18">
        <v>45.962374619999892</v>
      </c>
      <c r="K37" s="18">
        <v>-20.076156229999999</v>
      </c>
      <c r="L37" s="17">
        <f t="shared" si="0"/>
        <v>1213.0587045</v>
      </c>
      <c r="M37" s="18">
        <v>572.65012412999999</v>
      </c>
      <c r="N37" s="18">
        <v>640.40858036999998</v>
      </c>
    </row>
    <row r="38" spans="1:14" x14ac:dyDescent="0.3">
      <c r="A38" s="15" t="s">
        <v>75</v>
      </c>
      <c r="B38" s="16">
        <v>41760</v>
      </c>
      <c r="C38" s="17">
        <v>738.74376660000019</v>
      </c>
      <c r="D38" s="18">
        <v>950.27758882000001</v>
      </c>
      <c r="E38" s="18">
        <v>978.65970308999999</v>
      </c>
      <c r="F38" s="17">
        <v>298.28002527999985</v>
      </c>
      <c r="G38" s="18">
        <v>248.74555025999999</v>
      </c>
      <c r="H38" s="18">
        <v>253.34716628000001</v>
      </c>
      <c r="I38" s="18">
        <v>-2.2502140099999997</v>
      </c>
      <c r="J38" s="18">
        <v>76.062456409999854</v>
      </c>
      <c r="K38" s="18">
        <v>-19.556977280000002</v>
      </c>
      <c r="L38" s="17">
        <f t="shared" si="0"/>
        <v>1188.9612042900001</v>
      </c>
      <c r="M38" s="18">
        <v>584.18086545000006</v>
      </c>
      <c r="N38" s="18">
        <v>604.78033884000001</v>
      </c>
    </row>
    <row r="39" spans="1:14" x14ac:dyDescent="0.3">
      <c r="A39" s="15" t="s">
        <v>76</v>
      </c>
      <c r="B39" s="16">
        <v>41791</v>
      </c>
      <c r="C39" s="17">
        <v>727.92785618999983</v>
      </c>
      <c r="D39" s="18">
        <v>907.84798351999984</v>
      </c>
      <c r="E39" s="18">
        <v>937.08945804999985</v>
      </c>
      <c r="F39" s="17">
        <v>264.4239783700001</v>
      </c>
      <c r="G39" s="18">
        <v>219.37949197999998</v>
      </c>
      <c r="H39" s="18">
        <v>224.35321797</v>
      </c>
      <c r="I39" s="18">
        <v>-2.443663169999998</v>
      </c>
      <c r="J39" s="18">
        <v>71.765916940000125</v>
      </c>
      <c r="K39" s="18">
        <v>-19.05727654</v>
      </c>
      <c r="L39" s="17">
        <f t="shared" si="0"/>
        <v>1112.05507304</v>
      </c>
      <c r="M39" s="18">
        <v>599.61192388999996</v>
      </c>
      <c r="N39" s="18">
        <v>512.44314915000007</v>
      </c>
    </row>
    <row r="40" spans="1:14" x14ac:dyDescent="0.3">
      <c r="A40" s="15" t="s">
        <v>77</v>
      </c>
      <c r="B40" s="16">
        <v>41821</v>
      </c>
      <c r="C40" s="17">
        <v>942.29803393999998</v>
      </c>
      <c r="D40" s="18">
        <v>1090.5299396199998</v>
      </c>
      <c r="E40" s="18">
        <v>1120.4246796699999</v>
      </c>
      <c r="F40" s="17">
        <v>82.792557319999986</v>
      </c>
      <c r="G40" s="18">
        <v>19.933085250000001</v>
      </c>
      <c r="H40" s="18">
        <v>30.031003060000003</v>
      </c>
      <c r="I40" s="18">
        <v>-6.1066091299999989</v>
      </c>
      <c r="J40" s="18">
        <v>93.243848579999977</v>
      </c>
      <c r="K40" s="18">
        <v>-19.204359510000003</v>
      </c>
      <c r="L40" s="17">
        <f t="shared" si="0"/>
        <v>1143.31932383</v>
      </c>
      <c r="M40" s="18">
        <v>588.11029303999999</v>
      </c>
      <c r="N40" s="18">
        <v>555.20903078999993</v>
      </c>
    </row>
    <row r="41" spans="1:14" x14ac:dyDescent="0.3">
      <c r="A41" s="15" t="s">
        <v>78</v>
      </c>
      <c r="B41" s="16">
        <v>41852</v>
      </c>
      <c r="C41" s="17">
        <v>1077.07835475</v>
      </c>
      <c r="D41" s="18">
        <v>1232.5319153299999</v>
      </c>
      <c r="E41" s="18">
        <v>1260.4759500999999</v>
      </c>
      <c r="F41" s="17">
        <v>-82.218569260000109</v>
      </c>
      <c r="G41" s="18">
        <v>59.573435009999997</v>
      </c>
      <c r="H41" s="18">
        <v>64.492943159999996</v>
      </c>
      <c r="I41" s="18">
        <v>-3.1520859999999979</v>
      </c>
      <c r="J41" s="18">
        <v>55.768953279999913</v>
      </c>
      <c r="K41" s="18">
        <v>-18.685542929999997</v>
      </c>
      <c r="L41" s="17">
        <f t="shared" si="0"/>
        <v>1115.19390462</v>
      </c>
      <c r="M41" s="18">
        <v>593.59970885999996</v>
      </c>
      <c r="N41" s="18">
        <v>521.59419575999993</v>
      </c>
    </row>
    <row r="42" spans="1:14" x14ac:dyDescent="0.3">
      <c r="A42" s="15" t="s">
        <v>79</v>
      </c>
      <c r="B42" s="16">
        <v>41883</v>
      </c>
      <c r="C42" s="17">
        <v>1011.6396040199999</v>
      </c>
      <c r="D42" s="18">
        <v>1154.8593678599998</v>
      </c>
      <c r="E42" s="18">
        <v>1183.2773349499998</v>
      </c>
      <c r="F42" s="17">
        <v>-57.35870505999975</v>
      </c>
      <c r="G42" s="18">
        <v>105.2371224</v>
      </c>
      <c r="H42" s="18">
        <v>111.12619003</v>
      </c>
      <c r="I42" s="18">
        <v>-6.7455306599999982</v>
      </c>
      <c r="J42" s="18">
        <v>38.55857475000024</v>
      </c>
      <c r="K42" s="18">
        <v>-16.022786440000004</v>
      </c>
      <c r="L42" s="17">
        <f t="shared" si="0"/>
        <v>1050.1766006299999</v>
      </c>
      <c r="M42" s="18">
        <v>573.95607898000003</v>
      </c>
      <c r="N42" s="18">
        <v>476.22052165000002</v>
      </c>
    </row>
    <row r="43" spans="1:14" x14ac:dyDescent="0.3">
      <c r="A43" s="15" t="s">
        <v>80</v>
      </c>
      <c r="B43" s="16">
        <v>41913</v>
      </c>
      <c r="C43" s="17">
        <v>1009.7011144900001</v>
      </c>
      <c r="D43" s="18">
        <v>1140.9501856300001</v>
      </c>
      <c r="E43" s="18">
        <v>1169.8379737600003</v>
      </c>
      <c r="F43" s="17">
        <v>107.34580946999986</v>
      </c>
      <c r="G43" s="18">
        <v>249.45086816</v>
      </c>
      <c r="H43" s="18">
        <v>253.58965527000001</v>
      </c>
      <c r="I43" s="18">
        <v>-2.0571138599999994</v>
      </c>
      <c r="J43" s="18">
        <v>54.360926719999874</v>
      </c>
      <c r="K43" s="18">
        <v>-15.182214490000003</v>
      </c>
      <c r="L43" s="17">
        <f t="shared" si="0"/>
        <v>1212.64904075</v>
      </c>
      <c r="M43" s="18">
        <v>583.83639305999998</v>
      </c>
      <c r="N43" s="18">
        <v>628.81264769000006</v>
      </c>
    </row>
    <row r="44" spans="1:14" x14ac:dyDescent="0.3">
      <c r="A44" s="15" t="s">
        <v>81</v>
      </c>
      <c r="B44" s="16">
        <v>41944</v>
      </c>
      <c r="C44" s="17">
        <v>982.61222006000003</v>
      </c>
      <c r="D44" s="18">
        <v>1114.7214292200001</v>
      </c>
      <c r="E44" s="18">
        <v>1142.1545179699999</v>
      </c>
      <c r="F44" s="17">
        <v>151.94744319999998</v>
      </c>
      <c r="G44" s="18">
        <v>278.44724050000008</v>
      </c>
      <c r="H44" s="18">
        <v>285.21007696000004</v>
      </c>
      <c r="I44" s="18">
        <v>1.3200200000014156E-3</v>
      </c>
      <c r="J44" s="18">
        <v>67.907754229999938</v>
      </c>
      <c r="K44" s="18">
        <v>-8.558623889999998</v>
      </c>
      <c r="L44" s="17">
        <f t="shared" si="0"/>
        <v>1230.6493471900001</v>
      </c>
      <c r="M44" s="18">
        <v>628.98085958000001</v>
      </c>
      <c r="N44" s="18">
        <v>601.66848761000006</v>
      </c>
    </row>
    <row r="45" spans="1:14" x14ac:dyDescent="0.3">
      <c r="A45" s="15" t="s">
        <v>82</v>
      </c>
      <c r="B45" s="16">
        <v>41974</v>
      </c>
      <c r="C45" s="17">
        <v>979.77965830000005</v>
      </c>
      <c r="D45" s="18">
        <v>1112.4970976500001</v>
      </c>
      <c r="E45" s="18">
        <v>1144.0228029800001</v>
      </c>
      <c r="F45" s="17">
        <v>125.28406200999983</v>
      </c>
      <c r="G45" s="18">
        <v>284.65746521999995</v>
      </c>
      <c r="H45" s="18">
        <v>292.46880025999997</v>
      </c>
      <c r="I45" s="18">
        <v>-5.5292053599999997</v>
      </c>
      <c r="J45" s="18">
        <v>40.564673699999915</v>
      </c>
      <c r="K45" s="18">
        <v>-10.019791600000001</v>
      </c>
      <c r="L45" s="17">
        <f t="shared" si="0"/>
        <v>1204.2112678599999</v>
      </c>
      <c r="M45" s="18">
        <v>581.79993465999996</v>
      </c>
      <c r="N45" s="18">
        <v>622.41133319999994</v>
      </c>
    </row>
    <row r="46" spans="1:14" x14ac:dyDescent="0.3">
      <c r="A46" s="15" t="s">
        <v>83</v>
      </c>
      <c r="B46" s="16">
        <v>42005</v>
      </c>
      <c r="C46" s="17">
        <v>989.47719455000026</v>
      </c>
      <c r="D46" s="18">
        <v>1122.6424114500003</v>
      </c>
      <c r="E46" s="18">
        <v>1152.8856779400003</v>
      </c>
      <c r="F46" s="17">
        <v>69.82345097999972</v>
      </c>
      <c r="G46" s="18">
        <v>238.34972939000002</v>
      </c>
      <c r="H46" s="18">
        <v>246.12600799000001</v>
      </c>
      <c r="I46" s="18">
        <v>0.9875951900000004</v>
      </c>
      <c r="J46" s="18">
        <v>24.89499794999973</v>
      </c>
      <c r="K46" s="18">
        <v>-8.2126038300000008</v>
      </c>
      <c r="L46" s="17">
        <f t="shared" si="0"/>
        <v>1158.4536317100001</v>
      </c>
      <c r="M46" s="18">
        <v>582.97169572999996</v>
      </c>
      <c r="N46" s="18">
        <v>575.48193598</v>
      </c>
    </row>
    <row r="47" spans="1:14" x14ac:dyDescent="0.3">
      <c r="A47" s="15" t="s">
        <v>84</v>
      </c>
      <c r="B47" s="16">
        <v>42036</v>
      </c>
      <c r="C47" s="17">
        <v>1034.0388939000002</v>
      </c>
      <c r="D47" s="18">
        <v>1175.4181270100003</v>
      </c>
      <c r="E47" s="18">
        <v>1206.4258146600002</v>
      </c>
      <c r="F47" s="17">
        <v>6.1272105399998127</v>
      </c>
      <c r="G47" s="18">
        <v>173.80214608999998</v>
      </c>
      <c r="H47" s="18">
        <v>178.11138822999999</v>
      </c>
      <c r="I47" s="18">
        <v>-6.2019424499999989</v>
      </c>
      <c r="J47" s="18">
        <v>32.935878449999827</v>
      </c>
      <c r="K47" s="18">
        <v>-8.4049795700000001</v>
      </c>
      <c r="L47" s="17">
        <f t="shared" si="0"/>
        <v>1139.3245367300001</v>
      </c>
      <c r="M47" s="18">
        <v>597.05392279</v>
      </c>
      <c r="N47" s="18">
        <v>542.27061393999998</v>
      </c>
    </row>
    <row r="48" spans="1:14" x14ac:dyDescent="0.3">
      <c r="A48" s="15" t="s">
        <v>85</v>
      </c>
      <c r="B48" s="16">
        <v>42064</v>
      </c>
      <c r="C48" s="17">
        <v>1028.4641073900002</v>
      </c>
      <c r="D48" s="18">
        <v>1122.3855176200002</v>
      </c>
      <c r="E48" s="18">
        <v>1154.9058868500001</v>
      </c>
      <c r="F48" s="17">
        <v>84.137532829999941</v>
      </c>
      <c r="G48" s="18">
        <v>236.67132377000001</v>
      </c>
      <c r="H48" s="18">
        <v>242.09048505000001</v>
      </c>
      <c r="I48" s="18">
        <v>3.3844591100000003</v>
      </c>
      <c r="J48" s="18">
        <v>38.490621499999904</v>
      </c>
      <c r="K48" s="18">
        <v>-8.3696493800000002</v>
      </c>
      <c r="L48" s="17">
        <f t="shared" si="0"/>
        <v>1171.76006871</v>
      </c>
      <c r="M48" s="18">
        <v>588.38084188999994</v>
      </c>
      <c r="N48" s="18">
        <v>583.3792268200001</v>
      </c>
    </row>
    <row r="49" spans="1:14" x14ac:dyDescent="0.3">
      <c r="A49" s="15" t="s">
        <v>86</v>
      </c>
      <c r="B49" s="16">
        <v>42095</v>
      </c>
      <c r="C49" s="17">
        <v>1006.9432010700002</v>
      </c>
      <c r="D49" s="18">
        <v>1101.9993128300002</v>
      </c>
      <c r="E49" s="18">
        <v>1130.7422912800002</v>
      </c>
      <c r="F49" s="17">
        <v>64.09641079999966</v>
      </c>
      <c r="G49" s="18">
        <v>204.67693565000002</v>
      </c>
      <c r="H49" s="18">
        <v>209.31720824999999</v>
      </c>
      <c r="I49" s="18">
        <v>0.28513774000000025</v>
      </c>
      <c r="J49" s="18">
        <v>53.543208959999674</v>
      </c>
      <c r="K49" s="18">
        <v>-8.3333811800000017</v>
      </c>
      <c r="L49" s="17">
        <f t="shared" si="0"/>
        <v>1130.20553393</v>
      </c>
      <c r="M49" s="18">
        <v>585.10020980999991</v>
      </c>
      <c r="N49" s="18">
        <v>545.10532411999998</v>
      </c>
    </row>
    <row r="50" spans="1:14" x14ac:dyDescent="0.3">
      <c r="A50" s="15" t="s">
        <v>87</v>
      </c>
      <c r="B50" s="16">
        <v>42125</v>
      </c>
      <c r="C50" s="17">
        <v>1005.04413331</v>
      </c>
      <c r="D50" s="18">
        <v>1099.5521182299999</v>
      </c>
      <c r="E50" s="18">
        <v>1129.5718237200001</v>
      </c>
      <c r="F50" s="17">
        <v>24.095613910000107</v>
      </c>
      <c r="G50" s="18">
        <v>215.91828337000001</v>
      </c>
      <c r="H50" s="18">
        <v>222.47757711000003</v>
      </c>
      <c r="I50" s="18">
        <v>-0.10979673999999837</v>
      </c>
      <c r="J50" s="18">
        <v>4.4208449200001017</v>
      </c>
      <c r="K50" s="18">
        <v>-15.525599440000002</v>
      </c>
      <c r="L50" s="17">
        <f t="shared" si="0"/>
        <v>1088.32776582</v>
      </c>
      <c r="M50" s="18">
        <v>583.77626071999998</v>
      </c>
      <c r="N50" s="18">
        <v>504.55150510000004</v>
      </c>
    </row>
    <row r="51" spans="1:14" x14ac:dyDescent="0.3">
      <c r="A51" s="15" t="s">
        <v>88</v>
      </c>
      <c r="B51" s="16">
        <v>42156</v>
      </c>
      <c r="C51" s="17">
        <v>976.88695367999981</v>
      </c>
      <c r="D51" s="18">
        <v>1072.6603410799999</v>
      </c>
      <c r="E51" s="18">
        <v>1112.6296606499998</v>
      </c>
      <c r="F51" s="17">
        <v>90.281882000000238</v>
      </c>
      <c r="G51" s="18">
        <v>240.27772352</v>
      </c>
      <c r="H51" s="18">
        <v>245.44014545999997</v>
      </c>
      <c r="I51" s="18">
        <v>-5.9053814299999994</v>
      </c>
      <c r="J51" s="18">
        <v>52.043257550000241</v>
      </c>
      <c r="K51" s="18">
        <v>-16.426323689999997</v>
      </c>
      <c r="L51" s="17">
        <f t="shared" si="0"/>
        <v>1126.3589539200002</v>
      </c>
      <c r="M51" s="18">
        <v>616.55410238000002</v>
      </c>
      <c r="N51" s="18">
        <v>509.80485154000007</v>
      </c>
    </row>
    <row r="52" spans="1:14" x14ac:dyDescent="0.3">
      <c r="A52" s="15" t="s">
        <v>89</v>
      </c>
      <c r="B52" s="16">
        <v>42186</v>
      </c>
      <c r="C52" s="17">
        <v>1124.3578094699999</v>
      </c>
      <c r="D52" s="18">
        <v>1222.8888631499999</v>
      </c>
      <c r="E52" s="18">
        <v>1251.3284729199997</v>
      </c>
      <c r="F52" s="17">
        <v>-39.954053959999868</v>
      </c>
      <c r="G52" s="18">
        <v>121.14398758999999</v>
      </c>
      <c r="H52" s="18">
        <v>128.50044595</v>
      </c>
      <c r="I52" s="18">
        <v>-5.9015329099999985</v>
      </c>
      <c r="J52" s="18">
        <v>40.937209000000124</v>
      </c>
      <c r="K52" s="18">
        <v>-16.659402790000001</v>
      </c>
      <c r="L52" s="17">
        <f t="shared" si="0"/>
        <v>1142.59598033</v>
      </c>
      <c r="M52" s="18">
        <v>588.16771869000002</v>
      </c>
      <c r="N52" s="18">
        <v>554.42826163999996</v>
      </c>
    </row>
    <row r="53" spans="1:14" x14ac:dyDescent="0.3">
      <c r="A53" s="15" t="s">
        <v>90</v>
      </c>
      <c r="B53" s="16">
        <v>42217</v>
      </c>
      <c r="C53" s="17">
        <v>1054.36930248</v>
      </c>
      <c r="D53" s="18">
        <v>1143.8061130599999</v>
      </c>
      <c r="E53" s="18">
        <v>1174.30299739</v>
      </c>
      <c r="F53" s="17">
        <v>42.884750570000023</v>
      </c>
      <c r="G53" s="18">
        <v>203.91043883999996</v>
      </c>
      <c r="H53" s="18">
        <v>208.56678060999997</v>
      </c>
      <c r="I53" s="18">
        <v>4.9646341600000001</v>
      </c>
      <c r="J53" s="18">
        <v>30.143395210000055</v>
      </c>
      <c r="K53" s="18">
        <v>-19.046474540000002</v>
      </c>
      <c r="L53" s="17">
        <f t="shared" si="0"/>
        <v>1156.0483908299998</v>
      </c>
      <c r="M53" s="18">
        <v>574.97184842999991</v>
      </c>
      <c r="N53" s="18">
        <v>581.07654239999999</v>
      </c>
    </row>
    <row r="54" spans="1:14" x14ac:dyDescent="0.3">
      <c r="A54" s="15" t="s">
        <v>91</v>
      </c>
      <c r="B54" s="16">
        <v>42248</v>
      </c>
      <c r="C54" s="17">
        <v>1052.0749244699998</v>
      </c>
      <c r="D54" s="18">
        <v>1141.9450431299999</v>
      </c>
      <c r="E54" s="18">
        <v>1171.5629963199999</v>
      </c>
      <c r="F54" s="17">
        <v>72.018990640000339</v>
      </c>
      <c r="G54" s="18">
        <v>255.93677485999999</v>
      </c>
      <c r="H54" s="18">
        <v>262.46887685999997</v>
      </c>
      <c r="I54" s="18">
        <v>-1.7544630499999989</v>
      </c>
      <c r="J54" s="18">
        <v>13.970396470000368</v>
      </c>
      <c r="K54" s="18">
        <v>-18.210993819999995</v>
      </c>
      <c r="L54" s="17">
        <f t="shared" si="0"/>
        <v>1182.8903804700003</v>
      </c>
      <c r="M54" s="18">
        <v>580.43263748000004</v>
      </c>
      <c r="N54" s="18">
        <v>602.45774299000016</v>
      </c>
    </row>
    <row r="55" spans="1:14" x14ac:dyDescent="0.3">
      <c r="A55" s="15" t="s">
        <v>92</v>
      </c>
      <c r="B55" s="16">
        <v>42278</v>
      </c>
      <c r="C55" s="17">
        <v>1106.6994952699997</v>
      </c>
      <c r="D55" s="18">
        <v>1199.0085386599999</v>
      </c>
      <c r="E55" s="18">
        <v>1227.5467192900001</v>
      </c>
      <c r="F55" s="17">
        <v>14.217971150000141</v>
      </c>
      <c r="G55" s="18">
        <v>183.1776046</v>
      </c>
      <c r="H55" s="18">
        <v>187.55965793000001</v>
      </c>
      <c r="I55" s="18">
        <v>-15.307507990000001</v>
      </c>
      <c r="J55" s="18">
        <v>42.481592180000149</v>
      </c>
      <c r="K55" s="18">
        <v>-18.069657890000006</v>
      </c>
      <c r="L55" s="17">
        <f t="shared" si="0"/>
        <v>1179.7860633699997</v>
      </c>
      <c r="M55" s="18">
        <v>604.28630167999995</v>
      </c>
      <c r="N55" s="18">
        <v>575.4997616899999</v>
      </c>
    </row>
    <row r="56" spans="1:14" x14ac:dyDescent="0.3">
      <c r="A56" s="15" t="s">
        <v>93</v>
      </c>
      <c r="B56" s="16">
        <v>42309</v>
      </c>
      <c r="C56" s="17">
        <v>1080.02850399</v>
      </c>
      <c r="D56" s="18">
        <v>1176.6204979200002</v>
      </c>
      <c r="E56" s="18">
        <v>1205.05365239</v>
      </c>
      <c r="F56" s="17">
        <v>-89.39605250999999</v>
      </c>
      <c r="G56" s="18">
        <v>88.10041295000002</v>
      </c>
      <c r="H56" s="18">
        <v>91.256150550000015</v>
      </c>
      <c r="I56" s="18">
        <v>-0.3977556899999995</v>
      </c>
      <c r="J56" s="18">
        <v>19.035007869999973</v>
      </c>
      <c r="K56" s="18">
        <v>-11.529417879999999</v>
      </c>
      <c r="L56" s="17">
        <f t="shared" si="0"/>
        <v>1049.5052457300001</v>
      </c>
      <c r="M56" s="18">
        <v>648.76006523000001</v>
      </c>
      <c r="N56" s="18">
        <v>400.7451805</v>
      </c>
    </row>
    <row r="57" spans="1:14" x14ac:dyDescent="0.3">
      <c r="A57" s="15" t="s">
        <v>94</v>
      </c>
      <c r="B57" s="16">
        <v>42339</v>
      </c>
      <c r="C57" s="17">
        <v>1010.5890810600001</v>
      </c>
      <c r="D57" s="18">
        <v>1105.0601768600002</v>
      </c>
      <c r="E57" s="18">
        <v>1134.6291601500002</v>
      </c>
      <c r="F57" s="17">
        <v>45.457710269999872</v>
      </c>
      <c r="G57" s="18">
        <v>201.52492116000002</v>
      </c>
      <c r="H57" s="18">
        <v>205.71635090000004</v>
      </c>
      <c r="I57" s="18">
        <v>1.69487067</v>
      </c>
      <c r="J57" s="18">
        <v>38.371636079999831</v>
      </c>
      <c r="K57" s="18">
        <v>-11.86410738</v>
      </c>
      <c r="L57" s="17">
        <f t="shared" si="0"/>
        <v>1115.44247419</v>
      </c>
      <c r="M57" s="18">
        <v>602.48220008999999</v>
      </c>
      <c r="N57" s="18">
        <v>512.96027409999999</v>
      </c>
    </row>
    <row r="58" spans="1:14" x14ac:dyDescent="0.3">
      <c r="A58" s="15" t="s">
        <v>95</v>
      </c>
      <c r="B58" s="16">
        <v>42370</v>
      </c>
      <c r="C58" s="17">
        <v>1082.8530830100001</v>
      </c>
      <c r="D58" s="18">
        <v>1177.4949675799999</v>
      </c>
      <c r="E58" s="18">
        <v>1206.80216477</v>
      </c>
      <c r="F58" s="17">
        <v>122.0823626</v>
      </c>
      <c r="G58" s="18">
        <v>231.48837619999995</v>
      </c>
      <c r="H58" s="18">
        <v>232.71124615999997</v>
      </c>
      <c r="I58" s="18">
        <v>1.9779048300000002</v>
      </c>
      <c r="J58" s="18">
        <v>84.749799210000035</v>
      </c>
      <c r="K58" s="18">
        <v>-11.651177829999998</v>
      </c>
      <c r="L58" s="17">
        <f t="shared" si="0"/>
        <v>1264.33326526</v>
      </c>
      <c r="M58" s="18">
        <v>592.00911346999999</v>
      </c>
      <c r="N58" s="18">
        <v>672.32415178999997</v>
      </c>
    </row>
    <row r="59" spans="1:14" x14ac:dyDescent="0.3">
      <c r="A59" s="15" t="s">
        <v>96</v>
      </c>
      <c r="B59" s="16">
        <v>42401</v>
      </c>
      <c r="C59" s="17">
        <v>1106.3246726500004</v>
      </c>
      <c r="D59" s="18">
        <v>1219.9104581800002</v>
      </c>
      <c r="E59" s="18">
        <v>1251.8329965700004</v>
      </c>
      <c r="F59" s="17">
        <v>82.013105519999883</v>
      </c>
      <c r="G59" s="18">
        <v>187.45694561000002</v>
      </c>
      <c r="H59" s="18">
        <v>191.57960076000003</v>
      </c>
      <c r="I59" s="18">
        <v>-0.37479191999999995</v>
      </c>
      <c r="J59" s="18">
        <v>91.064669469999856</v>
      </c>
      <c r="K59" s="18">
        <v>-11.885853769999999</v>
      </c>
      <c r="L59" s="17">
        <f t="shared" si="0"/>
        <v>1251.1437447800001</v>
      </c>
      <c r="M59" s="18">
        <v>586.46072869000011</v>
      </c>
      <c r="N59" s="18">
        <v>664.68301609000002</v>
      </c>
    </row>
    <row r="60" spans="1:14" x14ac:dyDescent="0.3">
      <c r="A60" s="15" t="s">
        <v>97</v>
      </c>
      <c r="B60" s="16">
        <v>42430</v>
      </c>
      <c r="C60" s="17">
        <v>1128.1282370900001</v>
      </c>
      <c r="D60" s="18">
        <v>1219.1702896900001</v>
      </c>
      <c r="E60" s="18">
        <v>1247.7116344000001</v>
      </c>
      <c r="F60" s="17">
        <v>100.22505490999977</v>
      </c>
      <c r="G60" s="18">
        <v>227.91390394000001</v>
      </c>
      <c r="H60" s="18">
        <v>230.94372697999998</v>
      </c>
      <c r="I60" s="18">
        <v>-2.2342819499999993</v>
      </c>
      <c r="J60" s="18">
        <v>70.679150559999769</v>
      </c>
      <c r="K60" s="18">
        <v>-10.911148539999997</v>
      </c>
      <c r="L60" s="17">
        <f t="shared" si="0"/>
        <v>1287.7616880800001</v>
      </c>
      <c r="M60" s="18">
        <v>608.32795767999994</v>
      </c>
      <c r="N60" s="18">
        <v>679.43373040000006</v>
      </c>
    </row>
    <row r="61" spans="1:14" x14ac:dyDescent="0.3">
      <c r="A61" s="15" t="s">
        <v>98</v>
      </c>
      <c r="B61" s="16">
        <v>42461</v>
      </c>
      <c r="C61" s="17">
        <v>1107.2138191900001</v>
      </c>
      <c r="D61" s="18">
        <v>1197.6707260700002</v>
      </c>
      <c r="E61" s="18">
        <v>1224.76101668</v>
      </c>
      <c r="F61" s="17">
        <v>54.932972899999996</v>
      </c>
      <c r="G61" s="18">
        <v>179.35603924</v>
      </c>
      <c r="H61" s="18">
        <v>181.75894830000001</v>
      </c>
      <c r="I61" s="18">
        <v>2.9948911100000002</v>
      </c>
      <c r="J61" s="18">
        <v>68.715760189999969</v>
      </c>
      <c r="K61" s="18">
        <v>-10.162158479999997</v>
      </c>
      <c r="L61" s="17">
        <f t="shared" si="0"/>
        <v>1222.0876151900002</v>
      </c>
      <c r="M61" s="18">
        <v>605.00681385999997</v>
      </c>
      <c r="N61" s="18">
        <v>617.0808013300001</v>
      </c>
    </row>
    <row r="62" spans="1:14" x14ac:dyDescent="0.3">
      <c r="A62" s="15" t="s">
        <v>99</v>
      </c>
      <c r="B62" s="16">
        <v>42491</v>
      </c>
      <c r="C62" s="17">
        <v>1060.19683379</v>
      </c>
      <c r="D62" s="18">
        <v>1154.5911334100001</v>
      </c>
      <c r="E62" s="18">
        <v>1181.43957944</v>
      </c>
      <c r="F62" s="17">
        <v>81.537275939999802</v>
      </c>
      <c r="G62" s="18">
        <v>250.90196352999999</v>
      </c>
      <c r="H62" s="18">
        <v>254.3094595</v>
      </c>
      <c r="I62" s="18">
        <v>1.5948911100000003</v>
      </c>
      <c r="J62" s="18">
        <v>39.430985169999808</v>
      </c>
      <c r="K62" s="18">
        <v>-12.992610499999996</v>
      </c>
      <c r="L62" s="17">
        <f t="shared" si="0"/>
        <v>1202.6770808699998</v>
      </c>
      <c r="M62" s="18">
        <v>588.48303279999993</v>
      </c>
      <c r="N62" s="18">
        <v>614.19404806999989</v>
      </c>
    </row>
    <row r="63" spans="1:14" x14ac:dyDescent="0.3">
      <c r="A63" s="15" t="s">
        <v>100</v>
      </c>
      <c r="B63" s="16">
        <v>42522</v>
      </c>
      <c r="C63" s="17">
        <v>1020.0639598799999</v>
      </c>
      <c r="D63" s="18">
        <v>1119.1841308799999</v>
      </c>
      <c r="E63" s="18">
        <v>1145.7662341699997</v>
      </c>
      <c r="F63" s="17">
        <v>75.14570683000025</v>
      </c>
      <c r="G63" s="18">
        <v>217.85681194999998</v>
      </c>
      <c r="H63" s="18">
        <v>221.17686422999998</v>
      </c>
      <c r="I63" s="18">
        <v>8.998929630000001</v>
      </c>
      <c r="J63" s="18">
        <v>58.68052912000028</v>
      </c>
      <c r="K63" s="18">
        <v>-12.17603424</v>
      </c>
      <c r="L63" s="17">
        <f t="shared" si="0"/>
        <v>1157.71478761</v>
      </c>
      <c r="M63" s="18">
        <v>614.70256171000005</v>
      </c>
      <c r="N63" s="18">
        <v>543.01222589999998</v>
      </c>
    </row>
    <row r="64" spans="1:14" x14ac:dyDescent="0.3">
      <c r="A64" s="15" t="s">
        <v>101</v>
      </c>
      <c r="B64" s="16">
        <v>42552</v>
      </c>
      <c r="C64" s="17">
        <v>1057.5853041800001</v>
      </c>
      <c r="D64" s="18">
        <v>1148.6204097</v>
      </c>
      <c r="E64" s="18">
        <v>1182.84456651</v>
      </c>
      <c r="F64" s="17">
        <v>171.89958377000011</v>
      </c>
      <c r="G64" s="18">
        <v>314.95469732999999</v>
      </c>
      <c r="H64" s="18">
        <v>316.90423419999996</v>
      </c>
      <c r="I64" s="18">
        <v>8.1411150699999997</v>
      </c>
      <c r="J64" s="18">
        <v>59.194335240000122</v>
      </c>
      <c r="K64" s="18">
        <v>-11.77751829</v>
      </c>
      <c r="L64" s="17">
        <f t="shared" si="0"/>
        <v>1288.9922000900001</v>
      </c>
      <c r="M64" s="18">
        <v>600.64090646</v>
      </c>
      <c r="N64" s="18">
        <v>688.35129362999999</v>
      </c>
    </row>
    <row r="65" spans="1:14" x14ac:dyDescent="0.3">
      <c r="A65" s="15" t="s">
        <v>102</v>
      </c>
      <c r="B65" s="16">
        <v>42583</v>
      </c>
      <c r="C65" s="17">
        <v>1062.7170288299999</v>
      </c>
      <c r="D65" s="18">
        <v>1158.4640388099999</v>
      </c>
      <c r="E65" s="18">
        <v>1184.8644962999999</v>
      </c>
      <c r="F65" s="17">
        <v>143.98678649999991</v>
      </c>
      <c r="G65" s="18">
        <v>317.62459668999998</v>
      </c>
      <c r="H65" s="18">
        <v>321.25618560999999</v>
      </c>
      <c r="I65" s="18">
        <v>8.998929630000001</v>
      </c>
      <c r="J65" s="18">
        <v>27.753824049999928</v>
      </c>
      <c r="K65" s="18">
        <v>-11.615792119999991</v>
      </c>
      <c r="L65" s="17">
        <f t="shared" si="0"/>
        <v>1267.04529241</v>
      </c>
      <c r="M65" s="18">
        <v>579.21938125999998</v>
      </c>
      <c r="N65" s="18">
        <v>687.82591115000002</v>
      </c>
    </row>
    <row r="66" spans="1:14" x14ac:dyDescent="0.3">
      <c r="A66" s="15" t="s">
        <v>103</v>
      </c>
      <c r="B66" s="16">
        <v>42614</v>
      </c>
      <c r="C66" s="17">
        <v>1019.5516887500002</v>
      </c>
      <c r="D66" s="18">
        <v>1100.53851538</v>
      </c>
      <c r="E66" s="18">
        <v>1126.8002698500002</v>
      </c>
      <c r="F66" s="17">
        <v>169.03702260999989</v>
      </c>
      <c r="G66" s="18">
        <v>312.99426176999998</v>
      </c>
      <c r="H66" s="18">
        <v>316.32259262000002</v>
      </c>
      <c r="I66" s="18">
        <v>8.4629604199999999</v>
      </c>
      <c r="J66" s="18">
        <v>57.970364289999907</v>
      </c>
      <c r="K66" s="18">
        <v>-12.271124469999998</v>
      </c>
      <c r="L66" s="17">
        <f t="shared" si="0"/>
        <v>1237.07192775</v>
      </c>
      <c r="M66" s="18">
        <v>587.93446487999995</v>
      </c>
      <c r="N66" s="18">
        <v>649.13746287000004</v>
      </c>
    </row>
    <row r="67" spans="1:14" x14ac:dyDescent="0.3">
      <c r="A67" s="15" t="s">
        <v>104</v>
      </c>
      <c r="B67" s="16">
        <v>42644</v>
      </c>
      <c r="C67" s="17">
        <v>991.53803254000002</v>
      </c>
      <c r="D67" s="18">
        <v>1074.1595417799999</v>
      </c>
      <c r="E67" s="18">
        <v>1100.33761233</v>
      </c>
      <c r="F67" s="17">
        <v>121.77299273999998</v>
      </c>
      <c r="G67" s="18">
        <v>245.43738841999999</v>
      </c>
      <c r="H67" s="18">
        <v>248.38834556999998</v>
      </c>
      <c r="I67" s="18">
        <v>7.9571814299999994</v>
      </c>
      <c r="J67" s="18">
        <v>78.768986760000018</v>
      </c>
      <c r="K67" s="18">
        <v>-12.281987020000001</v>
      </c>
      <c r="L67" s="17">
        <f t="shared" si="0"/>
        <v>1161.82637006</v>
      </c>
      <c r="M67" s="18">
        <v>615.66543027</v>
      </c>
      <c r="N67" s="18">
        <v>546.16093979000004</v>
      </c>
    </row>
    <row r="68" spans="1:14" x14ac:dyDescent="0.3">
      <c r="A68" s="15" t="s">
        <v>105</v>
      </c>
      <c r="B68" s="16">
        <v>42675</v>
      </c>
      <c r="C68" s="17">
        <v>1085.3107895500004</v>
      </c>
      <c r="D68" s="18">
        <v>1176.3227076500004</v>
      </c>
      <c r="E68" s="18">
        <v>1202.6624857600002</v>
      </c>
      <c r="F68" s="17">
        <v>66.329524869999844</v>
      </c>
      <c r="G68" s="18">
        <v>228.60928181999995</v>
      </c>
      <c r="H68" s="18">
        <v>236.46198772999995</v>
      </c>
      <c r="I68" s="18">
        <v>8.9989296199999984</v>
      </c>
      <c r="J68" s="18">
        <v>39.111877299999861</v>
      </c>
      <c r="K68" s="18">
        <v>-9.5666645099999972</v>
      </c>
      <c r="L68" s="17">
        <f t="shared" si="0"/>
        <v>1199.9274857200003</v>
      </c>
      <c r="M68" s="18">
        <v>650.21764759000007</v>
      </c>
      <c r="N68" s="18">
        <v>549.70983813000009</v>
      </c>
    </row>
    <row r="69" spans="1:14" x14ac:dyDescent="0.3">
      <c r="A69" s="15" t="s">
        <v>106</v>
      </c>
      <c r="B69" s="16">
        <v>42705</v>
      </c>
      <c r="C69" s="17">
        <v>1067.9707237100001</v>
      </c>
      <c r="D69" s="18">
        <v>1147.29985547</v>
      </c>
      <c r="E69" s="18">
        <v>1175.1748130000001</v>
      </c>
      <c r="F69" s="17">
        <v>43.796878279999973</v>
      </c>
      <c r="G69" s="18">
        <v>184.9137398</v>
      </c>
      <c r="H69" s="18">
        <v>188.50970917000001</v>
      </c>
      <c r="I69" s="18">
        <v>8.9989296199999984</v>
      </c>
      <c r="J69" s="18">
        <v>60.274772759999955</v>
      </c>
      <c r="K69" s="18">
        <v>-10.22581031</v>
      </c>
      <c r="L69" s="17">
        <f t="shared" si="0"/>
        <v>1160.2841439900001</v>
      </c>
      <c r="M69" s="18">
        <v>595.07874560000005</v>
      </c>
      <c r="N69" s="18">
        <v>565.20539839000003</v>
      </c>
    </row>
    <row r="70" spans="1:14" x14ac:dyDescent="0.3">
      <c r="A70" s="15" t="s">
        <v>107</v>
      </c>
      <c r="B70" s="16">
        <v>42736</v>
      </c>
      <c r="C70" s="17">
        <v>1056.9027223999999</v>
      </c>
      <c r="D70" s="18">
        <v>1137.2281730899999</v>
      </c>
      <c r="E70" s="18">
        <v>1162.7528600999999</v>
      </c>
      <c r="F70" s="17">
        <v>33.494652799999933</v>
      </c>
      <c r="G70" s="18">
        <v>201.21473430000003</v>
      </c>
      <c r="H70" s="18">
        <v>204.62517722000004</v>
      </c>
      <c r="I70" s="18">
        <v>8.9989296199999984</v>
      </c>
      <c r="J70" s="18">
        <v>33.671552779999885</v>
      </c>
      <c r="K70" s="18">
        <v>-10.568963879999998</v>
      </c>
      <c r="L70" s="17">
        <f t="shared" si="0"/>
        <v>1139.07139822</v>
      </c>
      <c r="M70" s="18">
        <v>593.73468242999991</v>
      </c>
      <c r="N70" s="18">
        <v>545.33671578999997</v>
      </c>
    </row>
    <row r="71" spans="1:14" x14ac:dyDescent="0.3">
      <c r="A71" s="15" t="s">
        <v>108</v>
      </c>
      <c r="B71" s="16">
        <v>42767</v>
      </c>
      <c r="C71" s="17">
        <v>1078.1777124400001</v>
      </c>
      <c r="D71" s="18">
        <v>1171.8272224500001</v>
      </c>
      <c r="E71" s="18">
        <v>1199.68772496</v>
      </c>
      <c r="F71" s="17">
        <v>-14.130506589999973</v>
      </c>
      <c r="G71" s="18">
        <v>116.84996803000001</v>
      </c>
      <c r="H71" s="18">
        <v>119.44370145000002</v>
      </c>
      <c r="I71" s="18">
        <v>8.9887875199999989</v>
      </c>
      <c r="J71" s="18">
        <v>70.42130176000002</v>
      </c>
      <c r="K71" s="18">
        <v>-9.2998178800000009</v>
      </c>
      <c r="L71" s="17">
        <f t="shared" si="0"/>
        <v>1112.7949386600001</v>
      </c>
      <c r="M71" s="18">
        <v>586.48661988000003</v>
      </c>
      <c r="N71" s="18">
        <v>526.30831878000004</v>
      </c>
    </row>
    <row r="72" spans="1:14" x14ac:dyDescent="0.3">
      <c r="A72" s="15" t="s">
        <v>109</v>
      </c>
      <c r="B72" s="16">
        <v>42795</v>
      </c>
      <c r="C72" s="17">
        <v>1108.63254269</v>
      </c>
      <c r="D72" s="18">
        <v>1197.4632364200002</v>
      </c>
      <c r="E72" s="18">
        <v>1230.6144082400001</v>
      </c>
      <c r="F72" s="17">
        <v>90.702519139999993</v>
      </c>
      <c r="G72" s="18">
        <v>233.11446698000003</v>
      </c>
      <c r="H72" s="18">
        <v>233.38811409000004</v>
      </c>
      <c r="I72" s="18">
        <v>8.9989296199999984</v>
      </c>
      <c r="J72" s="18">
        <v>58.979686439999973</v>
      </c>
      <c r="K72" s="18">
        <v>-8.1741372799999983</v>
      </c>
      <c r="L72" s="17">
        <f t="shared" si="0"/>
        <v>1256.22298746</v>
      </c>
      <c r="M72" s="18">
        <v>597.69413807000001</v>
      </c>
      <c r="N72" s="18">
        <v>658.52884939</v>
      </c>
    </row>
    <row r="73" spans="1:14" x14ac:dyDescent="0.3">
      <c r="A73" s="15" t="s">
        <v>110</v>
      </c>
      <c r="B73" s="16">
        <v>42826</v>
      </c>
      <c r="C73" s="17">
        <v>1068.8415535500001</v>
      </c>
      <c r="D73" s="18">
        <v>1158.4009881400002</v>
      </c>
      <c r="E73" s="18">
        <v>1184.2227866800001</v>
      </c>
      <c r="F73" s="17">
        <v>67.240941259999872</v>
      </c>
      <c r="G73" s="18">
        <v>203.10563915</v>
      </c>
      <c r="H73" s="18">
        <v>203.43282795000002</v>
      </c>
      <c r="I73" s="18">
        <v>8.9989296199999984</v>
      </c>
      <c r="J73" s="18">
        <v>65.526936389999875</v>
      </c>
      <c r="K73" s="18">
        <v>-11.192498129999997</v>
      </c>
      <c r="L73" s="17">
        <f t="shared" si="0"/>
        <v>1192.3941835600001</v>
      </c>
      <c r="M73" s="18">
        <v>589.88305246000004</v>
      </c>
      <c r="N73" s="18">
        <v>602.51113110000006</v>
      </c>
    </row>
    <row r="74" spans="1:14" x14ac:dyDescent="0.3">
      <c r="A74" s="15" t="s">
        <v>111</v>
      </c>
      <c r="B74" s="16">
        <v>42856</v>
      </c>
      <c r="C74" s="17">
        <v>1024.8760625900002</v>
      </c>
      <c r="D74" s="18">
        <v>1110.8203048000003</v>
      </c>
      <c r="E74" s="18">
        <v>1134.8658718700001</v>
      </c>
      <c r="F74" s="17">
        <v>18.127244609999835</v>
      </c>
      <c r="G74" s="18">
        <v>167.01420754999998</v>
      </c>
      <c r="H74" s="18">
        <v>170.34063576</v>
      </c>
      <c r="I74" s="18">
        <v>8.96930987</v>
      </c>
      <c r="J74" s="18">
        <v>52.534291089999854</v>
      </c>
      <c r="K74" s="18">
        <v>-12.674952529999997</v>
      </c>
      <c r="L74" s="17">
        <f t="shared" ref="L74:L137" si="1">SUM(M74:N74)</f>
        <v>1090.60890526</v>
      </c>
      <c r="M74" s="18">
        <v>585.34133915999996</v>
      </c>
      <c r="N74" s="18">
        <v>505.26756610000001</v>
      </c>
    </row>
    <row r="75" spans="1:14" x14ac:dyDescent="0.3">
      <c r="A75" s="15" t="s">
        <v>112</v>
      </c>
      <c r="B75" s="16">
        <v>42887</v>
      </c>
      <c r="C75" s="17">
        <v>1009.2797391600003</v>
      </c>
      <c r="D75" s="18">
        <v>1091.1455719500002</v>
      </c>
      <c r="E75" s="18">
        <v>1115.4126410800004</v>
      </c>
      <c r="F75" s="17">
        <v>70.040628329999734</v>
      </c>
      <c r="G75" s="18">
        <v>221.25937533999999</v>
      </c>
      <c r="H75" s="18">
        <v>222.41529518999999</v>
      </c>
      <c r="I75" s="18">
        <v>9.0623470299999997</v>
      </c>
      <c r="J75" s="18">
        <v>40.471197299999751</v>
      </c>
      <c r="K75" s="18">
        <v>-12.704722390000004</v>
      </c>
      <c r="L75" s="17">
        <f t="shared" si="1"/>
        <v>1127.2417081900001</v>
      </c>
      <c r="M75" s="18">
        <v>618.93219796000005</v>
      </c>
      <c r="N75" s="18">
        <v>508.30951023</v>
      </c>
    </row>
    <row r="76" spans="1:14" x14ac:dyDescent="0.3">
      <c r="A76" s="15" t="s">
        <v>113</v>
      </c>
      <c r="B76" s="16">
        <v>42917</v>
      </c>
      <c r="C76" s="17">
        <v>1005.96574206</v>
      </c>
      <c r="D76" s="18">
        <v>1088.0510354600001</v>
      </c>
      <c r="E76" s="18">
        <v>1112.8923054000002</v>
      </c>
      <c r="F76" s="17">
        <v>33.058213439999733</v>
      </c>
      <c r="G76" s="18">
        <v>179.27370458000001</v>
      </c>
      <c r="H76" s="18">
        <v>179.33952427</v>
      </c>
      <c r="I76" s="18">
        <v>9.0623470299999997</v>
      </c>
      <c r="J76" s="18">
        <v>45.474453169999705</v>
      </c>
      <c r="K76" s="18">
        <v>-11.813961170000001</v>
      </c>
      <c r="L76" s="17">
        <f t="shared" si="1"/>
        <v>1087.0593764699997</v>
      </c>
      <c r="M76" s="18">
        <v>592.81377065999993</v>
      </c>
      <c r="N76" s="18">
        <v>494.24560580999992</v>
      </c>
    </row>
    <row r="77" spans="1:14" x14ac:dyDescent="0.3">
      <c r="A77" s="15" t="s">
        <v>114</v>
      </c>
      <c r="B77" s="16">
        <v>42948</v>
      </c>
      <c r="C77" s="17">
        <v>1007.9265812800001</v>
      </c>
      <c r="D77" s="18">
        <v>1094.7730244200002</v>
      </c>
      <c r="E77" s="18">
        <v>1113.3557696</v>
      </c>
      <c r="F77" s="17">
        <v>172.00727863000003</v>
      </c>
      <c r="G77" s="18">
        <v>316.86361419999997</v>
      </c>
      <c r="H77" s="18">
        <v>318.32695261000003</v>
      </c>
      <c r="I77" s="18">
        <v>8.9835680299999989</v>
      </c>
      <c r="J77" s="18">
        <v>46.912387740000071</v>
      </c>
      <c r="K77" s="18">
        <v>-11.785632250000001</v>
      </c>
      <c r="L77" s="17">
        <f t="shared" si="1"/>
        <v>1228.1285396300002</v>
      </c>
      <c r="M77" s="18">
        <v>589.56151083000009</v>
      </c>
      <c r="N77" s="18">
        <v>638.56702880000012</v>
      </c>
    </row>
    <row r="78" spans="1:14" x14ac:dyDescent="0.3">
      <c r="A78" s="15" t="s">
        <v>115</v>
      </c>
      <c r="B78" s="16">
        <v>42979</v>
      </c>
      <c r="C78" s="17">
        <v>970.80372611000018</v>
      </c>
      <c r="D78" s="18">
        <v>1054.7594931400001</v>
      </c>
      <c r="E78" s="18">
        <v>1072.7107750300001</v>
      </c>
      <c r="F78" s="17">
        <v>217.7419543999998</v>
      </c>
      <c r="G78" s="18">
        <v>357.66028771000003</v>
      </c>
      <c r="H78" s="18">
        <v>358.46759559000003</v>
      </c>
      <c r="I78" s="18">
        <v>9.4615912899999994</v>
      </c>
      <c r="J78" s="18">
        <v>51.372366739999769</v>
      </c>
      <c r="K78" s="18">
        <v>-11.09954486</v>
      </c>
      <c r="L78" s="17">
        <f t="shared" si="1"/>
        <v>1236.5437870599999</v>
      </c>
      <c r="M78" s="18">
        <v>592.94655564999994</v>
      </c>
      <c r="N78" s="18">
        <v>643.59723140999984</v>
      </c>
    </row>
    <row r="79" spans="1:14" x14ac:dyDescent="0.3">
      <c r="A79" s="15" t="s">
        <v>116</v>
      </c>
      <c r="B79" s="16">
        <v>43009</v>
      </c>
      <c r="C79" s="17">
        <v>972.3379908500001</v>
      </c>
      <c r="D79" s="18">
        <v>1056.1800774000001</v>
      </c>
      <c r="E79" s="18">
        <v>1073.93057744</v>
      </c>
      <c r="F79" s="17">
        <v>289.25488593</v>
      </c>
      <c r="G79" s="18">
        <v>436.70415354000005</v>
      </c>
      <c r="H79" s="18">
        <v>439.14554965000002</v>
      </c>
      <c r="I79" s="18">
        <v>8.7590439299999989</v>
      </c>
      <c r="J79" s="18">
        <v>44.543979799999974</v>
      </c>
      <c r="K79" s="18">
        <v>-8.997374200000003</v>
      </c>
      <c r="L79" s="17">
        <f t="shared" si="1"/>
        <v>1309.6602748599998</v>
      </c>
      <c r="M79" s="18">
        <v>612.65947735999998</v>
      </c>
      <c r="N79" s="18">
        <v>697.00079749999998</v>
      </c>
    </row>
    <row r="80" spans="1:14" x14ac:dyDescent="0.3">
      <c r="A80" s="15" t="s">
        <v>117</v>
      </c>
      <c r="B80" s="16">
        <v>43040</v>
      </c>
      <c r="C80" s="17">
        <v>1173.8548363300001</v>
      </c>
      <c r="D80" s="18">
        <v>1261.90962569</v>
      </c>
      <c r="E80" s="18">
        <v>1282.3927826900001</v>
      </c>
      <c r="F80" s="17">
        <v>268.32128411999986</v>
      </c>
      <c r="G80" s="18">
        <v>412.52271013000001</v>
      </c>
      <c r="H80" s="18">
        <v>415.34002563999996</v>
      </c>
      <c r="I80" s="18">
        <v>8.6615616600000003</v>
      </c>
      <c r="J80" s="18">
        <v>47.889303669999862</v>
      </c>
      <c r="K80" s="18">
        <v>-6.9058876499999968</v>
      </c>
      <c r="L80" s="17">
        <f t="shared" si="1"/>
        <v>1494.24074197</v>
      </c>
      <c r="M80" s="18">
        <v>669.27447867000001</v>
      </c>
      <c r="N80" s="18">
        <v>824.96626330000004</v>
      </c>
    </row>
    <row r="81" spans="1:14" x14ac:dyDescent="0.3">
      <c r="A81" s="15" t="s">
        <v>118</v>
      </c>
      <c r="B81" s="16">
        <v>43070</v>
      </c>
      <c r="C81" s="17">
        <v>1132.8268450000003</v>
      </c>
      <c r="D81" s="18">
        <v>1229.3907767800001</v>
      </c>
      <c r="E81" s="18">
        <v>1250.8430095400001</v>
      </c>
      <c r="F81" s="17">
        <v>212.74428461999955</v>
      </c>
      <c r="G81" s="18">
        <v>356.35966300000001</v>
      </c>
      <c r="H81" s="18">
        <v>357.32410542000002</v>
      </c>
      <c r="I81" s="18">
        <v>8.6514474099999994</v>
      </c>
      <c r="J81" s="18">
        <v>48.485465549999532</v>
      </c>
      <c r="K81" s="18">
        <v>-8.3926710600000014</v>
      </c>
      <c r="L81" s="17">
        <f t="shared" si="1"/>
        <v>1397.42497172</v>
      </c>
      <c r="M81" s="18">
        <v>613.95201228999997</v>
      </c>
      <c r="N81" s="18">
        <v>783.47295942999995</v>
      </c>
    </row>
    <row r="82" spans="1:14" x14ac:dyDescent="0.3">
      <c r="A82" s="15" t="s">
        <v>119</v>
      </c>
      <c r="B82" s="16">
        <v>43101</v>
      </c>
      <c r="C82" s="17">
        <v>1183.04595378</v>
      </c>
      <c r="D82" s="18">
        <v>1268.63249045</v>
      </c>
      <c r="E82" s="18">
        <v>1284.5164485800001</v>
      </c>
      <c r="F82" s="17">
        <v>127.38009487999994</v>
      </c>
      <c r="G82" s="18">
        <v>334.35557461999997</v>
      </c>
      <c r="H82" s="18">
        <v>337.38084260999995</v>
      </c>
      <c r="I82" s="18">
        <v>8.6517731599999994</v>
      </c>
      <c r="J82" s="18">
        <v>-14.874961560000006</v>
      </c>
      <c r="K82" s="18">
        <v>-6.6552911300000011</v>
      </c>
      <c r="L82" s="17">
        <f t="shared" si="1"/>
        <v>1363.01907433</v>
      </c>
      <c r="M82" s="18">
        <v>621.09648855</v>
      </c>
      <c r="N82" s="18">
        <v>741.92258577999996</v>
      </c>
    </row>
    <row r="83" spans="1:14" x14ac:dyDescent="0.3">
      <c r="A83" s="15" t="s">
        <v>120</v>
      </c>
      <c r="B83" s="16">
        <v>43132</v>
      </c>
      <c r="C83" s="17">
        <v>1146.9606254600001</v>
      </c>
      <c r="D83" s="18">
        <v>1239.0389856400002</v>
      </c>
      <c r="E83" s="18">
        <v>1254.15520597</v>
      </c>
      <c r="F83" s="17">
        <v>180.60263215999967</v>
      </c>
      <c r="G83" s="18">
        <v>319.05936323999993</v>
      </c>
      <c r="H83" s="18">
        <v>321.56490983999998</v>
      </c>
      <c r="I83" s="18">
        <v>8.6562446899999994</v>
      </c>
      <c r="J83" s="18">
        <v>53.639315569999745</v>
      </c>
      <c r="K83" s="18">
        <v>-5.8171358499999997</v>
      </c>
      <c r="L83" s="17">
        <f t="shared" si="1"/>
        <v>1380.2190520499998</v>
      </c>
      <c r="M83" s="18">
        <v>618.15888542999994</v>
      </c>
      <c r="N83" s="18">
        <v>762.0601666199999</v>
      </c>
    </row>
    <row r="84" spans="1:14" x14ac:dyDescent="0.3">
      <c r="A84" s="15" t="s">
        <v>121</v>
      </c>
      <c r="B84" s="16">
        <v>43160</v>
      </c>
      <c r="C84" s="17">
        <v>1104.75129466</v>
      </c>
      <c r="D84" s="18">
        <v>1189.6559878400001</v>
      </c>
      <c r="E84" s="18">
        <v>1207.2290785300002</v>
      </c>
      <c r="F84" s="17">
        <v>233.84132509000034</v>
      </c>
      <c r="G84" s="18">
        <v>377.65645506999999</v>
      </c>
      <c r="H84" s="18">
        <v>377.85946568999998</v>
      </c>
      <c r="I84" s="18">
        <v>8.8275302699999987</v>
      </c>
      <c r="J84" s="18">
        <v>48.10963109000037</v>
      </c>
      <c r="K84" s="18">
        <v>-5.9076736099999998</v>
      </c>
      <c r="L84" s="17">
        <f t="shared" si="1"/>
        <v>1391.4922300600003</v>
      </c>
      <c r="M84" s="18">
        <v>626.47705357000007</v>
      </c>
      <c r="N84" s="18">
        <v>765.01517649000027</v>
      </c>
    </row>
    <row r="85" spans="1:14" x14ac:dyDescent="0.3">
      <c r="A85" s="15" t="s">
        <v>122</v>
      </c>
      <c r="B85" s="16">
        <v>43191</v>
      </c>
      <c r="C85" s="17">
        <v>1052.8485604199998</v>
      </c>
      <c r="D85" s="18">
        <v>1141.7302444599998</v>
      </c>
      <c r="E85" s="18">
        <v>1159.0203253299997</v>
      </c>
      <c r="F85" s="17">
        <v>227.47641991000015</v>
      </c>
      <c r="G85" s="18">
        <v>379.89835185999999</v>
      </c>
      <c r="H85" s="18">
        <v>381.68780161000001</v>
      </c>
      <c r="I85" s="18">
        <v>8.8559178599999999</v>
      </c>
      <c r="J85" s="18">
        <v>34.095124340000105</v>
      </c>
      <c r="K85" s="18">
        <v>-4.2454761899999989</v>
      </c>
      <c r="L85" s="17">
        <f t="shared" si="1"/>
        <v>1333.0505537499998</v>
      </c>
      <c r="M85" s="18">
        <v>599.95824127999992</v>
      </c>
      <c r="N85" s="18">
        <v>733.09231247000002</v>
      </c>
    </row>
    <row r="86" spans="1:14" x14ac:dyDescent="0.3">
      <c r="A86" s="15" t="s">
        <v>123</v>
      </c>
      <c r="B86" s="16">
        <v>43221</v>
      </c>
      <c r="C86" s="17">
        <v>970.46399415999997</v>
      </c>
      <c r="D86" s="18">
        <v>1058.0412172399999</v>
      </c>
      <c r="E86" s="18">
        <v>1072.93056411</v>
      </c>
      <c r="F86" s="17">
        <v>255.98907168000025</v>
      </c>
      <c r="G86" s="18">
        <v>408.49149267000001</v>
      </c>
      <c r="H86" s="18">
        <v>411.35184312000001</v>
      </c>
      <c r="I86" s="18">
        <v>8.8638616500000005</v>
      </c>
      <c r="J86" s="18">
        <v>34.006691510000238</v>
      </c>
      <c r="K86" s="18">
        <v>-3.9006238199999999</v>
      </c>
      <c r="L86" s="17">
        <f t="shared" si="1"/>
        <v>1279.0158095200004</v>
      </c>
      <c r="M86" s="18">
        <v>596.14368721000005</v>
      </c>
      <c r="N86" s="18">
        <v>682.87212231000024</v>
      </c>
    </row>
    <row r="87" spans="1:14" x14ac:dyDescent="0.3">
      <c r="A87" s="15" t="s">
        <v>124</v>
      </c>
      <c r="B87" s="16">
        <v>43252</v>
      </c>
      <c r="C87" s="17">
        <v>859.50782673000003</v>
      </c>
      <c r="D87" s="18">
        <v>949.81254867000007</v>
      </c>
      <c r="E87" s="18">
        <v>970.75379169000007</v>
      </c>
      <c r="F87" s="17">
        <v>393.51974388000008</v>
      </c>
      <c r="G87" s="18">
        <v>526.54202375</v>
      </c>
      <c r="H87" s="18">
        <v>529.41415390999998</v>
      </c>
      <c r="I87" s="18">
        <v>8.8638616500000005</v>
      </c>
      <c r="J87" s="18">
        <v>53.486832630000102</v>
      </c>
      <c r="K87" s="18">
        <v>-5.1791866200000012</v>
      </c>
      <c r="L87" s="17">
        <f t="shared" si="1"/>
        <v>1305.76905519</v>
      </c>
      <c r="M87" s="18">
        <v>622.74850070000002</v>
      </c>
      <c r="N87" s="18">
        <v>683.02055449000011</v>
      </c>
    </row>
    <row r="88" spans="1:14" x14ac:dyDescent="0.3">
      <c r="A88" s="15" t="s">
        <v>125</v>
      </c>
      <c r="B88" s="16">
        <v>43282</v>
      </c>
      <c r="C88" s="17">
        <v>815.91687124999987</v>
      </c>
      <c r="D88" s="18">
        <v>903.34259456999996</v>
      </c>
      <c r="E88" s="18">
        <v>918.49267167999994</v>
      </c>
      <c r="F88" s="17">
        <v>428.25888589000022</v>
      </c>
      <c r="G88" s="18">
        <v>583.75410413999998</v>
      </c>
      <c r="H88" s="18">
        <v>585.15305497999998</v>
      </c>
      <c r="I88" s="18">
        <v>8.8988668299999993</v>
      </c>
      <c r="J88" s="18">
        <v>30.978889070000101</v>
      </c>
      <c r="K88" s="18">
        <v>-4.8371373099999984</v>
      </c>
      <c r="L88" s="17">
        <f t="shared" si="1"/>
        <v>1296.7092628999999</v>
      </c>
      <c r="M88" s="18">
        <v>605.87900149000006</v>
      </c>
      <c r="N88" s="18">
        <v>690.83026140999993</v>
      </c>
    </row>
    <row r="89" spans="1:14" x14ac:dyDescent="0.3">
      <c r="A89" s="15" t="s">
        <v>126</v>
      </c>
      <c r="B89" s="16">
        <v>43313</v>
      </c>
      <c r="C89" s="17">
        <v>767.78645384999993</v>
      </c>
      <c r="D89" s="18">
        <v>855.6242143799999</v>
      </c>
      <c r="E89" s="18">
        <v>870.79419879999978</v>
      </c>
      <c r="F89" s="17">
        <v>412.09227720000007</v>
      </c>
      <c r="G89" s="18">
        <v>581.27446810000004</v>
      </c>
      <c r="H89" s="18">
        <v>581.90871974000004</v>
      </c>
      <c r="I89" s="18">
        <v>8.8988668299999993</v>
      </c>
      <c r="J89" s="18">
        <v>17.291916419999872</v>
      </c>
      <c r="K89" s="18">
        <v>-6.0308380300000008</v>
      </c>
      <c r="L89" s="17">
        <f t="shared" si="1"/>
        <v>1232.65111002</v>
      </c>
      <c r="M89" s="18">
        <v>605.17545814999994</v>
      </c>
      <c r="N89" s="18">
        <v>627.47565187000009</v>
      </c>
    </row>
    <row r="90" spans="1:14" x14ac:dyDescent="0.3">
      <c r="A90" s="15" t="s">
        <v>127</v>
      </c>
      <c r="B90" s="16">
        <v>43344</v>
      </c>
      <c r="C90" s="17">
        <v>726.52789137000013</v>
      </c>
      <c r="D90" s="18">
        <v>814.10863815000005</v>
      </c>
      <c r="E90" s="18">
        <v>829.12407205000011</v>
      </c>
      <c r="F90" s="17">
        <v>465.47889812</v>
      </c>
      <c r="G90" s="18">
        <v>626.93573122999999</v>
      </c>
      <c r="H90" s="18">
        <v>629.29749227000002</v>
      </c>
      <c r="I90" s="18">
        <v>8.9646487100000005</v>
      </c>
      <c r="J90" s="18">
        <v>24.951492329999933</v>
      </c>
      <c r="K90" s="18">
        <v>-4.8479796500000001</v>
      </c>
      <c r="L90" s="17">
        <f t="shared" si="1"/>
        <v>1244.6223818399999</v>
      </c>
      <c r="M90" s="18">
        <v>600.32065779999994</v>
      </c>
      <c r="N90" s="18">
        <v>644.30172404000007</v>
      </c>
    </row>
    <row r="91" spans="1:14" x14ac:dyDescent="0.3">
      <c r="A91" s="15" t="s">
        <v>128</v>
      </c>
      <c r="B91" s="16">
        <v>43374</v>
      </c>
      <c r="C91" s="17">
        <v>693.55516882000006</v>
      </c>
      <c r="D91" s="18">
        <v>781.43596356000012</v>
      </c>
      <c r="E91" s="18">
        <v>797.08359758000006</v>
      </c>
      <c r="F91" s="17">
        <v>494.21177210000002</v>
      </c>
      <c r="G91" s="18">
        <v>693.39273534999995</v>
      </c>
      <c r="H91" s="18">
        <v>694.8586829599999</v>
      </c>
      <c r="I91" s="18">
        <v>8.9788467399999998</v>
      </c>
      <c r="J91" s="18">
        <v>-12.786835839999927</v>
      </c>
      <c r="K91" s="18">
        <v>-4.7033731300000037</v>
      </c>
      <c r="L91" s="17">
        <f t="shared" si="1"/>
        <v>1240.2915257</v>
      </c>
      <c r="M91" s="18">
        <v>600.45927107</v>
      </c>
      <c r="N91" s="18">
        <v>639.83225462999997</v>
      </c>
    </row>
    <row r="92" spans="1:14" x14ac:dyDescent="0.3">
      <c r="A92" s="15" t="s">
        <v>129</v>
      </c>
      <c r="B92" s="16">
        <v>43405</v>
      </c>
      <c r="C92" s="17">
        <v>954.09708263999994</v>
      </c>
      <c r="D92" s="18">
        <v>1041.27758389</v>
      </c>
      <c r="E92" s="18">
        <v>1056.5813879699999</v>
      </c>
      <c r="F92" s="17">
        <v>422.25105051000014</v>
      </c>
      <c r="G92" s="18">
        <v>635.29159094999989</v>
      </c>
      <c r="H92" s="18">
        <v>634.18465104999996</v>
      </c>
      <c r="I92" s="18">
        <v>8.9788467399999998</v>
      </c>
      <c r="J92" s="18">
        <v>-26.646413029999749</v>
      </c>
      <c r="K92" s="18">
        <v>-3.251580980000004</v>
      </c>
      <c r="L92" s="17">
        <f t="shared" si="1"/>
        <v>1424.8343085700001</v>
      </c>
      <c r="M92" s="18">
        <v>667.39396210000007</v>
      </c>
      <c r="N92" s="18">
        <v>757.44034647000001</v>
      </c>
    </row>
    <row r="93" spans="1:14" ht="14.25" customHeight="1" x14ac:dyDescent="0.3">
      <c r="A93" s="15" t="s">
        <v>130</v>
      </c>
      <c r="B93" s="16">
        <v>43435</v>
      </c>
      <c r="C93" s="17">
        <v>876.63172681999993</v>
      </c>
      <c r="D93" s="18">
        <v>967.0943749999999</v>
      </c>
      <c r="E93" s="18">
        <v>986.20638364999991</v>
      </c>
      <c r="F93" s="17">
        <v>417.46971400000024</v>
      </c>
      <c r="G93" s="18">
        <v>648.75179820000005</v>
      </c>
      <c r="H93" s="18">
        <v>653.08689462999996</v>
      </c>
      <c r="I93" s="18">
        <v>9.1945403900000002</v>
      </c>
      <c r="J93" s="18">
        <v>-45.103650439999896</v>
      </c>
      <c r="K93" s="18">
        <v>-3.7765133000000009</v>
      </c>
      <c r="L93" s="17">
        <f t="shared" si="1"/>
        <v>1345.1335270700001</v>
      </c>
      <c r="M93" s="18">
        <v>610.73390337000001</v>
      </c>
      <c r="N93" s="18">
        <v>734.39962370000012</v>
      </c>
    </row>
    <row r="94" spans="1:14" ht="14.25" customHeight="1" x14ac:dyDescent="0.3">
      <c r="A94" s="15" t="s">
        <v>131</v>
      </c>
      <c r="B94" s="16">
        <v>43466</v>
      </c>
      <c r="C94" s="17">
        <v>827.83796995</v>
      </c>
      <c r="D94" s="18">
        <v>916.30085171000007</v>
      </c>
      <c r="E94" s="18">
        <v>933.50271892000012</v>
      </c>
      <c r="F94" s="17">
        <v>434.40612565000009</v>
      </c>
      <c r="G94" s="18">
        <v>682.01783249000005</v>
      </c>
      <c r="H94" s="18">
        <v>683.74788156000011</v>
      </c>
      <c r="I94" s="18">
        <v>9.00216539</v>
      </c>
      <c r="J94" s="18">
        <v>-61.240898079999909</v>
      </c>
      <c r="K94" s="18">
        <v>-3.7429166300000007</v>
      </c>
      <c r="L94" s="17">
        <f t="shared" si="1"/>
        <v>1309.4563283700002</v>
      </c>
      <c r="M94" s="18">
        <v>602.47136460000002</v>
      </c>
      <c r="N94" s="18">
        <v>706.98496377000015</v>
      </c>
    </row>
    <row r="95" spans="1:14" ht="14.25" customHeight="1" x14ac:dyDescent="0.3">
      <c r="A95" s="15" t="s">
        <v>132</v>
      </c>
      <c r="B95" s="16">
        <v>43497</v>
      </c>
      <c r="C95" s="17">
        <v>968.71728112999995</v>
      </c>
      <c r="D95" s="18">
        <v>1049.9555019899999</v>
      </c>
      <c r="E95" s="18">
        <v>1065.91924797</v>
      </c>
      <c r="F95" s="17">
        <v>254.35026769000018</v>
      </c>
      <c r="G95" s="18">
        <v>538.53075115000001</v>
      </c>
      <c r="H95" s="18">
        <v>539.38866160999999</v>
      </c>
      <c r="I95" s="18">
        <v>8.8244158499999994</v>
      </c>
      <c r="J95" s="18">
        <v>-97.631925159999852</v>
      </c>
      <c r="K95" s="18">
        <v>-2.7825720300000008</v>
      </c>
      <c r="L95" s="17">
        <f t="shared" si="1"/>
        <v>1272.31995557</v>
      </c>
      <c r="M95" s="18">
        <v>599.56508612999994</v>
      </c>
      <c r="N95" s="18">
        <v>672.75486944000011</v>
      </c>
    </row>
    <row r="96" spans="1:14" ht="14.25" customHeight="1" x14ac:dyDescent="0.3">
      <c r="A96" s="15" t="s">
        <v>133</v>
      </c>
      <c r="B96" s="16"/>
      <c r="C96" s="17">
        <v>925.81830977000016</v>
      </c>
      <c r="D96" s="18">
        <v>1009.1880196600001</v>
      </c>
      <c r="E96" s="18">
        <v>1027.7225023200001</v>
      </c>
      <c r="F96" s="17">
        <v>403.98709975999986</v>
      </c>
      <c r="G96" s="18">
        <v>692.12897046000001</v>
      </c>
      <c r="H96" s="18">
        <v>693.11879865000014</v>
      </c>
      <c r="I96" s="18">
        <v>8.4781052799999994</v>
      </c>
      <c r="J96" s="18">
        <v>-101.24700183000014</v>
      </c>
      <c r="K96" s="18">
        <v>-2.6970838000000015</v>
      </c>
      <c r="L96" s="17">
        <f t="shared" si="1"/>
        <v>1381.1936322900001</v>
      </c>
      <c r="M96" s="18">
        <v>634.31585170000005</v>
      </c>
      <c r="N96" s="18">
        <v>746.87778059000004</v>
      </c>
    </row>
    <row r="97" spans="1:14" x14ac:dyDescent="0.3">
      <c r="A97" s="15" t="s">
        <v>134</v>
      </c>
      <c r="B97" s="20" t="s">
        <v>44</v>
      </c>
      <c r="C97" s="17">
        <v>931.07473284999992</v>
      </c>
      <c r="D97" s="18">
        <v>1017.7670696099999</v>
      </c>
      <c r="E97" s="18">
        <v>1033.2839567499998</v>
      </c>
      <c r="F97" s="17">
        <v>369.05605548000005</v>
      </c>
      <c r="G97" s="18">
        <v>691.73055761000001</v>
      </c>
      <c r="H97" s="18">
        <v>694.36262608000004</v>
      </c>
      <c r="I97" s="18">
        <v>8.4919557300000008</v>
      </c>
      <c r="J97" s="18">
        <v>-135.79348370999998</v>
      </c>
      <c r="K97" s="18">
        <v>-1.1280051500000041</v>
      </c>
      <c r="L97" s="17">
        <f t="shared" si="1"/>
        <v>1351.5792984999998</v>
      </c>
      <c r="M97" s="18">
        <v>597.29857489999995</v>
      </c>
      <c r="N97" s="18">
        <v>754.28072359999999</v>
      </c>
    </row>
    <row r="98" spans="1:14" x14ac:dyDescent="0.3">
      <c r="A98" s="15" t="s">
        <v>135</v>
      </c>
      <c r="B98" s="20"/>
      <c r="C98" s="17">
        <v>880.52882273000012</v>
      </c>
      <c r="D98" s="18">
        <v>966.90434262000008</v>
      </c>
      <c r="E98" s="18">
        <v>987.44317594000017</v>
      </c>
      <c r="F98" s="17">
        <v>336.27197523999973</v>
      </c>
      <c r="G98" s="18">
        <v>689.46883816999991</v>
      </c>
      <c r="H98" s="18">
        <v>691.06548176000001</v>
      </c>
      <c r="I98" s="18">
        <v>8.514190730000001</v>
      </c>
      <c r="J98" s="18">
        <v>-161.06951271000028</v>
      </c>
      <c r="K98" s="18">
        <v>-1.5483650899999986</v>
      </c>
      <c r="L98" s="17">
        <f t="shared" si="1"/>
        <v>1265.34720664</v>
      </c>
      <c r="M98" s="18">
        <v>601.03949170999999</v>
      </c>
      <c r="N98" s="18">
        <v>664.30771492999997</v>
      </c>
    </row>
    <row r="99" spans="1:14" x14ac:dyDescent="0.3">
      <c r="A99" s="15" t="s">
        <v>136</v>
      </c>
      <c r="B99" s="20"/>
      <c r="C99" s="17">
        <v>837.63048395999999</v>
      </c>
      <c r="D99" s="18">
        <v>921.02939337999999</v>
      </c>
      <c r="E99" s="18">
        <v>936.01164945000005</v>
      </c>
      <c r="F99" s="17">
        <v>451.55266464999994</v>
      </c>
      <c r="G99" s="18">
        <v>735.27875982</v>
      </c>
      <c r="H99" s="18">
        <v>735.28815722000002</v>
      </c>
      <c r="I99" s="18">
        <v>8.514190730000001</v>
      </c>
      <c r="J99" s="18">
        <v>-91.598744950000153</v>
      </c>
      <c r="K99" s="18">
        <v>-1.0550611900000018</v>
      </c>
      <c r="L99" s="17">
        <f t="shared" si="1"/>
        <v>1337.6436442700001</v>
      </c>
      <c r="M99" s="18">
        <v>623.14471760000004</v>
      </c>
      <c r="N99" s="18">
        <v>714.49892666999995</v>
      </c>
    </row>
    <row r="100" spans="1:14" x14ac:dyDescent="0.3">
      <c r="A100" s="15" t="s">
        <v>137</v>
      </c>
      <c r="B100" s="20"/>
      <c r="C100" s="17">
        <v>860.19914801000004</v>
      </c>
      <c r="D100" s="18">
        <v>943.68335499</v>
      </c>
      <c r="E100" s="18">
        <v>958.78725025000006</v>
      </c>
      <c r="F100" s="17">
        <v>484.8616336500001</v>
      </c>
      <c r="G100" s="18">
        <v>718.35485568000001</v>
      </c>
      <c r="H100" s="18">
        <v>717.46685902000013</v>
      </c>
      <c r="I100" s="18">
        <v>8.514190730000001</v>
      </c>
      <c r="J100" s="18">
        <v>-41.365871809999966</v>
      </c>
      <c r="K100" s="18">
        <v>-0.31101631999999751</v>
      </c>
      <c r="L100" s="17">
        <f t="shared" si="1"/>
        <v>1393.5402431400003</v>
      </c>
      <c r="M100" s="18">
        <v>603.58061895000003</v>
      </c>
      <c r="N100" s="18">
        <v>789.95962419000011</v>
      </c>
    </row>
    <row r="101" spans="1:14" x14ac:dyDescent="0.3">
      <c r="A101" s="15" t="s">
        <v>138</v>
      </c>
      <c r="B101" s="20"/>
      <c r="C101" s="17">
        <v>855.95203720000006</v>
      </c>
      <c r="D101" s="18">
        <v>938.98088590000009</v>
      </c>
      <c r="E101" s="18">
        <v>954.73532620000003</v>
      </c>
      <c r="F101" s="17">
        <v>571.60791247999987</v>
      </c>
      <c r="G101" s="18">
        <v>731.48125431000005</v>
      </c>
      <c r="H101" s="18">
        <v>729.21894662</v>
      </c>
      <c r="I101" s="18">
        <v>8.514190730000001</v>
      </c>
      <c r="J101" s="18">
        <v>32.254008389999726</v>
      </c>
      <c r="K101" s="18">
        <v>0.34230385999999707</v>
      </c>
      <c r="L101" s="17">
        <f t="shared" si="1"/>
        <v>1475.8935688499998</v>
      </c>
      <c r="M101" s="18">
        <v>612.45234835999997</v>
      </c>
      <c r="N101" s="18">
        <v>863.44122048999986</v>
      </c>
    </row>
    <row r="102" spans="1:14" x14ac:dyDescent="0.3">
      <c r="A102" s="15" t="s">
        <v>139</v>
      </c>
      <c r="B102" s="20"/>
      <c r="C102" s="17">
        <v>819.94509210000001</v>
      </c>
      <c r="D102" s="18">
        <v>903.80644432000008</v>
      </c>
      <c r="E102" s="18">
        <v>919.32835119000003</v>
      </c>
      <c r="F102" s="17">
        <v>658.62393895000025</v>
      </c>
      <c r="G102" s="18">
        <v>796.83852807000005</v>
      </c>
      <c r="H102" s="18">
        <v>802.01408979000007</v>
      </c>
      <c r="I102" s="18">
        <v>8.514190730000001</v>
      </c>
      <c r="J102" s="18">
        <v>53.912761100000154</v>
      </c>
      <c r="K102" s="18">
        <v>0.75171616999999569</v>
      </c>
      <c r="L102" s="17">
        <f t="shared" si="1"/>
        <v>1528.8865828900002</v>
      </c>
      <c r="M102" s="18">
        <v>599.61797158000002</v>
      </c>
      <c r="N102" s="18">
        <v>929.26861131000021</v>
      </c>
    </row>
    <row r="103" spans="1:14" x14ac:dyDescent="0.3">
      <c r="A103" s="15" t="s">
        <v>140</v>
      </c>
      <c r="B103" s="20"/>
      <c r="C103" s="17">
        <v>808.29942070000004</v>
      </c>
      <c r="D103" s="18">
        <v>902.53161216000012</v>
      </c>
      <c r="E103" s="18">
        <v>917.54696989000013</v>
      </c>
      <c r="F103" s="17">
        <v>652.7656578399999</v>
      </c>
      <c r="G103" s="18">
        <v>797.41979074000005</v>
      </c>
      <c r="H103" s="18">
        <v>803.24203383000008</v>
      </c>
      <c r="I103" s="18">
        <v>8.514190730000001</v>
      </c>
      <c r="J103" s="18">
        <v>47.473217320000003</v>
      </c>
      <c r="K103" s="18">
        <v>1.6876747799999938</v>
      </c>
      <c r="L103" s="17">
        <f t="shared" si="1"/>
        <v>1515.31125686</v>
      </c>
      <c r="M103" s="18">
        <v>613.54555573000005</v>
      </c>
      <c r="N103" s="18">
        <v>901.76570112999991</v>
      </c>
    </row>
    <row r="104" spans="1:14" x14ac:dyDescent="0.3">
      <c r="A104" s="15" t="s">
        <v>141</v>
      </c>
      <c r="B104" s="20"/>
      <c r="C104" s="17">
        <v>861.72420644000022</v>
      </c>
      <c r="D104" s="18">
        <v>942.55180109000014</v>
      </c>
      <c r="E104" s="18">
        <v>960.35893425000017</v>
      </c>
      <c r="F104" s="17">
        <v>669.16215972999976</v>
      </c>
      <c r="G104" s="18">
        <v>811.65368957999988</v>
      </c>
      <c r="H104" s="18">
        <v>816.05323944999998</v>
      </c>
      <c r="I104" s="18">
        <v>8.514190730000001</v>
      </c>
      <c r="J104" s="18">
        <v>49.635820369999699</v>
      </c>
      <c r="K104" s="18">
        <v>-3.7968004200000056</v>
      </c>
      <c r="L104" s="17">
        <f t="shared" si="1"/>
        <v>1585.0142423299999</v>
      </c>
      <c r="M104" s="18">
        <v>686.10133852000001</v>
      </c>
      <c r="N104" s="18">
        <v>898.91290380999988</v>
      </c>
    </row>
    <row r="105" spans="1:14" x14ac:dyDescent="0.3">
      <c r="A105" s="15" t="s">
        <v>142</v>
      </c>
      <c r="B105" s="20"/>
      <c r="C105" s="17">
        <v>874.94209423000018</v>
      </c>
      <c r="D105" s="18">
        <v>956.01343883000015</v>
      </c>
      <c r="E105" s="18">
        <v>975.9523222800002</v>
      </c>
      <c r="F105" s="17">
        <v>671.48635550999973</v>
      </c>
      <c r="G105" s="18">
        <v>829.74014817999989</v>
      </c>
      <c r="H105" s="18">
        <v>830.03881676999993</v>
      </c>
      <c r="I105" s="18">
        <v>8.514190730000001</v>
      </c>
      <c r="J105" s="18">
        <v>33.87355754999971</v>
      </c>
      <c r="K105" s="18">
        <v>-2.8055287500000019</v>
      </c>
      <c r="L105" s="17">
        <f t="shared" si="1"/>
        <v>1600.1321283699999</v>
      </c>
      <c r="M105" s="18">
        <v>625.68677302000003</v>
      </c>
      <c r="N105" s="18">
        <v>974.44535534999989</v>
      </c>
    </row>
    <row r="106" spans="1:14" x14ac:dyDescent="0.3">
      <c r="A106" s="15" t="s">
        <v>143</v>
      </c>
      <c r="B106" s="20"/>
      <c r="C106" s="17">
        <v>828.73252118000016</v>
      </c>
      <c r="D106" s="18">
        <v>908.30981800000029</v>
      </c>
      <c r="E106" s="18">
        <v>924.53579240000022</v>
      </c>
      <c r="F106" s="17">
        <v>766.7748834299997</v>
      </c>
      <c r="G106" s="18">
        <v>932.62976148999996</v>
      </c>
      <c r="H106" s="18">
        <v>933.48293252999997</v>
      </c>
      <c r="I106" s="18">
        <v>8.514190730000001</v>
      </c>
      <c r="J106" s="18">
        <v>26.272472159999772</v>
      </c>
      <c r="K106" s="18">
        <v>-1.9646443500000015</v>
      </c>
      <c r="L106" s="17">
        <f t="shared" si="1"/>
        <v>1648.6594918499998</v>
      </c>
      <c r="M106" s="18">
        <v>610.87680765999994</v>
      </c>
      <c r="N106" s="18">
        <v>1037.7826841899998</v>
      </c>
    </row>
    <row r="107" spans="1:14" x14ac:dyDescent="0.3">
      <c r="A107" s="15" t="s">
        <v>144</v>
      </c>
      <c r="B107" s="20"/>
      <c r="C107" s="17">
        <v>950.70048573999998</v>
      </c>
      <c r="D107" s="18">
        <v>1035.45117031</v>
      </c>
      <c r="E107" s="18">
        <v>1051.07120263</v>
      </c>
      <c r="F107" s="17">
        <v>733.54134521999981</v>
      </c>
      <c r="G107" s="18">
        <v>884.10805923999999</v>
      </c>
      <c r="H107" s="18">
        <v>888.44093004999991</v>
      </c>
      <c r="I107" s="18">
        <v>8.514190730000001</v>
      </c>
      <c r="J107" s="18">
        <v>41.560636199999784</v>
      </c>
      <c r="K107" s="18">
        <v>-1.2229518400000008</v>
      </c>
      <c r="L107" s="17">
        <f t="shared" si="1"/>
        <v>1737.3306326699999</v>
      </c>
      <c r="M107" s="18">
        <v>633.12763221</v>
      </c>
      <c r="N107" s="18">
        <v>1104.2030004599999</v>
      </c>
    </row>
    <row r="108" spans="1:14" x14ac:dyDescent="0.3">
      <c r="A108" s="15" t="s">
        <v>145</v>
      </c>
      <c r="B108" s="20"/>
      <c r="C108" s="17">
        <v>957.17907605000005</v>
      </c>
      <c r="D108" s="18">
        <v>1033.2818501500001</v>
      </c>
      <c r="E108" s="18">
        <v>1048.8470351400001</v>
      </c>
      <c r="F108" s="17">
        <v>746.12292893999984</v>
      </c>
      <c r="G108" s="18">
        <v>886.24396374999992</v>
      </c>
      <c r="H108" s="18">
        <v>888.08541219999995</v>
      </c>
      <c r="I108" s="18">
        <v>8.514190730000001</v>
      </c>
      <c r="J108" s="18">
        <v>52.006315410000006</v>
      </c>
      <c r="K108" s="18">
        <v>5.5461009999999776E-2</v>
      </c>
      <c r="L108" s="17">
        <f t="shared" si="1"/>
        <v>1753.2590145700001</v>
      </c>
      <c r="M108" s="18">
        <v>619.16441427999996</v>
      </c>
      <c r="N108" s="18">
        <v>1134.09460029</v>
      </c>
    </row>
    <row r="109" spans="1:14" x14ac:dyDescent="0.3">
      <c r="A109" s="15" t="s">
        <v>146</v>
      </c>
      <c r="B109" s="20"/>
      <c r="C109" s="17">
        <v>968.7775687300001</v>
      </c>
      <c r="D109" s="18">
        <v>1049.1177729700003</v>
      </c>
      <c r="E109" s="18">
        <v>1064.2099013600002</v>
      </c>
      <c r="F109" s="17">
        <v>763.6126118599999</v>
      </c>
      <c r="G109" s="18">
        <v>913.31913518999988</v>
      </c>
      <c r="H109" s="18">
        <v>916.42377926999995</v>
      </c>
      <c r="I109" s="18">
        <v>8.514190730000001</v>
      </c>
      <c r="J109" s="18">
        <v>42.420826889999944</v>
      </c>
      <c r="K109" s="18">
        <v>1.3165708300000019</v>
      </c>
      <c r="L109" s="17">
        <f t="shared" si="1"/>
        <v>1786.1820085300001</v>
      </c>
      <c r="M109" s="18">
        <v>620.64250799000001</v>
      </c>
      <c r="N109" s="18">
        <v>1165.5395005400001</v>
      </c>
    </row>
    <row r="110" spans="1:14" x14ac:dyDescent="0.3">
      <c r="A110" s="15" t="s">
        <v>147</v>
      </c>
      <c r="B110" s="20"/>
      <c r="C110" s="17">
        <v>853.71814889999996</v>
      </c>
      <c r="D110" s="18">
        <v>935.93433681999988</v>
      </c>
      <c r="E110" s="18">
        <v>958.83546780999995</v>
      </c>
      <c r="F110" s="17">
        <v>919.27015961999996</v>
      </c>
      <c r="G110" s="18">
        <v>1023.7156209899999</v>
      </c>
      <c r="H110" s="18">
        <v>1027.5088424799999</v>
      </c>
      <c r="I110" s="18">
        <v>8.514190730000001</v>
      </c>
      <c r="J110" s="18">
        <v>69.131662520000106</v>
      </c>
      <c r="K110" s="18">
        <v>-4.655399619999999</v>
      </c>
      <c r="L110" s="17">
        <f t="shared" si="1"/>
        <v>1826.8067565599999</v>
      </c>
      <c r="M110" s="18">
        <v>632.22596627999997</v>
      </c>
      <c r="N110" s="18">
        <v>1194.58079028</v>
      </c>
    </row>
    <row r="111" spans="1:14" x14ac:dyDescent="0.3">
      <c r="A111" s="15" t="s">
        <v>148</v>
      </c>
      <c r="B111" s="20"/>
      <c r="C111" s="17">
        <v>884.9226465700001</v>
      </c>
      <c r="D111" s="18">
        <v>960.44838972000002</v>
      </c>
      <c r="E111" s="18">
        <v>975.58719078000001</v>
      </c>
      <c r="F111" s="17">
        <v>905.42701941999997</v>
      </c>
      <c r="G111" s="18">
        <v>1036.2000781699999</v>
      </c>
      <c r="H111" s="18">
        <v>1038.5736599100001</v>
      </c>
      <c r="I111" s="18">
        <v>8.8999696300000011</v>
      </c>
      <c r="J111" s="18">
        <v>42.418286240000022</v>
      </c>
      <c r="K111" s="18">
        <v>-3.6583324399999997</v>
      </c>
      <c r="L111" s="17">
        <f t="shared" si="1"/>
        <v>1839.7479789600002</v>
      </c>
      <c r="M111" s="18">
        <v>641.53886723000005</v>
      </c>
      <c r="N111" s="18">
        <v>1198.2091117300001</v>
      </c>
    </row>
    <row r="112" spans="1:14" x14ac:dyDescent="0.3">
      <c r="A112" s="15" t="s">
        <v>149</v>
      </c>
      <c r="B112" s="20"/>
      <c r="C112" s="17">
        <v>885.01914408000005</v>
      </c>
      <c r="D112" s="18">
        <v>939.76067161000003</v>
      </c>
      <c r="E112" s="18">
        <v>955.4448249400001</v>
      </c>
      <c r="F112" s="17">
        <v>908.98570485000005</v>
      </c>
      <c r="G112" s="18">
        <v>1051.7109219400002</v>
      </c>
      <c r="H112" s="18">
        <v>1052.54051949</v>
      </c>
      <c r="I112" s="18">
        <v>11.656969630000001</v>
      </c>
      <c r="J112" s="18">
        <v>27.709127899999878</v>
      </c>
      <c r="K112" s="18">
        <v>-2.7239909199999985</v>
      </c>
      <c r="L112" s="17">
        <f t="shared" si="1"/>
        <v>1823.3251831600001</v>
      </c>
      <c r="M112" s="18">
        <v>628.22070527999995</v>
      </c>
      <c r="N112" s="18">
        <v>1195.1044778800001</v>
      </c>
    </row>
    <row r="113" spans="1:14" x14ac:dyDescent="0.3">
      <c r="A113" s="15" t="s">
        <v>150</v>
      </c>
      <c r="B113" s="20"/>
      <c r="C113" s="17">
        <v>876.98577424999985</v>
      </c>
      <c r="D113" s="18">
        <v>932.26126523999994</v>
      </c>
      <c r="E113" s="18">
        <v>947.47421820999989</v>
      </c>
      <c r="F113" s="17">
        <v>962.92249582000011</v>
      </c>
      <c r="G113" s="18">
        <v>1125.89549169</v>
      </c>
      <c r="H113" s="18">
        <v>1124.6879597899999</v>
      </c>
      <c r="I113" s="18">
        <v>11.656969630000001</v>
      </c>
      <c r="J113" s="18">
        <v>7.461349119999908</v>
      </c>
      <c r="K113" s="18">
        <v>-3.9376167499999966</v>
      </c>
      <c r="L113" s="17">
        <f t="shared" si="1"/>
        <v>1867.6602350200001</v>
      </c>
      <c r="M113" s="18">
        <v>632.38430067999991</v>
      </c>
      <c r="N113" s="18">
        <v>1235.27593434</v>
      </c>
    </row>
    <row r="114" spans="1:14" x14ac:dyDescent="0.3">
      <c r="A114" s="15" t="s">
        <v>151</v>
      </c>
      <c r="B114" s="20"/>
      <c r="C114" s="17">
        <v>822.63107509999998</v>
      </c>
      <c r="D114" s="18">
        <v>885.41195614999992</v>
      </c>
      <c r="E114" s="18">
        <v>900.47338416999992</v>
      </c>
      <c r="F114" s="17">
        <v>1048.0911381600001</v>
      </c>
      <c r="G114" s="18">
        <v>1209.5119852099997</v>
      </c>
      <c r="H114" s="18">
        <v>1213.1962883899998</v>
      </c>
      <c r="I114" s="18">
        <v>11.656969630000001</v>
      </c>
      <c r="J114" s="18">
        <v>9.0134979400000592</v>
      </c>
      <c r="K114" s="18">
        <v>-4.7107981000000034</v>
      </c>
      <c r="L114" s="17">
        <f t="shared" si="1"/>
        <v>1900.0650600199999</v>
      </c>
      <c r="M114" s="18">
        <v>622.84394395000004</v>
      </c>
      <c r="N114" s="18">
        <v>1277.2211160699999</v>
      </c>
    </row>
    <row r="115" spans="1:14" x14ac:dyDescent="0.3">
      <c r="A115" s="15" t="s">
        <v>152</v>
      </c>
      <c r="B115" s="20"/>
      <c r="C115" s="17">
        <v>807.61710894000009</v>
      </c>
      <c r="D115" s="18">
        <v>875.70200098999999</v>
      </c>
      <c r="E115" s="18">
        <v>890.80370875000006</v>
      </c>
      <c r="F115" s="17">
        <v>1046.6289723</v>
      </c>
      <c r="G115" s="18">
        <v>1216.2525311799998</v>
      </c>
      <c r="H115" s="18">
        <v>1217.09044281</v>
      </c>
      <c r="I115" s="18">
        <v>11.656969630000001</v>
      </c>
      <c r="J115" s="18">
        <v>0.81078611000010936</v>
      </c>
      <c r="K115" s="18">
        <v>-4.2453167399999998</v>
      </c>
      <c r="L115" s="17">
        <f t="shared" si="1"/>
        <v>1881.34676644</v>
      </c>
      <c r="M115" s="18">
        <v>628.12748337999994</v>
      </c>
      <c r="N115" s="18">
        <v>1253.2192830600002</v>
      </c>
    </row>
    <row r="116" spans="1:14" x14ac:dyDescent="0.3">
      <c r="A116" s="15" t="s">
        <v>153</v>
      </c>
      <c r="B116" s="20"/>
      <c r="C116" s="17">
        <v>821.43908366000005</v>
      </c>
      <c r="D116" s="18">
        <v>878.03621696000005</v>
      </c>
      <c r="E116" s="18">
        <v>894.28590454000005</v>
      </c>
      <c r="F116" s="17">
        <v>1137.6089445899997</v>
      </c>
      <c r="G116" s="18">
        <v>1291.3960044699998</v>
      </c>
      <c r="H116" s="18">
        <v>1292.9305001099999</v>
      </c>
      <c r="I116" s="18">
        <v>19.763969629999998</v>
      </c>
      <c r="J116" s="18">
        <v>8.5402851099996617</v>
      </c>
      <c r="K116" s="18">
        <v>-5.1212360699999948</v>
      </c>
      <c r="L116" s="17">
        <f t="shared" si="1"/>
        <v>1989.7532891400001</v>
      </c>
      <c r="M116" s="18">
        <v>668.42532758000004</v>
      </c>
      <c r="N116" s="18">
        <v>1321.3279615599999</v>
      </c>
    </row>
    <row r="117" spans="1:14" x14ac:dyDescent="0.3">
      <c r="A117" s="15" t="s">
        <v>154</v>
      </c>
      <c r="B117" s="20"/>
      <c r="C117" s="17">
        <v>808.64075467000009</v>
      </c>
      <c r="D117" s="18">
        <v>882.71667821000005</v>
      </c>
      <c r="E117" s="18">
        <v>899.31292733000009</v>
      </c>
      <c r="F117" s="17">
        <v>1152.8809134999997</v>
      </c>
      <c r="G117" s="18">
        <v>1321.3879101399998</v>
      </c>
      <c r="H117" s="18">
        <v>1320.2180460999998</v>
      </c>
      <c r="I117" s="18">
        <v>19.763969629999998</v>
      </c>
      <c r="J117" s="18">
        <v>-6.1796516500000678</v>
      </c>
      <c r="K117" s="18">
        <v>-5.95250024</v>
      </c>
      <c r="L117" s="17">
        <f t="shared" si="1"/>
        <v>2004.8275582799997</v>
      </c>
      <c r="M117" s="18">
        <v>641.59498438000003</v>
      </c>
      <c r="N117" s="18">
        <v>1363.2325738999998</v>
      </c>
    </row>
    <row r="118" spans="1:14" x14ac:dyDescent="0.3">
      <c r="A118" s="15" t="s">
        <v>155</v>
      </c>
      <c r="B118" s="20"/>
      <c r="C118" s="17">
        <v>821.88912754000012</v>
      </c>
      <c r="D118" s="18">
        <v>884.2656575200001</v>
      </c>
      <c r="E118" s="18">
        <v>899.33007072000009</v>
      </c>
      <c r="F118" s="17">
        <v>1194.09084779</v>
      </c>
      <c r="G118" s="18">
        <v>1349.18550562</v>
      </c>
      <c r="H118" s="18">
        <v>1352.43551637</v>
      </c>
      <c r="I118" s="18">
        <v>23.763969629999998</v>
      </c>
      <c r="J118" s="18">
        <v>3.2326871600000944</v>
      </c>
      <c r="K118" s="18">
        <v>-6.5765993600000012</v>
      </c>
      <c r="L118" s="17">
        <f t="shared" si="1"/>
        <v>2049.9891890200001</v>
      </c>
      <c r="M118" s="18">
        <v>640.30592645000002</v>
      </c>
      <c r="N118" s="18">
        <v>1409.6832625700001</v>
      </c>
    </row>
    <row r="119" spans="1:14" x14ac:dyDescent="0.3">
      <c r="A119" s="15" t="s">
        <v>156</v>
      </c>
      <c r="B119" s="20"/>
      <c r="C119" s="17">
        <v>836.68426796000006</v>
      </c>
      <c r="D119" s="18">
        <v>915.51495021000005</v>
      </c>
      <c r="E119" s="18">
        <v>931.77504965000014</v>
      </c>
      <c r="F119" s="17">
        <v>1116.5150561</v>
      </c>
      <c r="G119" s="18">
        <v>1310.2372427</v>
      </c>
      <c r="H119" s="18">
        <v>1314.62719397</v>
      </c>
      <c r="I119" s="18">
        <v>24.063969629999999</v>
      </c>
      <c r="J119" s="18">
        <v>-35.694841610000182</v>
      </c>
      <c r="K119" s="18">
        <v>-8.0473118500000016</v>
      </c>
      <c r="L119" s="17">
        <f t="shared" si="1"/>
        <v>2003.9244558199998</v>
      </c>
      <c r="M119" s="18">
        <v>662.92641689999994</v>
      </c>
      <c r="N119" s="18">
        <v>1340.99803892</v>
      </c>
    </row>
    <row r="120" spans="1:14" x14ac:dyDescent="0.3">
      <c r="A120" s="15" t="s">
        <v>157</v>
      </c>
      <c r="B120" s="20"/>
      <c r="C120" s="17">
        <v>826.63255461000006</v>
      </c>
      <c r="D120" s="18">
        <v>908.82326111999998</v>
      </c>
      <c r="E120" s="18">
        <v>931.48224426000002</v>
      </c>
      <c r="F120" s="17">
        <v>1210.16616649</v>
      </c>
      <c r="G120" s="18">
        <v>1421.8146406600001</v>
      </c>
      <c r="H120" s="18">
        <v>1425.1305020100001</v>
      </c>
      <c r="I120" s="18">
        <v>24.248899039999998</v>
      </c>
      <c r="J120" s="18">
        <v>-53.806058589999971</v>
      </c>
      <c r="K120" s="18">
        <v>-9.2739522500000025</v>
      </c>
      <c r="L120" s="17">
        <f t="shared" si="1"/>
        <v>2087.6970082800003</v>
      </c>
      <c r="M120" s="18">
        <v>644.79438319000008</v>
      </c>
      <c r="N120" s="18">
        <v>1442.9026250900001</v>
      </c>
    </row>
    <row r="121" spans="1:14" x14ac:dyDescent="0.3">
      <c r="A121" s="15" t="s">
        <v>158</v>
      </c>
      <c r="B121" s="20"/>
      <c r="C121" s="17">
        <v>849.59925898000006</v>
      </c>
      <c r="D121" s="18">
        <v>931.34312956000008</v>
      </c>
      <c r="E121" s="18">
        <v>946.59929505000002</v>
      </c>
      <c r="F121" s="17">
        <v>1236.8575951400003</v>
      </c>
      <c r="G121" s="18">
        <v>1482.26144886</v>
      </c>
      <c r="H121" s="18">
        <v>1483.1086271099998</v>
      </c>
      <c r="I121" s="18">
        <v>24.248899039999998</v>
      </c>
      <c r="J121" s="18">
        <v>-87.561438139999765</v>
      </c>
      <c r="K121" s="18">
        <v>-11.508902570000002</v>
      </c>
      <c r="L121" s="17">
        <f t="shared" si="1"/>
        <v>2140.6060079899999</v>
      </c>
      <c r="M121" s="18">
        <v>656.59228112999995</v>
      </c>
      <c r="N121" s="18">
        <v>1484.0137268600001</v>
      </c>
    </row>
    <row r="122" spans="1:14" x14ac:dyDescent="0.3">
      <c r="A122" s="15" t="s">
        <v>159</v>
      </c>
      <c r="B122" s="20"/>
      <c r="C122" s="17">
        <v>808.36192447000008</v>
      </c>
      <c r="D122" s="18">
        <v>894.44202321</v>
      </c>
      <c r="E122" s="18">
        <v>910.80845140000008</v>
      </c>
      <c r="F122" s="17">
        <v>1333.5314679899998</v>
      </c>
      <c r="G122" s="18">
        <v>1612.7829193299999</v>
      </c>
      <c r="H122" s="18">
        <v>1611.7113751799998</v>
      </c>
      <c r="I122" s="18">
        <v>24.248899039999998</v>
      </c>
      <c r="J122" s="18">
        <v>-119.99612721000018</v>
      </c>
      <c r="K122" s="18">
        <v>-15.372941030000003</v>
      </c>
      <c r="L122" s="17">
        <f t="shared" si="1"/>
        <v>2202.4687306200003</v>
      </c>
      <c r="M122" s="18">
        <v>652.73431946000005</v>
      </c>
      <c r="N122" s="18">
        <v>1549.73441116</v>
      </c>
    </row>
    <row r="123" spans="1:14" x14ac:dyDescent="0.3">
      <c r="A123" s="15" t="s">
        <v>160</v>
      </c>
      <c r="B123" s="20"/>
      <c r="C123" s="17">
        <v>781.80784959999994</v>
      </c>
      <c r="D123" s="18">
        <v>862.83238508999989</v>
      </c>
      <c r="E123" s="18">
        <v>877.74616633999995</v>
      </c>
      <c r="F123" s="17">
        <v>1414.89537081</v>
      </c>
      <c r="G123" s="18">
        <v>1678.70856258</v>
      </c>
      <c r="H123" s="18">
        <v>1681.2562529700001</v>
      </c>
      <c r="I123" s="18">
        <v>24.248899039999998</v>
      </c>
      <c r="J123" s="18">
        <v>-104.55786763999993</v>
      </c>
      <c r="K123" s="18">
        <v>-18.02246933</v>
      </c>
      <c r="L123" s="17">
        <f t="shared" si="1"/>
        <v>2247.8935781199998</v>
      </c>
      <c r="M123" s="18">
        <v>678.74754515999996</v>
      </c>
      <c r="N123" s="18">
        <v>1569.14603296</v>
      </c>
    </row>
    <row r="124" spans="1:14" x14ac:dyDescent="0.3">
      <c r="A124" s="15" t="s">
        <v>161</v>
      </c>
      <c r="B124" s="20"/>
      <c r="C124" s="17">
        <v>748.34811500000012</v>
      </c>
      <c r="D124" s="18">
        <v>827.43939305000004</v>
      </c>
      <c r="E124" s="18">
        <v>843.06697666000014</v>
      </c>
      <c r="F124" s="17">
        <v>1479.69650918</v>
      </c>
      <c r="G124" s="18">
        <v>1735.99582835</v>
      </c>
      <c r="H124" s="18">
        <v>1737.2304526399998</v>
      </c>
      <c r="I124" s="18">
        <v>24.248899039999998</v>
      </c>
      <c r="J124" s="18">
        <v>-97.043995039999785</v>
      </c>
      <c r="K124" s="18">
        <v>-21.467718100000003</v>
      </c>
      <c r="L124" s="17">
        <f t="shared" si="1"/>
        <v>2279.2673009200003</v>
      </c>
      <c r="M124" s="18">
        <v>662.25531478999994</v>
      </c>
      <c r="N124" s="18">
        <v>1617.0119861300002</v>
      </c>
    </row>
    <row r="125" spans="1:14" x14ac:dyDescent="0.3">
      <c r="A125" s="15" t="s">
        <v>162</v>
      </c>
      <c r="B125" s="20"/>
      <c r="C125" s="17">
        <v>797.82233133</v>
      </c>
      <c r="D125" s="18">
        <v>864.49813023000002</v>
      </c>
      <c r="E125" s="18">
        <v>879.39054785999997</v>
      </c>
      <c r="F125" s="17">
        <v>1601.7933212600003</v>
      </c>
      <c r="G125" s="18">
        <v>1874.3578133199997</v>
      </c>
      <c r="H125" s="18">
        <v>1878.5981389999997</v>
      </c>
      <c r="I125" s="18">
        <v>24.248899039999998</v>
      </c>
      <c r="J125" s="18">
        <v>-113.30916792999929</v>
      </c>
      <c r="K125" s="18">
        <v>-24.822446030000002</v>
      </c>
      <c r="L125" s="17">
        <f t="shared" si="1"/>
        <v>2434.8172382600005</v>
      </c>
      <c r="M125" s="18">
        <v>655.23565544000007</v>
      </c>
      <c r="N125" s="18">
        <v>1779.5815828200002</v>
      </c>
    </row>
    <row r="126" spans="1:14" x14ac:dyDescent="0.3">
      <c r="A126" s="15" t="s">
        <v>163</v>
      </c>
      <c r="B126" s="20"/>
      <c r="C126" s="17">
        <v>777.87150380000003</v>
      </c>
      <c r="D126" s="18">
        <v>841.16279641000006</v>
      </c>
      <c r="E126" s="18">
        <v>855.99407710000014</v>
      </c>
      <c r="F126" s="17">
        <v>1603.0541670500002</v>
      </c>
      <c r="G126" s="18">
        <v>1847.45730435</v>
      </c>
      <c r="H126" s="18">
        <v>1853.83701761</v>
      </c>
      <c r="I126" s="18">
        <v>24.998899039999998</v>
      </c>
      <c r="J126" s="18">
        <v>-85.89781316999975</v>
      </c>
      <c r="K126" s="18">
        <v>-27.514398870000004</v>
      </c>
      <c r="L126" s="17">
        <f t="shared" si="1"/>
        <v>2416.04125243</v>
      </c>
      <c r="M126" s="18">
        <v>651.21891630999994</v>
      </c>
      <c r="N126" s="18">
        <v>1764.82233612</v>
      </c>
    </row>
    <row r="127" spans="1:14" x14ac:dyDescent="0.3">
      <c r="A127" s="15" t="s">
        <v>164</v>
      </c>
      <c r="B127" s="20"/>
      <c r="C127" s="17">
        <v>762.44011207999995</v>
      </c>
      <c r="D127" s="18">
        <v>829.31818791000001</v>
      </c>
      <c r="E127" s="18">
        <v>844.20081192999999</v>
      </c>
      <c r="F127" s="17">
        <v>1571.9136593400003</v>
      </c>
      <c r="G127" s="18">
        <v>1820.0278780499998</v>
      </c>
      <c r="H127" s="18">
        <v>1826.3836124799998</v>
      </c>
      <c r="I127" s="18">
        <v>25.211893</v>
      </c>
      <c r="J127" s="18">
        <v>-89.821888539999307</v>
      </c>
      <c r="K127" s="18">
        <v>-31.10536780999999</v>
      </c>
      <c r="L127" s="17">
        <f t="shared" si="1"/>
        <v>2371.6664772400004</v>
      </c>
      <c r="M127" s="18">
        <v>679.68711573999997</v>
      </c>
      <c r="N127" s="18">
        <v>1691.9793615000003</v>
      </c>
    </row>
    <row r="128" spans="1:14" x14ac:dyDescent="0.3">
      <c r="A128" s="15" t="s">
        <v>165</v>
      </c>
      <c r="B128" s="20"/>
      <c r="C128" s="17">
        <v>574.93592074000003</v>
      </c>
      <c r="D128" s="18">
        <v>639.82535887000006</v>
      </c>
      <c r="E128" s="18">
        <v>656.82078117999993</v>
      </c>
      <c r="F128" s="17">
        <v>1869.3157156600003</v>
      </c>
      <c r="G128" s="18">
        <v>2020.3238662300002</v>
      </c>
      <c r="H128" s="18">
        <v>2024.7374903000002</v>
      </c>
      <c r="I128" s="18">
        <v>25.341705000000001</v>
      </c>
      <c r="J128" s="18">
        <v>7.1543676000001994</v>
      </c>
      <c r="K128" s="18">
        <v>-32.192177749999999</v>
      </c>
      <c r="L128" s="17">
        <f t="shared" si="1"/>
        <v>2481.4717456200001</v>
      </c>
      <c r="M128" s="18">
        <v>730.32650185</v>
      </c>
      <c r="N128" s="18">
        <v>1751.1452437700002</v>
      </c>
    </row>
    <row r="129" spans="1:14" x14ac:dyDescent="0.3">
      <c r="A129" s="15" t="s">
        <v>166</v>
      </c>
      <c r="B129" s="20"/>
      <c r="C129" s="17">
        <v>542.85909142999992</v>
      </c>
      <c r="D129" s="18">
        <v>611.23886214000004</v>
      </c>
      <c r="E129" s="18">
        <v>626.16395180999996</v>
      </c>
      <c r="F129" s="17">
        <v>1826.8759352900001</v>
      </c>
      <c r="G129" s="18">
        <v>2020.2772226000002</v>
      </c>
      <c r="H129" s="18">
        <v>2023.1618771300002</v>
      </c>
      <c r="I129" s="18">
        <v>25.341705000000001</v>
      </c>
      <c r="J129" s="18">
        <v>-35.238769140000002</v>
      </c>
      <c r="K129" s="18">
        <v>-35.108463360000002</v>
      </c>
      <c r="L129" s="17">
        <f t="shared" si="1"/>
        <v>2407.4314822300003</v>
      </c>
      <c r="M129" s="18">
        <v>684.89791869999999</v>
      </c>
      <c r="N129" s="18">
        <v>1722.53356353</v>
      </c>
    </row>
    <row r="130" spans="1:14" x14ac:dyDescent="0.3">
      <c r="A130" s="15" t="s">
        <v>167</v>
      </c>
      <c r="B130" s="20"/>
      <c r="C130" s="17">
        <v>551.61682149000001</v>
      </c>
      <c r="D130" s="18">
        <v>617.24831229999995</v>
      </c>
      <c r="E130" s="18">
        <v>637.13381776999995</v>
      </c>
      <c r="F130" s="17">
        <v>1828.3331723700001</v>
      </c>
      <c r="G130" s="18">
        <v>2010.81532515</v>
      </c>
      <c r="H130" s="18">
        <v>2010.8906065700003</v>
      </c>
      <c r="I130" s="18">
        <v>28.841705000000001</v>
      </c>
      <c r="J130" s="18">
        <v>-27.819634609999895</v>
      </c>
      <c r="K130" s="18">
        <v>-39.204851929999997</v>
      </c>
      <c r="L130" s="17">
        <f t="shared" si="1"/>
        <v>2417.6387802600002</v>
      </c>
      <c r="M130" s="18">
        <v>686.51487595000003</v>
      </c>
      <c r="N130" s="18">
        <v>1731.1239043100002</v>
      </c>
    </row>
    <row r="131" spans="1:14" x14ac:dyDescent="0.3">
      <c r="A131" s="15" t="s">
        <v>168</v>
      </c>
      <c r="B131" s="20"/>
      <c r="C131" s="17">
        <v>600.60273842999993</v>
      </c>
      <c r="D131" s="18">
        <v>674.00086829999998</v>
      </c>
      <c r="E131" s="18">
        <v>691.72808880999992</v>
      </c>
      <c r="F131" s="17">
        <v>1920.9788513000005</v>
      </c>
      <c r="G131" s="18">
        <v>2090.2822028999999</v>
      </c>
      <c r="H131" s="18">
        <v>2097.7812374700002</v>
      </c>
      <c r="I131" s="18">
        <v>28.928247009999996</v>
      </c>
      <c r="J131" s="18">
        <v>-14.727375439999811</v>
      </c>
      <c r="K131" s="18">
        <v>-29.31319762</v>
      </c>
      <c r="L131" s="17">
        <f t="shared" si="1"/>
        <v>2559.8137246400001</v>
      </c>
      <c r="M131" s="18">
        <v>670.76513824999995</v>
      </c>
      <c r="N131" s="18">
        <v>1889.0485863900001</v>
      </c>
    </row>
    <row r="132" spans="1:14" x14ac:dyDescent="0.3">
      <c r="A132" s="15" t="s">
        <v>169</v>
      </c>
      <c r="B132" s="20"/>
      <c r="C132" s="17">
        <v>644.01272133000009</v>
      </c>
      <c r="D132" s="18">
        <v>713.77327443000001</v>
      </c>
      <c r="E132" s="18">
        <v>733.05943922000006</v>
      </c>
      <c r="F132" s="17">
        <v>1937.4186546100004</v>
      </c>
      <c r="G132" s="18">
        <v>2100.8959626200003</v>
      </c>
      <c r="H132" s="18">
        <v>2103.3613624700001</v>
      </c>
      <c r="I132" s="18">
        <v>29.035640730000001</v>
      </c>
      <c r="J132" s="18">
        <v>-9.0087255699997435</v>
      </c>
      <c r="K132" s="18">
        <v>-32.690180529999999</v>
      </c>
      <c r="L132" s="17">
        <f t="shared" si="1"/>
        <v>2623.7655043500004</v>
      </c>
      <c r="M132" s="18">
        <v>686.1942785</v>
      </c>
      <c r="N132" s="18">
        <v>1937.5712258500005</v>
      </c>
    </row>
    <row r="133" spans="1:14" x14ac:dyDescent="0.3">
      <c r="A133" s="15" t="s">
        <v>170</v>
      </c>
      <c r="B133" s="20"/>
      <c r="C133" s="17">
        <v>637.46673146000001</v>
      </c>
      <c r="D133" s="18">
        <v>705.9971290200001</v>
      </c>
      <c r="E133" s="18">
        <v>722.6219859900001</v>
      </c>
      <c r="F133" s="17">
        <v>2024.4690582700002</v>
      </c>
      <c r="G133" s="18">
        <v>2112.00424178</v>
      </c>
      <c r="H133" s="18">
        <v>2114.8374561999999</v>
      </c>
      <c r="I133" s="18">
        <v>29.091537089999999</v>
      </c>
      <c r="J133" s="18">
        <v>66.877502570000246</v>
      </c>
      <c r="K133" s="18">
        <v>-35.968049090000001</v>
      </c>
      <c r="L133" s="17">
        <f t="shared" si="1"/>
        <v>2702.4616097400003</v>
      </c>
      <c r="M133" s="18">
        <v>688.08214739999994</v>
      </c>
      <c r="N133" s="18">
        <v>2014.3794623400001</v>
      </c>
    </row>
    <row r="134" spans="1:14" x14ac:dyDescent="0.3">
      <c r="A134" s="15" t="s">
        <v>171</v>
      </c>
      <c r="B134" s="20"/>
      <c r="C134" s="17">
        <v>526.84184489000017</v>
      </c>
      <c r="D134" s="18">
        <v>596.32889160000013</v>
      </c>
      <c r="E134" s="18">
        <v>611.9614566900002</v>
      </c>
      <c r="F134" s="17">
        <v>1893.7352257800001</v>
      </c>
      <c r="G134" s="18">
        <v>2072.53583776</v>
      </c>
      <c r="H134" s="18">
        <v>2075.8523065300001</v>
      </c>
      <c r="I134" s="18">
        <v>29.142279439999999</v>
      </c>
      <c r="J134" s="18">
        <v>-30.433848290000142</v>
      </c>
      <c r="K134" s="18">
        <v>-41.31878794</v>
      </c>
      <c r="L134" s="17">
        <f t="shared" si="1"/>
        <v>2461.2561167100002</v>
      </c>
      <c r="M134" s="18">
        <v>673.36360199000001</v>
      </c>
      <c r="N134" s="18">
        <v>1787.8925147200002</v>
      </c>
    </row>
    <row r="135" spans="1:14" x14ac:dyDescent="0.3">
      <c r="A135" s="15" t="s">
        <v>172</v>
      </c>
      <c r="B135" s="20"/>
      <c r="C135" s="17">
        <v>502.88218643000005</v>
      </c>
      <c r="D135" s="18">
        <v>572.84098059000007</v>
      </c>
      <c r="E135" s="18">
        <v>587.87926842000013</v>
      </c>
      <c r="F135" s="17">
        <v>1906.0087463799998</v>
      </c>
      <c r="G135" s="18">
        <v>2092.78460847</v>
      </c>
      <c r="H135" s="18">
        <v>2093.3788921200003</v>
      </c>
      <c r="I135" s="18">
        <v>29.194713199999999</v>
      </c>
      <c r="J135" s="18">
        <v>-38.461532160000125</v>
      </c>
      <c r="K135" s="18">
        <v>-46.776566969999998</v>
      </c>
      <c r="L135" s="17">
        <f t="shared" si="1"/>
        <v>2449.7851395799998</v>
      </c>
      <c r="M135" s="18">
        <v>705.40998542999989</v>
      </c>
      <c r="N135" s="18">
        <v>1744.3751541500001</v>
      </c>
    </row>
    <row r="136" spans="1:14" x14ac:dyDescent="0.3">
      <c r="A136" s="15" t="s">
        <v>173</v>
      </c>
      <c r="B136" s="20"/>
      <c r="C136" s="17">
        <v>473.50088617000006</v>
      </c>
      <c r="D136" s="18">
        <v>541.49855918000003</v>
      </c>
      <c r="E136" s="18">
        <v>559.13322421999999</v>
      </c>
      <c r="F136" s="17">
        <v>1916.9121552399997</v>
      </c>
      <c r="G136" s="18">
        <v>2098.5741684</v>
      </c>
      <c r="H136" s="18">
        <v>2100.2129133600001</v>
      </c>
      <c r="I136" s="18">
        <v>29.250609559999997</v>
      </c>
      <c r="J136" s="18">
        <v>-33.403579590000284</v>
      </c>
      <c r="K136" s="18">
        <v>-51.630020009999996</v>
      </c>
      <c r="L136" s="17">
        <f t="shared" si="1"/>
        <v>2428.2349275999995</v>
      </c>
      <c r="M136" s="18">
        <v>697.30589172999998</v>
      </c>
      <c r="N136" s="18">
        <v>1730.9290358699998</v>
      </c>
    </row>
    <row r="137" spans="1:14" x14ac:dyDescent="0.3">
      <c r="A137" s="15" t="s">
        <v>174</v>
      </c>
      <c r="B137" s="20"/>
      <c r="C137" s="17">
        <v>448.14342670000002</v>
      </c>
      <c r="D137" s="18">
        <v>516.05341796000005</v>
      </c>
      <c r="E137" s="18">
        <v>534.39797457000009</v>
      </c>
      <c r="F137" s="17">
        <v>1948.0295629799998</v>
      </c>
      <c r="G137" s="18">
        <v>2138.7736692500002</v>
      </c>
      <c r="H137" s="18">
        <v>2141.40165677</v>
      </c>
      <c r="I137" s="18">
        <v>29.30629849</v>
      </c>
      <c r="J137" s="18">
        <v>-42.541361630000523</v>
      </c>
      <c r="K137" s="18">
        <v>-55.84943492</v>
      </c>
      <c r="L137" s="17">
        <f t="shared" si="1"/>
        <v>2434.0779273500002</v>
      </c>
      <c r="M137" s="18">
        <v>683.29299307000008</v>
      </c>
      <c r="N137" s="18">
        <v>1750.78493428</v>
      </c>
    </row>
    <row r="138" spans="1:14" x14ac:dyDescent="0.3">
      <c r="A138" s="15" t="s">
        <v>175</v>
      </c>
      <c r="B138" s="20"/>
      <c r="C138" s="17">
        <v>437.70343928</v>
      </c>
      <c r="D138" s="18">
        <v>512.53056501000003</v>
      </c>
      <c r="E138" s="18">
        <v>527.21218307000004</v>
      </c>
      <c r="F138" s="17">
        <v>2020.3619602200001</v>
      </c>
      <c r="G138" s="18">
        <v>2196.2091424600003</v>
      </c>
      <c r="H138" s="18">
        <v>2202.8414738700003</v>
      </c>
      <c r="I138" s="18">
        <v>29.35906202</v>
      </c>
      <c r="J138" s="18">
        <v>-27.697201130000849</v>
      </c>
      <c r="K138" s="18">
        <v>-60.11180057</v>
      </c>
      <c r="L138" s="17">
        <f t="shared" ref="L138:L163" si="2">SUM(M138:N138)</f>
        <v>2495.8132989800001</v>
      </c>
      <c r="M138" s="18">
        <v>699.75755786000002</v>
      </c>
      <c r="N138" s="18">
        <v>1796.0557411200002</v>
      </c>
    </row>
    <row r="139" spans="1:14" x14ac:dyDescent="0.3">
      <c r="A139" s="15" t="s">
        <v>176</v>
      </c>
      <c r="B139" s="20"/>
      <c r="C139" s="17">
        <v>408.15510368000008</v>
      </c>
      <c r="D139" s="18">
        <v>491.00900539000008</v>
      </c>
      <c r="E139" s="18">
        <v>505.7005123400001</v>
      </c>
      <c r="F139" s="17">
        <v>2042.16856037</v>
      </c>
      <c r="G139" s="18">
        <v>2220.6056196700001</v>
      </c>
      <c r="H139" s="18">
        <v>2229.16146596</v>
      </c>
      <c r="I139" s="18">
        <v>29.411719169999998</v>
      </c>
      <c r="J139" s="18">
        <v>-30.339735339999969</v>
      </c>
      <c r="K139" s="18">
        <v>-62.929861689999996</v>
      </c>
      <c r="L139" s="17">
        <f t="shared" si="2"/>
        <v>2492.0809274300004</v>
      </c>
      <c r="M139" s="18">
        <v>700.74299571000006</v>
      </c>
      <c r="N139" s="18">
        <v>1791.3379317200004</v>
      </c>
    </row>
    <row r="140" spans="1:14" x14ac:dyDescent="0.3">
      <c r="A140" s="15" t="s">
        <v>177</v>
      </c>
      <c r="B140" s="20"/>
      <c r="C140" s="17">
        <v>334.73304724000013</v>
      </c>
      <c r="D140" s="18">
        <v>411.32541264000008</v>
      </c>
      <c r="E140" s="18">
        <v>525.80008817000009</v>
      </c>
      <c r="F140" s="17">
        <v>1996.9256859200002</v>
      </c>
      <c r="G140" s="18">
        <v>2191.4588059099997</v>
      </c>
      <c r="H140" s="18">
        <v>2198.20516271</v>
      </c>
      <c r="I140" s="18">
        <v>29.469429279999996</v>
      </c>
      <c r="J140" s="18">
        <v>-46.493506139999404</v>
      </c>
      <c r="K140" s="18">
        <v>-73.411977699999994</v>
      </c>
      <c r="L140" s="17">
        <f t="shared" si="2"/>
        <v>2375.9038465200001</v>
      </c>
      <c r="M140" s="18">
        <v>749.94171471000004</v>
      </c>
      <c r="N140" s="18">
        <v>1625.9621318100001</v>
      </c>
    </row>
    <row r="141" spans="1:14" x14ac:dyDescent="0.3">
      <c r="A141" s="15" t="s">
        <v>178</v>
      </c>
      <c r="B141" s="20"/>
      <c r="C141" s="17">
        <v>301.52251233999999</v>
      </c>
      <c r="D141" s="18">
        <v>375.29815475999999</v>
      </c>
      <c r="E141" s="18">
        <v>489.25633978999997</v>
      </c>
      <c r="F141" s="17">
        <v>2000.1191435100002</v>
      </c>
      <c r="G141" s="18">
        <v>2187.8847582999997</v>
      </c>
      <c r="H141" s="18">
        <v>2194.69349908</v>
      </c>
      <c r="I141" s="18">
        <v>29.521698149999999</v>
      </c>
      <c r="J141" s="18">
        <v>-39.778269809999472</v>
      </c>
      <c r="K141" s="18">
        <v>-78.120983570000007</v>
      </c>
      <c r="L141" s="17">
        <f t="shared" si="2"/>
        <v>2342.7887804600005</v>
      </c>
      <c r="M141" s="18">
        <v>721.77717144000007</v>
      </c>
      <c r="N141" s="18">
        <v>1621.0116090200002</v>
      </c>
    </row>
    <row r="142" spans="1:14" x14ac:dyDescent="0.3">
      <c r="A142" s="15" t="s">
        <v>179</v>
      </c>
      <c r="B142" s="20"/>
      <c r="C142" s="17">
        <v>303.80024175</v>
      </c>
      <c r="D142" s="18">
        <v>381.88971116000005</v>
      </c>
      <c r="E142" s="18">
        <v>496.24685668000001</v>
      </c>
      <c r="F142" s="17">
        <v>2010.5311895300001</v>
      </c>
      <c r="G142" s="18">
        <v>2191.5131344100005</v>
      </c>
      <c r="H142" s="18">
        <v>2197.4692137400002</v>
      </c>
      <c r="I142" s="18">
        <v>29.571440539999998</v>
      </c>
      <c r="J142" s="18">
        <v>-33.044342289999818</v>
      </c>
      <c r="K142" s="18">
        <v>-81.58730365000001</v>
      </c>
      <c r="L142" s="17">
        <f t="shared" si="2"/>
        <v>2359.3230589</v>
      </c>
      <c r="M142" s="18">
        <v>717.10997438999993</v>
      </c>
      <c r="N142" s="18">
        <v>1642.21308451</v>
      </c>
    </row>
    <row r="143" spans="1:14" x14ac:dyDescent="0.3">
      <c r="A143" s="15" t="s">
        <v>180</v>
      </c>
      <c r="B143" s="20"/>
      <c r="C143" s="17">
        <v>348.6104850100001</v>
      </c>
      <c r="D143" s="18">
        <v>428.8611566300001</v>
      </c>
      <c r="E143" s="18">
        <v>544.59866364000015</v>
      </c>
      <c r="F143" s="17">
        <v>2039.5116541500001</v>
      </c>
      <c r="G143" s="18">
        <v>2183.18698812</v>
      </c>
      <c r="H143" s="18">
        <v>2186.8982689499999</v>
      </c>
      <c r="I143" s="18">
        <v>45.639514520000006</v>
      </c>
      <c r="J143" s="18">
        <v>-11.805805359999981</v>
      </c>
      <c r="K143" s="18">
        <v>-49.062025140000003</v>
      </c>
      <c r="L143" s="17">
        <f t="shared" si="2"/>
        <v>2435.1492319700001</v>
      </c>
      <c r="M143" s="18">
        <v>728.50005898999996</v>
      </c>
      <c r="N143" s="18">
        <v>1706.64917298</v>
      </c>
    </row>
    <row r="144" spans="1:14" x14ac:dyDescent="0.3">
      <c r="A144" s="15" t="s">
        <v>181</v>
      </c>
      <c r="B144" s="20"/>
      <c r="C144" s="17">
        <v>359.95169085000003</v>
      </c>
      <c r="D144" s="18">
        <v>438.86634075000006</v>
      </c>
      <c r="E144" s="18">
        <v>557.09688332000007</v>
      </c>
      <c r="F144" s="17">
        <v>2088.7468539900001</v>
      </c>
      <c r="G144" s="18">
        <v>2141.3949865499999</v>
      </c>
      <c r="H144" s="18">
        <v>2146.1335722299996</v>
      </c>
      <c r="I144" s="18">
        <v>45.73062067</v>
      </c>
      <c r="J144" s="18">
        <v>79.130289900000363</v>
      </c>
      <c r="K144" s="18">
        <v>-52.667556040000001</v>
      </c>
      <c r="L144" s="17">
        <f t="shared" si="2"/>
        <v>2495.7546526300002</v>
      </c>
      <c r="M144" s="18">
        <v>718.56211177</v>
      </c>
      <c r="N144" s="18">
        <v>1777.1925408600002</v>
      </c>
    </row>
    <row r="145" spans="1:14" x14ac:dyDescent="0.3">
      <c r="A145" s="15" t="s">
        <v>182</v>
      </c>
      <c r="C145" s="17">
        <v>360.50854463000002</v>
      </c>
      <c r="D145" s="18">
        <v>436.31833591999998</v>
      </c>
      <c r="E145" s="18">
        <v>558.49151979999999</v>
      </c>
      <c r="F145" s="17">
        <v>2089.0299358400002</v>
      </c>
      <c r="G145" s="18">
        <v>2224.2777704099999</v>
      </c>
      <c r="H145" s="18">
        <v>2228.3736441900001</v>
      </c>
      <c r="I145" s="18">
        <v>45.825966800000003</v>
      </c>
      <c r="J145" s="18">
        <v>5.1149562400001276</v>
      </c>
      <c r="K145" s="18">
        <v>-55.761808400000007</v>
      </c>
      <c r="L145" s="17">
        <f t="shared" si="2"/>
        <v>2492.5809482200002</v>
      </c>
      <c r="M145" s="18">
        <v>709.84625332000007</v>
      </c>
      <c r="N145" s="18">
        <v>1782.7346949</v>
      </c>
    </row>
    <row r="146" spans="1:14" x14ac:dyDescent="0.3">
      <c r="A146" s="15" t="s">
        <v>183</v>
      </c>
      <c r="C146" s="17">
        <v>364.78860613999984</v>
      </c>
      <c r="D146" s="18">
        <v>439.96618104999988</v>
      </c>
      <c r="E146" s="18">
        <v>556.45666433999986</v>
      </c>
      <c r="F146" s="17">
        <v>2116.9686836699998</v>
      </c>
      <c r="G146" s="18">
        <v>2269.4339644699999</v>
      </c>
      <c r="H146" s="18">
        <v>2272.1366371399999</v>
      </c>
      <c r="I146" s="18">
        <v>53.921316270000005</v>
      </c>
      <c r="J146" s="18">
        <v>-20.19783945999971</v>
      </c>
      <c r="K146" s="18">
        <v>-59.106157900000007</v>
      </c>
      <c r="L146" s="17">
        <f t="shared" si="2"/>
        <v>2524.6631480299998</v>
      </c>
      <c r="M146" s="18">
        <v>704.20496203999994</v>
      </c>
      <c r="N146" s="18">
        <v>1820.4581859899999</v>
      </c>
    </row>
    <row r="147" spans="1:14" x14ac:dyDescent="0.3">
      <c r="A147" s="15" t="s">
        <v>184</v>
      </c>
      <c r="C147" s="17">
        <v>373.74156636000004</v>
      </c>
      <c r="D147" s="18">
        <v>449.74237204000002</v>
      </c>
      <c r="E147" s="18">
        <v>564.86735947</v>
      </c>
      <c r="F147" s="17">
        <v>2084.3599194699996</v>
      </c>
      <c r="G147" s="18">
        <v>1945.18217598</v>
      </c>
      <c r="H147" s="18">
        <v>1949.87532562</v>
      </c>
      <c r="I147" s="18">
        <v>54.019027510000008</v>
      </c>
      <c r="J147" s="18">
        <v>271.34747358999959</v>
      </c>
      <c r="K147" s="18">
        <v>247.25058390999996</v>
      </c>
      <c r="L147" s="17">
        <f t="shared" si="2"/>
        <v>2501.79068981</v>
      </c>
      <c r="M147" s="18">
        <v>738.87839316999998</v>
      </c>
      <c r="N147" s="18">
        <v>1762.91229664</v>
      </c>
    </row>
    <row r="148" spans="1:14" x14ac:dyDescent="0.3">
      <c r="A148" s="15" t="s">
        <v>185</v>
      </c>
      <c r="C148" s="17">
        <v>429.88373886999989</v>
      </c>
      <c r="D148" s="18">
        <v>502.6271298499999</v>
      </c>
      <c r="E148" s="18">
        <v>619.80325208999989</v>
      </c>
      <c r="F148" s="17">
        <v>2110.83865638</v>
      </c>
      <c r="G148" s="18">
        <v>1958.4935292100004</v>
      </c>
      <c r="H148" s="18">
        <v>1961.7802892900002</v>
      </c>
      <c r="I148" s="18">
        <v>54.132962499999998</v>
      </c>
      <c r="J148" s="18">
        <v>284.40092228000026</v>
      </c>
      <c r="K148" s="18">
        <v>244.38938181999998</v>
      </c>
      <c r="L148" s="17">
        <f t="shared" si="2"/>
        <v>2580.4185340200002</v>
      </c>
      <c r="M148" s="18">
        <v>712.59166926</v>
      </c>
      <c r="N148" s="18">
        <v>1867.82686476</v>
      </c>
    </row>
    <row r="149" spans="1:14" x14ac:dyDescent="0.3">
      <c r="A149" s="15" t="s">
        <v>186</v>
      </c>
      <c r="C149" s="17">
        <v>453.25703009999995</v>
      </c>
      <c r="D149" s="18">
        <v>525.59312577000003</v>
      </c>
      <c r="E149" s="18">
        <v>641.50016002999996</v>
      </c>
      <c r="F149" s="17">
        <v>2105.1624623799999</v>
      </c>
      <c r="G149" s="18">
        <v>1974.3844236300001</v>
      </c>
      <c r="H149" s="18">
        <v>1977.7516553800001</v>
      </c>
      <c r="I149" s="18">
        <v>54.343252530000001</v>
      </c>
      <c r="J149" s="18">
        <v>262.62354382999956</v>
      </c>
      <c r="K149" s="18">
        <v>243.73095020999997</v>
      </c>
      <c r="L149" s="17">
        <f t="shared" si="2"/>
        <v>2598.11069903</v>
      </c>
      <c r="M149" s="18">
        <v>711.20520551999994</v>
      </c>
      <c r="N149" s="18">
        <v>1886.90549351</v>
      </c>
    </row>
    <row r="150" spans="1:14" x14ac:dyDescent="0.3">
      <c r="A150" s="15" t="s">
        <v>187</v>
      </c>
      <c r="C150" s="17">
        <v>455.44763572999989</v>
      </c>
      <c r="D150" s="18">
        <v>628.90899625999987</v>
      </c>
      <c r="E150" s="18">
        <v>742.9436607099999</v>
      </c>
      <c r="F150" s="17">
        <v>2041.0918831700001</v>
      </c>
      <c r="G150" s="18">
        <v>595.94730831999993</v>
      </c>
      <c r="H150" s="18">
        <v>597.67041979999999</v>
      </c>
      <c r="I150" s="18">
        <v>54.472305110000001</v>
      </c>
      <c r="J150" s="18">
        <v>1576.8610273500003</v>
      </c>
      <c r="K150" s="18">
        <v>1566.70963093</v>
      </c>
      <c r="L150" s="17">
        <f t="shared" si="2"/>
        <v>2534.2120448000005</v>
      </c>
      <c r="M150" s="18">
        <v>727.90859737000005</v>
      </c>
      <c r="N150" s="18">
        <v>1806.3034474300002</v>
      </c>
    </row>
    <row r="151" spans="1:14" x14ac:dyDescent="0.3">
      <c r="A151" s="15" t="s">
        <v>188</v>
      </c>
      <c r="C151" s="17">
        <v>600.72004080999989</v>
      </c>
      <c r="D151" s="18">
        <v>779.92494486999999</v>
      </c>
      <c r="E151" s="18">
        <v>893.90877599999999</v>
      </c>
      <c r="F151" s="17">
        <v>1999.02171987</v>
      </c>
      <c r="G151" s="18">
        <v>533.01866522</v>
      </c>
      <c r="H151" s="18">
        <v>536.77217618999998</v>
      </c>
      <c r="I151" s="18">
        <v>54.597194700000003</v>
      </c>
      <c r="J151" s="18">
        <v>1597.5946175599997</v>
      </c>
      <c r="K151" s="18">
        <v>1566.42826302</v>
      </c>
      <c r="L151" s="17">
        <f t="shared" si="2"/>
        <v>2637.39489095</v>
      </c>
      <c r="M151" s="18">
        <v>743.85504402999993</v>
      </c>
      <c r="N151" s="18">
        <v>1893.5398469199999</v>
      </c>
    </row>
    <row r="152" spans="1:14" x14ac:dyDescent="0.3">
      <c r="A152" s="15" t="s">
        <v>189</v>
      </c>
      <c r="C152" s="17">
        <v>832.33041676999994</v>
      </c>
      <c r="D152" s="18">
        <v>999.28463016000001</v>
      </c>
      <c r="E152" s="18">
        <v>1014.2418968399999</v>
      </c>
      <c r="F152" s="17">
        <v>1788.9769017399999</v>
      </c>
      <c r="G152" s="18">
        <v>320.93255941999996</v>
      </c>
      <c r="H152" s="18">
        <v>324.34434306999992</v>
      </c>
      <c r="I152" s="18">
        <v>54.726247280000003</v>
      </c>
      <c r="J152" s="18">
        <v>1599.5068526500002</v>
      </c>
      <c r="K152" s="18">
        <v>1639.2421561100002</v>
      </c>
      <c r="L152" s="17">
        <f t="shared" si="2"/>
        <v>2658.8969358700001</v>
      </c>
      <c r="M152" s="18">
        <v>783.69238908</v>
      </c>
      <c r="N152" s="18">
        <v>1875.20454679</v>
      </c>
    </row>
    <row r="153" spans="1:14" x14ac:dyDescent="0.3">
      <c r="A153" s="15" t="s">
        <v>190</v>
      </c>
      <c r="C153" s="17">
        <v>851.94497814999988</v>
      </c>
      <c r="D153" s="18">
        <v>1019.31659781</v>
      </c>
      <c r="E153" s="18">
        <v>1033.5617617799999</v>
      </c>
      <c r="F153" s="17">
        <v>1706.6771183100002</v>
      </c>
      <c r="G153" s="18">
        <v>256.76869987999993</v>
      </c>
      <c r="H153" s="18">
        <v>264.66889381999994</v>
      </c>
      <c r="I153" s="18">
        <v>54.726247280000003</v>
      </c>
      <c r="J153" s="18">
        <v>1581.3709287600002</v>
      </c>
      <c r="K153" s="18">
        <v>1636.8454712999999</v>
      </c>
      <c r="L153" s="17">
        <f t="shared" si="2"/>
        <v>2596.2875545400002</v>
      </c>
      <c r="M153" s="18">
        <v>731.09993052999994</v>
      </c>
      <c r="N153" s="18">
        <v>1865.1876240100003</v>
      </c>
    </row>
    <row r="154" spans="1:14" x14ac:dyDescent="0.3">
      <c r="A154" s="15" t="s">
        <v>191</v>
      </c>
      <c r="C154" s="17">
        <v>867.87012614000002</v>
      </c>
      <c r="D154" s="18">
        <v>1037.5335278699999</v>
      </c>
      <c r="E154" s="18">
        <v>1052.35501028</v>
      </c>
      <c r="F154" s="17">
        <v>1770.7908266099998</v>
      </c>
      <c r="G154" s="18">
        <v>324.23349535999995</v>
      </c>
      <c r="H154" s="18">
        <v>332.33057342999996</v>
      </c>
      <c r="I154" s="18">
        <v>54.726247280000003</v>
      </c>
      <c r="J154" s="18">
        <v>1578.0198415800003</v>
      </c>
      <c r="K154" s="18">
        <v>1636.2541971999999</v>
      </c>
      <c r="L154" s="17">
        <f t="shared" si="2"/>
        <v>2681.5374117799997</v>
      </c>
      <c r="M154" s="18">
        <v>728.30555802000003</v>
      </c>
      <c r="N154" s="18">
        <v>1953.2318537599997</v>
      </c>
    </row>
    <row r="155" spans="1:14" x14ac:dyDescent="0.3">
      <c r="A155" s="15" t="s">
        <v>192</v>
      </c>
      <c r="C155" s="17">
        <v>890.66131374999998</v>
      </c>
      <c r="D155" s="18">
        <v>1064.76092238</v>
      </c>
      <c r="E155" s="18">
        <v>1080.29164571</v>
      </c>
      <c r="F155" s="17">
        <v>1831.5469507299999</v>
      </c>
      <c r="G155" s="18">
        <v>387.87982165999995</v>
      </c>
      <c r="H155" s="18">
        <v>390.40767500999999</v>
      </c>
      <c r="I155" s="18">
        <v>54.726247280000003</v>
      </c>
      <c r="J155" s="18">
        <v>1575.1296393999999</v>
      </c>
      <c r="K155" s="18">
        <v>1632.9491628599999</v>
      </c>
      <c r="L155" s="17">
        <f t="shared" si="2"/>
        <v>2765.0346164799998</v>
      </c>
      <c r="M155" s="18">
        <v>728.52152036999996</v>
      </c>
      <c r="N155" s="18">
        <v>2036.5130961099999</v>
      </c>
    </row>
    <row r="156" spans="1:14" x14ac:dyDescent="0.3">
      <c r="A156" s="15" t="s">
        <v>193</v>
      </c>
      <c r="C156" s="17">
        <v>913.11216927999999</v>
      </c>
      <c r="D156" s="18">
        <v>1076.1956214500001</v>
      </c>
      <c r="E156" s="18">
        <v>1090.8709844500002</v>
      </c>
      <c r="F156" s="17">
        <v>1866.8776316499996</v>
      </c>
      <c r="G156" s="18">
        <v>431.33715565999995</v>
      </c>
      <c r="H156" s="18">
        <v>433.13914959999994</v>
      </c>
      <c r="I156" s="18">
        <v>54.726247280000003</v>
      </c>
      <c r="J156" s="18">
        <v>1560.2309764399995</v>
      </c>
      <c r="K156" s="18">
        <v>1625.90316026</v>
      </c>
      <c r="L156" s="17">
        <f t="shared" si="2"/>
        <v>2822.8195939399998</v>
      </c>
      <c r="M156" s="18">
        <v>754.45983691999993</v>
      </c>
      <c r="N156" s="18">
        <v>2068.35975702</v>
      </c>
    </row>
    <row r="157" spans="1:14" x14ac:dyDescent="0.3">
      <c r="A157" s="15" t="s">
        <v>194</v>
      </c>
      <c r="C157" s="17">
        <v>925.83874946000003</v>
      </c>
      <c r="D157" s="18">
        <v>1086.06168802</v>
      </c>
      <c r="E157" s="18">
        <v>1103.1821470699999</v>
      </c>
      <c r="F157" s="17">
        <v>1901.9572302799997</v>
      </c>
      <c r="G157" s="18">
        <v>467.86058537000002</v>
      </c>
      <c r="H157" s="18">
        <v>471.48476482999996</v>
      </c>
      <c r="I157" s="18">
        <v>54.726247280000003</v>
      </c>
      <c r="J157" s="18">
        <v>1558.7871453599996</v>
      </c>
      <c r="K157" s="18">
        <v>1626.2973819299998</v>
      </c>
      <c r="L157" s="17">
        <f t="shared" si="2"/>
        <v>2870.6127033599996</v>
      </c>
      <c r="M157" s="18">
        <v>736.49671087000002</v>
      </c>
      <c r="N157" s="18">
        <v>2134.1159924899998</v>
      </c>
    </row>
    <row r="158" spans="1:14" x14ac:dyDescent="0.3">
      <c r="A158" s="15" t="s">
        <v>195</v>
      </c>
      <c r="C158" s="17">
        <v>946.01772016000007</v>
      </c>
      <c r="D158" s="18">
        <v>1201.1355040800001</v>
      </c>
      <c r="E158" s="18">
        <v>1215.7768267200004</v>
      </c>
      <c r="F158" s="17">
        <v>1856.1044817900004</v>
      </c>
      <c r="G158" s="18">
        <v>486.76222144999991</v>
      </c>
      <c r="H158" s="18">
        <v>489.80531141999995</v>
      </c>
      <c r="I158" s="18">
        <v>54.726247280000003</v>
      </c>
      <c r="J158" s="18">
        <v>1494.0327607900006</v>
      </c>
      <c r="K158" s="18">
        <v>1630.4840036599999</v>
      </c>
      <c r="L158" s="17">
        <f t="shared" si="2"/>
        <v>2845.0106519000005</v>
      </c>
      <c r="M158" s="18">
        <v>726.95789976999993</v>
      </c>
      <c r="N158" s="18">
        <v>2118.0527521300005</v>
      </c>
    </row>
    <row r="159" spans="1:14" x14ac:dyDescent="0.3">
      <c r="A159" s="15" t="s">
        <v>196</v>
      </c>
      <c r="C159" s="17">
        <v>952.78750111000022</v>
      </c>
      <c r="D159" s="18">
        <v>1205.0291334700003</v>
      </c>
      <c r="E159" s="18">
        <v>1219.4235399200004</v>
      </c>
      <c r="F159" s="17">
        <v>1769.7979715599997</v>
      </c>
      <c r="G159" s="18">
        <v>413.15980671000005</v>
      </c>
      <c r="H159" s="18">
        <v>415.91301257000003</v>
      </c>
      <c r="I159" s="18">
        <v>54.726247280000003</v>
      </c>
      <c r="J159" s="18">
        <v>1481.3286652999998</v>
      </c>
      <c r="K159" s="18">
        <v>1628.6818984799997</v>
      </c>
      <c r="L159" s="17">
        <f t="shared" si="2"/>
        <v>2765.4655576999999</v>
      </c>
      <c r="M159" s="18">
        <v>760.27156996999997</v>
      </c>
      <c r="N159" s="18">
        <v>2005.1939877299999</v>
      </c>
    </row>
    <row r="160" spans="1:14" x14ac:dyDescent="0.3">
      <c r="A160" s="15" t="s">
        <v>197</v>
      </c>
      <c r="C160" s="17">
        <v>964.65174982999997</v>
      </c>
      <c r="D160" s="18">
        <v>1216.5558143199999</v>
      </c>
      <c r="E160" s="18">
        <v>1232.5426514800001</v>
      </c>
      <c r="F160" s="17">
        <v>1831.9531080600002</v>
      </c>
      <c r="G160" s="18">
        <v>485.49641327999996</v>
      </c>
      <c r="H160" s="18">
        <v>487.01876349999998</v>
      </c>
      <c r="I160" s="18">
        <v>0</v>
      </c>
      <c r="J160" s="18">
        <v>1525.8734425100001</v>
      </c>
      <c r="K160" s="18">
        <v>1629.2062741</v>
      </c>
      <c r="L160" s="17">
        <f t="shared" si="2"/>
        <v>2841.9608532499997</v>
      </c>
      <c r="M160" s="18">
        <v>747.64969576999999</v>
      </c>
      <c r="N160" s="18">
        <v>2094.3111574799996</v>
      </c>
    </row>
    <row r="161" spans="1:14" x14ac:dyDescent="0.3">
      <c r="A161" s="15" t="s">
        <v>198</v>
      </c>
      <c r="C161" s="17">
        <v>975.13069154999982</v>
      </c>
      <c r="D161" s="18">
        <v>1223.9530702299999</v>
      </c>
      <c r="E161" s="18">
        <v>1249.3632293099997</v>
      </c>
      <c r="F161" s="17">
        <v>1875.4262314600003</v>
      </c>
      <c r="G161" s="18">
        <v>564.10013442999991</v>
      </c>
      <c r="H161" s="18">
        <v>566.10721077999995</v>
      </c>
      <c r="I161" s="18">
        <v>0</v>
      </c>
      <c r="J161" s="18">
        <v>1490.7428447600003</v>
      </c>
      <c r="K161" s="18">
        <v>1627.57504081</v>
      </c>
      <c r="L161" s="17">
        <f t="shared" si="2"/>
        <v>2895.9230715399999</v>
      </c>
      <c r="M161" s="18">
        <v>737.0548613200001</v>
      </c>
      <c r="N161" s="18">
        <v>2158.8682102199996</v>
      </c>
    </row>
    <row r="162" spans="1:14" x14ac:dyDescent="0.3">
      <c r="A162" s="15" t="s">
        <v>199</v>
      </c>
      <c r="C162" s="17">
        <v>975.18117081999992</v>
      </c>
      <c r="D162" s="18">
        <v>1228.2321038799998</v>
      </c>
      <c r="E162" s="18">
        <v>1242.2026773599998</v>
      </c>
      <c r="F162" s="17">
        <v>1935.0440044799996</v>
      </c>
      <c r="G162" s="18">
        <v>643.34049477999997</v>
      </c>
      <c r="H162" s="18">
        <v>644.76706182999988</v>
      </c>
      <c r="I162" s="18">
        <v>0</v>
      </c>
      <c r="J162" s="18">
        <v>1471.1202574299991</v>
      </c>
      <c r="K162" s="18">
        <v>1626.2208585599999</v>
      </c>
      <c r="L162" s="17">
        <f t="shared" si="2"/>
        <v>2953.6032236699994</v>
      </c>
      <c r="M162" s="18">
        <v>735.44305761999999</v>
      </c>
      <c r="N162" s="18">
        <v>2218.1601660499996</v>
      </c>
    </row>
    <row r="163" spans="1:14" x14ac:dyDescent="0.3">
      <c r="A163" s="15" t="s">
        <v>200</v>
      </c>
      <c r="C163" s="17">
        <v>989.53802865000011</v>
      </c>
      <c r="D163" s="18">
        <v>1230.7399294000002</v>
      </c>
      <c r="E163" s="18">
        <v>1245.9799914300002</v>
      </c>
      <c r="F163" s="17">
        <v>1961.4521065599997</v>
      </c>
      <c r="G163" s="18">
        <v>664.25130456999989</v>
      </c>
      <c r="H163" s="18">
        <v>668.63512064999998</v>
      </c>
      <c r="I163" s="18">
        <v>0</v>
      </c>
      <c r="J163" s="18">
        <v>1476.6175497199995</v>
      </c>
      <c r="K163" s="18">
        <v>1626.1070954699999</v>
      </c>
      <c r="L163" s="17">
        <f t="shared" si="2"/>
        <v>2994.3558233700001</v>
      </c>
      <c r="M163" s="18">
        <v>754.37487386999999</v>
      </c>
      <c r="N163" s="18">
        <v>2239.9809495</v>
      </c>
    </row>
    <row r="164" spans="1:14" x14ac:dyDescent="0.3">
      <c r="A164" s="15" t="s">
        <v>201</v>
      </c>
      <c r="C164" s="17">
        <v>1139.4078613700001</v>
      </c>
      <c r="D164" s="18">
        <v>1478.4715952000001</v>
      </c>
      <c r="E164" s="18">
        <v>1492.1935382700001</v>
      </c>
      <c r="F164" s="17">
        <v>1753.0021968399999</v>
      </c>
      <c r="G164" s="18">
        <v>508.99121106000007</v>
      </c>
      <c r="H164" s="18">
        <v>512.60368629000004</v>
      </c>
      <c r="I164" s="18">
        <v>0</v>
      </c>
      <c r="J164" s="18">
        <v>1423.4277335099998</v>
      </c>
      <c r="K164" s="18">
        <v>1623.0333205100001</v>
      </c>
      <c r="L164" s="17">
        <f t="shared" ref="L164:L167" si="3">SUM(M164:N164)</f>
        <v>2938.8196505599999</v>
      </c>
      <c r="M164" s="18">
        <v>828.68612546000008</v>
      </c>
      <c r="N164" s="18">
        <v>2110.1335251</v>
      </c>
    </row>
    <row r="165" spans="1:14" x14ac:dyDescent="0.3">
      <c r="A165" s="21" t="s">
        <v>202</v>
      </c>
      <c r="C165" s="17">
        <v>1146.9347882700001</v>
      </c>
      <c r="D165" s="18">
        <v>1486.1290965000003</v>
      </c>
      <c r="E165" s="18">
        <v>1500.5272576800003</v>
      </c>
      <c r="F165" s="17">
        <v>1716.5023281599999</v>
      </c>
      <c r="G165" s="18">
        <v>488.90767647000001</v>
      </c>
      <c r="H165" s="18">
        <v>491.69039284000002</v>
      </c>
      <c r="I165" s="18">
        <v>0</v>
      </c>
      <c r="J165" s="18">
        <v>1407.0113994199999</v>
      </c>
      <c r="K165" s="18">
        <v>1624.4912438199999</v>
      </c>
      <c r="L165" s="17">
        <f t="shared" si="3"/>
        <v>2909.81723152</v>
      </c>
      <c r="M165" s="18">
        <v>761.30978787000004</v>
      </c>
      <c r="N165" s="18">
        <v>2148.5074436499999</v>
      </c>
    </row>
    <row r="166" spans="1:14" x14ac:dyDescent="0.3">
      <c r="A166" s="21" t="s">
        <v>203</v>
      </c>
      <c r="C166" s="22">
        <v>1198.8084927300001</v>
      </c>
      <c r="D166" s="23">
        <v>1538.0657092899999</v>
      </c>
      <c r="E166" s="23">
        <v>1557.6971276599998</v>
      </c>
      <c r="F166" s="22">
        <v>1721.5524185100003</v>
      </c>
      <c r="G166" s="23">
        <v>489.99687745999995</v>
      </c>
      <c r="H166" s="23">
        <v>493.81519814999996</v>
      </c>
      <c r="I166" s="23">
        <v>0</v>
      </c>
      <c r="J166" s="23">
        <v>1410.9722887800001</v>
      </c>
      <c r="K166" s="23">
        <v>1624.2858366800001</v>
      </c>
      <c r="L166" s="22">
        <f t="shared" si="3"/>
        <v>2966.7179787000005</v>
      </c>
      <c r="M166" s="23">
        <v>764.14594491999992</v>
      </c>
      <c r="N166" s="23">
        <v>2202.5720337800003</v>
      </c>
    </row>
    <row r="167" spans="1:14" x14ac:dyDescent="0.3">
      <c r="A167" s="21" t="s">
        <v>204</v>
      </c>
      <c r="C167" s="22">
        <v>1218.2600995700002</v>
      </c>
      <c r="D167" s="23">
        <v>1572.0974083800002</v>
      </c>
      <c r="E167" s="23">
        <v>1587.0350855800002</v>
      </c>
      <c r="F167" s="22">
        <v>1762.9665295899999</v>
      </c>
      <c r="G167" s="23">
        <v>453.76044197999994</v>
      </c>
      <c r="H167" s="23">
        <v>455.14515315</v>
      </c>
      <c r="I167" s="23">
        <v>0</v>
      </c>
      <c r="J167" s="23">
        <v>1488.6228353399999</v>
      </c>
      <c r="K167" s="23">
        <v>1622.4126200599999</v>
      </c>
      <c r="L167" s="22">
        <f t="shared" si="3"/>
        <v>3036.9568051700003</v>
      </c>
      <c r="M167" s="23">
        <v>802.02014752000002</v>
      </c>
      <c r="N167" s="23">
        <v>2234.9366576500001</v>
      </c>
    </row>
    <row r="168" spans="1:14" x14ac:dyDescent="0.3">
      <c r="A168" s="21" t="s">
        <v>205</v>
      </c>
      <c r="C168" s="22">
        <v>1354.4119680800002</v>
      </c>
      <c r="D168" s="23">
        <v>1704.75641812</v>
      </c>
      <c r="E168" s="23">
        <v>1719.35091293</v>
      </c>
      <c r="F168" s="22">
        <v>1722.6141584999998</v>
      </c>
      <c r="G168" s="23">
        <v>362.64390001999999</v>
      </c>
      <c r="H168" s="23">
        <v>378.73675871</v>
      </c>
      <c r="I168" s="23">
        <v>0</v>
      </c>
      <c r="J168" s="23">
        <v>1539.3870062099998</v>
      </c>
      <c r="K168" s="23">
        <v>1620.2064137</v>
      </c>
      <c r="L168" s="22">
        <f t="shared" ref="L168:L170" si="4">SUM(M168:N168)</f>
        <v>3134.2981746400001</v>
      </c>
      <c r="M168" s="23">
        <v>825.51979976999996</v>
      </c>
      <c r="N168" s="23">
        <v>2308.7783748699999</v>
      </c>
    </row>
    <row r="169" spans="1:14" x14ac:dyDescent="0.3">
      <c r="A169" s="21" t="s">
        <v>206</v>
      </c>
      <c r="C169" s="22">
        <v>1341.0996625599998</v>
      </c>
      <c r="D169" s="23">
        <v>1691.5959607300001</v>
      </c>
      <c r="E169" s="23">
        <v>1707.3416228800002</v>
      </c>
      <c r="F169" s="22">
        <v>1848.5359478000003</v>
      </c>
      <c r="G169" s="23">
        <v>497.16771826999997</v>
      </c>
      <c r="H169" s="23">
        <v>502.45505069000001</v>
      </c>
      <c r="I169" s="23">
        <v>0</v>
      </c>
      <c r="J169" s="23">
        <v>1530.7849772600002</v>
      </c>
      <c r="K169" s="23">
        <v>1619.1058496600001</v>
      </c>
      <c r="L169" s="22">
        <f t="shared" si="4"/>
        <v>3246.9308010699997</v>
      </c>
      <c r="M169" s="23">
        <v>813.89605757000004</v>
      </c>
      <c r="N169" s="23">
        <v>2433.0347434999999</v>
      </c>
    </row>
    <row r="170" spans="1:14" x14ac:dyDescent="0.3">
      <c r="A170" s="21" t="s">
        <v>207</v>
      </c>
      <c r="C170" s="22">
        <v>1567.32768154</v>
      </c>
      <c r="D170" s="23">
        <v>2013.6908316699999</v>
      </c>
      <c r="E170" s="23">
        <v>2028.3707382299997</v>
      </c>
      <c r="F170" s="22">
        <v>1585.3909953699997</v>
      </c>
      <c r="G170" s="23">
        <v>241.45927903999998</v>
      </c>
      <c r="H170" s="23">
        <v>242.95101106999999</v>
      </c>
      <c r="I170" s="23">
        <v>0</v>
      </c>
      <c r="J170" s="23">
        <v>1523.3484640599997</v>
      </c>
      <c r="K170" s="23">
        <v>1610.0160672</v>
      </c>
      <c r="L170" s="22">
        <f t="shared" si="4"/>
        <v>3210.02817409</v>
      </c>
      <c r="M170" s="23">
        <v>821.82895601999996</v>
      </c>
      <c r="N170" s="23">
        <v>2388.1992180699999</v>
      </c>
    </row>
    <row r="171" spans="1:14" x14ac:dyDescent="0.3">
      <c r="A171" s="21" t="s">
        <v>208</v>
      </c>
      <c r="C171" s="22">
        <v>1661.46448756</v>
      </c>
      <c r="D171" s="23">
        <v>2111.4167988099998</v>
      </c>
      <c r="E171" s="23">
        <v>2126.0150968999997</v>
      </c>
      <c r="F171" s="22">
        <v>1570.7603333000002</v>
      </c>
      <c r="G171" s="23">
        <v>245.28049615999996</v>
      </c>
      <c r="H171" s="23">
        <v>247.54945210999995</v>
      </c>
      <c r="I171" s="23">
        <v>0</v>
      </c>
      <c r="J171" s="23">
        <v>1504.8965848700004</v>
      </c>
      <c r="K171" s="23">
        <v>1607.9710885999998</v>
      </c>
      <c r="L171" s="22">
        <f t="shared" ref="L171:L174" si="5">SUM(M171:N171)</f>
        <v>3293.2098911900002</v>
      </c>
      <c r="M171" s="23">
        <v>821.76231046999987</v>
      </c>
      <c r="N171" s="23">
        <v>2471.4475807200001</v>
      </c>
    </row>
    <row r="172" spans="1:14" x14ac:dyDescent="0.3">
      <c r="A172" s="21" t="s">
        <v>209</v>
      </c>
      <c r="C172" s="22">
        <v>1678.4359152500006</v>
      </c>
      <c r="D172" s="23">
        <v>2128.5589993000003</v>
      </c>
      <c r="E172" s="23">
        <v>2149.8975341000005</v>
      </c>
      <c r="F172" s="22">
        <v>1627.2624034899998</v>
      </c>
      <c r="G172" s="23">
        <v>285.96370228000001</v>
      </c>
      <c r="H172" s="23">
        <v>287.77292816000005</v>
      </c>
      <c r="I172" s="23">
        <v>0</v>
      </c>
      <c r="J172" s="23">
        <v>1520.7154489399998</v>
      </c>
      <c r="K172" s="23">
        <v>1608.39238753</v>
      </c>
      <c r="L172" s="22">
        <f t="shared" si="5"/>
        <v>3366.7453433700002</v>
      </c>
      <c r="M172" s="23">
        <v>809.94470607000005</v>
      </c>
      <c r="N172" s="23">
        <v>2556.8006373000003</v>
      </c>
    </row>
    <row r="173" spans="1:14" x14ac:dyDescent="0.3">
      <c r="A173" s="21" t="s">
        <v>210</v>
      </c>
      <c r="C173" s="22">
        <v>1580.1909266500002</v>
      </c>
      <c r="D173" s="23">
        <v>2031.6728183200003</v>
      </c>
      <c r="E173" s="23">
        <v>2050.1844720100003</v>
      </c>
      <c r="F173" s="22">
        <v>1802.1548414299996</v>
      </c>
      <c r="G173" s="23">
        <v>410.23380393999997</v>
      </c>
      <c r="H173" s="23">
        <v>412.20559219</v>
      </c>
      <c r="I173" s="23">
        <v>0</v>
      </c>
      <c r="J173" s="23">
        <v>1571.3377852199997</v>
      </c>
      <c r="K173" s="23">
        <v>1605.9583817</v>
      </c>
      <c r="L173" s="22">
        <f t="shared" si="5"/>
        <v>3443.9356925499997</v>
      </c>
      <c r="M173" s="23">
        <v>833.81865432000006</v>
      </c>
      <c r="N173" s="23">
        <v>2610.1170382299997</v>
      </c>
    </row>
    <row r="174" spans="1:14" x14ac:dyDescent="0.3">
      <c r="A174" s="21" t="s">
        <v>211</v>
      </c>
      <c r="C174" s="22">
        <v>1550.2695232499998</v>
      </c>
      <c r="D174" s="23">
        <v>2001.3981992299998</v>
      </c>
      <c r="E174" s="23">
        <v>2015.5142232899998</v>
      </c>
      <c r="F174" s="22">
        <v>1845.6170865400002</v>
      </c>
      <c r="G174" s="23">
        <v>522.06348996999998</v>
      </c>
      <c r="H174" s="23">
        <v>522.95045173999995</v>
      </c>
      <c r="I174" s="23">
        <v>0</v>
      </c>
      <c r="J174" s="23">
        <v>1502.9703443000001</v>
      </c>
      <c r="K174" s="23">
        <v>1604.8137190899999</v>
      </c>
      <c r="L174" s="22">
        <f t="shared" si="5"/>
        <v>3457.4891303899999</v>
      </c>
      <c r="M174" s="23">
        <v>814.95760612000004</v>
      </c>
      <c r="N174" s="23">
        <v>2642.5315242699999</v>
      </c>
    </row>
    <row r="175" spans="1:14" x14ac:dyDescent="0.3">
      <c r="A175" s="21" t="s">
        <v>212</v>
      </c>
      <c r="C175" s="22">
        <v>1532.2855492900001</v>
      </c>
      <c r="D175" s="23">
        <v>1981.84135821</v>
      </c>
      <c r="E175" s="23">
        <v>1997.1534438199999</v>
      </c>
      <c r="F175" s="22">
        <v>1885.0996185300003</v>
      </c>
      <c r="G175" s="23">
        <v>560.68226797999989</v>
      </c>
      <c r="H175" s="23">
        <v>562.83558470999992</v>
      </c>
      <c r="I175" s="23">
        <v>0</v>
      </c>
      <c r="J175" s="23">
        <v>1503.8340982800003</v>
      </c>
      <c r="K175" s="23">
        <v>1605.1350809800001</v>
      </c>
      <c r="L175" s="22">
        <f t="shared" ref="L175:L176" si="6">SUM(M175:N175)</f>
        <v>3477.94771911</v>
      </c>
      <c r="M175" s="23">
        <v>818.98754434</v>
      </c>
      <c r="N175" s="23">
        <v>2658.9601747699999</v>
      </c>
    </row>
    <row r="176" spans="1:14" x14ac:dyDescent="0.3">
      <c r="A176" s="21" t="s">
        <v>213</v>
      </c>
      <c r="C176" s="22">
        <v>2208.4736189800001</v>
      </c>
      <c r="D176" s="23">
        <v>2658.10201818</v>
      </c>
      <c r="E176" s="23">
        <v>2672.3897114599999</v>
      </c>
      <c r="F176" s="22">
        <v>1282.7119807600004</v>
      </c>
      <c r="G176" s="23">
        <v>-36.246660550000122</v>
      </c>
      <c r="H176" s="23">
        <v>-33.182047370000127</v>
      </c>
      <c r="I176" s="23">
        <v>0</v>
      </c>
      <c r="J176" s="23">
        <v>1498.3753890400008</v>
      </c>
      <c r="K176" s="23">
        <v>1606.8713848299999</v>
      </c>
      <c r="L176" s="22">
        <f t="shared" si="6"/>
        <v>3551.8004228100008</v>
      </c>
      <c r="M176" s="23">
        <v>890.00108718000001</v>
      </c>
      <c r="N176" s="23">
        <v>2661.7993356300008</v>
      </c>
    </row>
    <row r="177" spans="1:14" x14ac:dyDescent="0.3">
      <c r="A177" s="21" t="s">
        <v>214</v>
      </c>
      <c r="C177" s="22">
        <v>2188.6859453599996</v>
      </c>
      <c r="D177" s="23">
        <v>2634.6733587399999</v>
      </c>
      <c r="E177" s="23">
        <v>2649.1410965199998</v>
      </c>
      <c r="F177" s="22">
        <v>1387.0587652300003</v>
      </c>
      <c r="G177" s="23">
        <v>72.69990508999993</v>
      </c>
      <c r="H177" s="23">
        <v>75.666686069999926</v>
      </c>
      <c r="I177" s="23">
        <v>0</v>
      </c>
      <c r="J177" s="23">
        <v>1491.2693411300004</v>
      </c>
      <c r="K177" s="23">
        <v>1605.0091993799999</v>
      </c>
      <c r="L177" s="22">
        <f t="shared" ref="L177" si="7">SUM(M177:N177)</f>
        <v>3636.4543295200001</v>
      </c>
      <c r="M177" s="23">
        <v>898.26565233000008</v>
      </c>
      <c r="N177" s="23">
        <v>2738.1886771899999</v>
      </c>
    </row>
    <row r="178" spans="1:14" x14ac:dyDescent="0.3">
      <c r="A178" s="21" t="s">
        <v>215</v>
      </c>
      <c r="C178" s="22">
        <v>2119.8766764499996</v>
      </c>
      <c r="D178" s="23">
        <v>2565.8847722199998</v>
      </c>
      <c r="E178" s="23">
        <v>2580.9535374599996</v>
      </c>
      <c r="F178" s="22">
        <v>1659.9912874700008</v>
      </c>
      <c r="G178" s="23">
        <v>331.38498697000006</v>
      </c>
      <c r="H178" s="23">
        <v>334.37026280999999</v>
      </c>
      <c r="I178" s="23">
        <v>0</v>
      </c>
      <c r="J178" s="23">
        <v>1505.5167814900008</v>
      </c>
      <c r="K178" s="23">
        <v>1604.1389875299999</v>
      </c>
      <c r="L178" s="22">
        <f t="shared" ref="L178:L188" si="8">SUM(M178:N178)</f>
        <v>3840.6242368600006</v>
      </c>
      <c r="M178" s="23">
        <v>885.68499587999997</v>
      </c>
      <c r="N178" s="23">
        <v>2954.9392409800007</v>
      </c>
    </row>
    <row r="179" spans="1:14" x14ac:dyDescent="0.3">
      <c r="A179" s="21" t="s">
        <v>216</v>
      </c>
      <c r="C179" s="22">
        <v>2113.5028902199997</v>
      </c>
      <c r="D179" s="23">
        <v>2571.6876657999996</v>
      </c>
      <c r="E179" s="23">
        <v>2585.9026514399998</v>
      </c>
      <c r="F179" s="22">
        <v>1718.3137132400007</v>
      </c>
      <c r="G179" s="23">
        <v>387.61109739</v>
      </c>
      <c r="H179" s="23">
        <v>388.70105386</v>
      </c>
      <c r="I179" s="23">
        <v>0</v>
      </c>
      <c r="J179" s="23">
        <v>1507.6130968400007</v>
      </c>
      <c r="K179" s="23">
        <v>1603.5640736099999</v>
      </c>
      <c r="L179" s="22">
        <f t="shared" si="8"/>
        <v>3892.5629095800005</v>
      </c>
      <c r="M179" s="23">
        <v>889.38027633000002</v>
      </c>
      <c r="N179" s="23">
        <v>3003.1826332500004</v>
      </c>
    </row>
    <row r="180" spans="1:14" x14ac:dyDescent="0.3">
      <c r="A180" s="21" t="s">
        <v>217</v>
      </c>
      <c r="C180" s="22">
        <v>2088.2984941600002</v>
      </c>
      <c r="D180" s="23">
        <v>2534.3400283800001</v>
      </c>
      <c r="E180" s="23">
        <v>2549.9650413099998</v>
      </c>
      <c r="F180" s="22">
        <v>1875.8427965600006</v>
      </c>
      <c r="G180" s="23">
        <v>546.61558466000008</v>
      </c>
      <c r="H180" s="23">
        <v>549.01641457000005</v>
      </c>
      <c r="I180" s="23">
        <v>0</v>
      </c>
      <c r="J180" s="23">
        <v>1506.1376928900006</v>
      </c>
      <c r="K180" s="23">
        <v>1603.1329246899998</v>
      </c>
      <c r="L180" s="22">
        <f t="shared" si="8"/>
        <v>4024.9600044500003</v>
      </c>
      <c r="M180" s="23">
        <v>869.31848443000001</v>
      </c>
      <c r="N180" s="23">
        <v>3155.6415200200004</v>
      </c>
    </row>
    <row r="181" spans="1:14" x14ac:dyDescent="0.3">
      <c r="A181" s="21" t="s">
        <v>218</v>
      </c>
      <c r="C181" s="22">
        <v>2047.8703465800004</v>
      </c>
      <c r="D181" s="23">
        <v>2493.6970599700003</v>
      </c>
      <c r="E181" s="23">
        <v>2512.0237173900005</v>
      </c>
      <c r="F181" s="22">
        <v>1975.0758533700002</v>
      </c>
      <c r="G181" s="23">
        <v>646.38009890000001</v>
      </c>
      <c r="H181" s="23">
        <v>648.12867288999996</v>
      </c>
      <c r="I181" s="23">
        <v>0</v>
      </c>
      <c r="J181" s="23">
        <v>1505.6062354600003</v>
      </c>
      <c r="K181" s="23">
        <v>1626.4896616299998</v>
      </c>
      <c r="L181" s="22">
        <f t="shared" si="8"/>
        <v>4083.8805562300004</v>
      </c>
      <c r="M181" s="23">
        <v>865.81883538</v>
      </c>
      <c r="N181" s="23">
        <v>3218.0617208500003</v>
      </c>
    </row>
    <row r="182" spans="1:14" x14ac:dyDescent="0.3">
      <c r="A182" s="21" t="s">
        <v>219</v>
      </c>
      <c r="C182" s="22">
        <v>2298.8179957200005</v>
      </c>
      <c r="D182" s="23">
        <v>2749.43792459</v>
      </c>
      <c r="E182" s="23">
        <v>2767.3791628500003</v>
      </c>
      <c r="F182" s="22">
        <v>1699.7895320599994</v>
      </c>
      <c r="G182" s="23">
        <v>369.24574818999997</v>
      </c>
      <c r="H182" s="23">
        <v>378.42194023000002</v>
      </c>
      <c r="I182" s="23">
        <v>0</v>
      </c>
      <c r="J182" s="23">
        <v>1507.4542648599995</v>
      </c>
      <c r="K182" s="23">
        <v>1624.5547489600001</v>
      </c>
      <c r="L182" s="22">
        <f t="shared" si="8"/>
        <v>4063.8811188799996</v>
      </c>
      <c r="M182" s="23">
        <v>861.11372433000008</v>
      </c>
      <c r="N182" s="23">
        <v>3202.7673945499996</v>
      </c>
    </row>
    <row r="183" spans="1:14" x14ac:dyDescent="0.3">
      <c r="A183" s="21" t="s">
        <v>220</v>
      </c>
      <c r="C183" s="22">
        <v>2266.2505784999998</v>
      </c>
      <c r="D183" s="23">
        <v>2718.0047970100004</v>
      </c>
      <c r="E183" s="23">
        <v>2736.7301428500004</v>
      </c>
      <c r="F183" s="22">
        <v>1746.7060961700001</v>
      </c>
      <c r="G183" s="23">
        <v>424.53970226999996</v>
      </c>
      <c r="H183" s="23">
        <v>428.04060686999998</v>
      </c>
      <c r="I183" s="23">
        <v>0</v>
      </c>
      <c r="J183" s="23">
        <v>1499.07687489</v>
      </c>
      <c r="K183" s="23">
        <v>1622.72620598</v>
      </c>
      <c r="L183" s="22">
        <f t="shared" si="8"/>
        <v>4079.8244236700002</v>
      </c>
      <c r="M183" s="23">
        <v>883.98375298999997</v>
      </c>
      <c r="N183" s="23">
        <v>3195.8406706800001</v>
      </c>
    </row>
    <row r="184" spans="1:14" x14ac:dyDescent="0.3">
      <c r="A184" s="21" t="s">
        <v>221</v>
      </c>
      <c r="C184" s="22">
        <v>2472.2296762300007</v>
      </c>
      <c r="D184" s="23">
        <v>2924.6531759600007</v>
      </c>
      <c r="E184" s="23">
        <v>2947.3364313500006</v>
      </c>
      <c r="F184" s="22">
        <v>1540.9610985999996</v>
      </c>
      <c r="G184" s="23">
        <v>475.88180866999994</v>
      </c>
      <c r="H184" s="23">
        <v>481.83248896999999</v>
      </c>
      <c r="I184" s="23">
        <v>0</v>
      </c>
      <c r="J184" s="23">
        <v>1503.5791079499998</v>
      </c>
      <c r="K184" s="23">
        <v>1621.3715849399998</v>
      </c>
      <c r="L184" s="22">
        <f t="shared" si="8"/>
        <v>4080.6672284699998</v>
      </c>
      <c r="M184" s="23">
        <v>875.22482998999999</v>
      </c>
      <c r="N184" s="23">
        <v>3205.4423984800001</v>
      </c>
    </row>
    <row r="185" spans="1:14" x14ac:dyDescent="0.3">
      <c r="A185" s="21" t="s">
        <v>222</v>
      </c>
      <c r="C185" s="22">
        <v>2397.4331608099997</v>
      </c>
      <c r="D185" s="23">
        <v>2851.5788228199999</v>
      </c>
      <c r="E185" s="23">
        <v>2875.6899990899997</v>
      </c>
      <c r="F185" s="22">
        <v>1685.7351610900002</v>
      </c>
      <c r="G185" s="23">
        <v>612.37407902999996</v>
      </c>
      <c r="H185" s="23">
        <v>618.23519980999993</v>
      </c>
      <c r="I185" s="23">
        <v>0</v>
      </c>
      <c r="J185" s="23">
        <v>1506.9212942800002</v>
      </c>
      <c r="K185" s="23">
        <v>1589.13369382</v>
      </c>
      <c r="L185" s="22">
        <f t="shared" si="8"/>
        <v>4151.3736349599994</v>
      </c>
      <c r="M185" s="23">
        <v>879.84452189000001</v>
      </c>
      <c r="N185" s="23">
        <v>3271.5291130699998</v>
      </c>
    </row>
    <row r="186" spans="1:14" x14ac:dyDescent="0.3">
      <c r="A186" s="21" t="s">
        <v>223</v>
      </c>
      <c r="C186" s="22">
        <v>2318.2045938300002</v>
      </c>
      <c r="D186" s="23">
        <v>2771.8147388500006</v>
      </c>
      <c r="E186" s="23">
        <v>2786.0108316000005</v>
      </c>
      <c r="F186" s="22">
        <v>1723.9966985999995</v>
      </c>
      <c r="G186" s="23">
        <v>687.5725034300001</v>
      </c>
      <c r="H186" s="23">
        <v>694.92357448000007</v>
      </c>
      <c r="I186" s="23">
        <v>0</v>
      </c>
      <c r="J186" s="23">
        <v>1469.9844073899994</v>
      </c>
      <c r="K186" s="23">
        <v>1611.7403633699998</v>
      </c>
      <c r="L186" s="22">
        <f t="shared" si="8"/>
        <v>4104.4879146599997</v>
      </c>
      <c r="M186" s="23">
        <v>870.42501039000001</v>
      </c>
      <c r="N186" s="23">
        <v>3234.0629042699998</v>
      </c>
    </row>
    <row r="187" spans="1:14" x14ac:dyDescent="0.3">
      <c r="A187" s="21" t="s">
        <v>224</v>
      </c>
      <c r="C187" s="22">
        <v>2231.0783187599991</v>
      </c>
      <c r="D187" s="23">
        <v>2674.1501534999993</v>
      </c>
      <c r="E187" s="23">
        <v>2689.8073934499994</v>
      </c>
      <c r="F187" s="22">
        <v>1820.3223810900001</v>
      </c>
      <c r="G187" s="23">
        <v>772.31384423999998</v>
      </c>
      <c r="H187" s="23">
        <v>778.93566897000005</v>
      </c>
      <c r="I187" s="23">
        <v>0</v>
      </c>
      <c r="J187" s="23">
        <v>1481.5687490700004</v>
      </c>
      <c r="K187" s="23">
        <v>1591.1800051599998</v>
      </c>
      <c r="L187" s="22">
        <f t="shared" si="8"/>
        <v>4109.6903764799999</v>
      </c>
      <c r="M187" s="23">
        <v>895.67420399000002</v>
      </c>
      <c r="N187" s="23">
        <v>3214.0161724899999</v>
      </c>
    </row>
    <row r="188" spans="1:14" x14ac:dyDescent="0.3">
      <c r="A188" s="21" t="s">
        <v>225</v>
      </c>
      <c r="C188" s="22">
        <v>2610.9784021800001</v>
      </c>
      <c r="D188" s="23">
        <v>3055.0690994200004</v>
      </c>
      <c r="E188" s="23">
        <v>3069.2661648800008</v>
      </c>
      <c r="F188" s="22">
        <v>1462.6187950299998</v>
      </c>
      <c r="G188" s="23">
        <v>424.96924000999996</v>
      </c>
      <c r="H188" s="23">
        <v>431.95907239999997</v>
      </c>
      <c r="I188" s="23">
        <v>0</v>
      </c>
      <c r="J188" s="23">
        <v>1471.2097672399998</v>
      </c>
      <c r="K188" s="23">
        <v>1600.7587205899999</v>
      </c>
      <c r="L188" s="22">
        <f t="shared" si="8"/>
        <v>4132.8002943399997</v>
      </c>
      <c r="M188" s="23">
        <v>959.70889681999995</v>
      </c>
      <c r="N188" s="23">
        <v>3173.0913975200001</v>
      </c>
    </row>
    <row r="189" spans="1:14" x14ac:dyDescent="0.3">
      <c r="A189" s="21"/>
      <c r="C189" s="22"/>
      <c r="D189" s="23"/>
      <c r="E189" s="23"/>
      <c r="F189" s="22"/>
      <c r="G189" s="23"/>
      <c r="H189" s="23"/>
      <c r="I189" s="23"/>
      <c r="J189" s="23"/>
      <c r="K189" s="23"/>
      <c r="L189" s="22"/>
      <c r="M189" s="23"/>
      <c r="N189" s="23"/>
    </row>
    <row r="190" spans="1:14" x14ac:dyDescent="0.3">
      <c r="A190" s="24" t="s">
        <v>27</v>
      </c>
      <c r="I190" s="6"/>
      <c r="J190" s="6"/>
      <c r="K190" s="6"/>
    </row>
    <row r="191" spans="1:14" x14ac:dyDescent="0.3">
      <c r="A191" s="24" t="s">
        <v>45</v>
      </c>
      <c r="I191" s="6"/>
      <c r="J191" s="6"/>
      <c r="K191" s="6"/>
    </row>
    <row r="192" spans="1:14" x14ac:dyDescent="0.3">
      <c r="A192" s="24" t="s">
        <v>30</v>
      </c>
      <c r="I192" s="6"/>
      <c r="J192" s="6"/>
      <c r="K192" s="6"/>
    </row>
    <row r="193" spans="9:11" x14ac:dyDescent="0.3">
      <c r="I193" s="6"/>
      <c r="J193" s="6"/>
      <c r="K193" s="6"/>
    </row>
    <row r="194" spans="9:11" x14ac:dyDescent="0.3">
      <c r="I194" s="6"/>
      <c r="J194" s="6"/>
      <c r="K194" s="6"/>
    </row>
    <row r="195" spans="9:11" x14ac:dyDescent="0.3">
      <c r="I195" s="6"/>
      <c r="J195" s="6"/>
      <c r="K195" s="6"/>
    </row>
    <row r="196" spans="9:11" x14ac:dyDescent="0.3">
      <c r="I196" s="6"/>
      <c r="J196" s="6"/>
      <c r="K196" s="6"/>
    </row>
    <row r="197" spans="9:11" x14ac:dyDescent="0.3">
      <c r="I197" s="6"/>
      <c r="J197" s="6"/>
      <c r="K197" s="6"/>
    </row>
    <row r="198" spans="9:11" x14ac:dyDescent="0.3">
      <c r="I198" s="6"/>
      <c r="J198" s="6"/>
      <c r="K198" s="6"/>
    </row>
    <row r="199" spans="9:11" x14ac:dyDescent="0.3">
      <c r="I199" s="6"/>
      <c r="J199" s="6"/>
      <c r="K199" s="6"/>
    </row>
    <row r="200" spans="9:11" x14ac:dyDescent="0.3">
      <c r="I200" s="6"/>
      <c r="J200" s="6"/>
      <c r="K200" s="6"/>
    </row>
    <row r="201" spans="9:11" x14ac:dyDescent="0.3">
      <c r="I201" s="6"/>
      <c r="J201" s="6"/>
      <c r="K201" s="6"/>
    </row>
    <row r="202" spans="9:11" x14ac:dyDescent="0.3">
      <c r="I202" s="6"/>
      <c r="J202" s="6"/>
      <c r="K202" s="6"/>
    </row>
    <row r="203" spans="9:11" x14ac:dyDescent="0.3">
      <c r="I203" s="6"/>
      <c r="J203" s="6"/>
      <c r="K203" s="6"/>
    </row>
    <row r="204" spans="9:11" x14ac:dyDescent="0.3">
      <c r="I204" s="6"/>
      <c r="J204" s="6"/>
      <c r="K204" s="6"/>
    </row>
    <row r="205" spans="9:11" x14ac:dyDescent="0.3">
      <c r="I205" s="6"/>
      <c r="J205" s="6"/>
      <c r="K205" s="6"/>
    </row>
    <row r="206" spans="9:11" x14ac:dyDescent="0.3">
      <c r="I206" s="6"/>
      <c r="J206" s="6"/>
      <c r="K206" s="6"/>
    </row>
    <row r="207" spans="9:11" x14ac:dyDescent="0.3">
      <c r="I207" s="6"/>
      <c r="J207" s="6"/>
      <c r="K207" s="6"/>
    </row>
    <row r="208" spans="9:11" x14ac:dyDescent="0.3">
      <c r="I208" s="6"/>
      <c r="J208" s="6"/>
      <c r="K208" s="6"/>
    </row>
    <row r="209" spans="9:11" x14ac:dyDescent="0.3">
      <c r="I209" s="6"/>
      <c r="J209" s="6"/>
      <c r="K209" s="6"/>
    </row>
    <row r="210" spans="9:11" x14ac:dyDescent="0.3">
      <c r="I210" s="6"/>
      <c r="J210" s="6"/>
      <c r="K210" s="6"/>
    </row>
    <row r="211" spans="9:11" x14ac:dyDescent="0.3">
      <c r="I211" s="6"/>
      <c r="J211" s="6"/>
      <c r="K211" s="6"/>
    </row>
    <row r="212" spans="9:11" x14ac:dyDescent="0.3">
      <c r="I212" s="6"/>
      <c r="J212" s="6"/>
      <c r="K212" s="6"/>
    </row>
    <row r="213" spans="9:11" x14ac:dyDescent="0.3">
      <c r="I213" s="6"/>
      <c r="J213" s="6"/>
      <c r="K213" s="6"/>
    </row>
    <row r="214" spans="9:11" x14ac:dyDescent="0.3">
      <c r="I214" s="26"/>
      <c r="J214" s="26"/>
      <c r="K214" s="26"/>
    </row>
    <row r="215" spans="9:11" x14ac:dyDescent="0.3">
      <c r="I215" s="26"/>
      <c r="J215" s="26"/>
      <c r="K215" s="26"/>
    </row>
    <row r="216" spans="9:11" x14ac:dyDescent="0.3">
      <c r="I216" s="26"/>
      <c r="J216" s="26"/>
      <c r="K216" s="26"/>
    </row>
    <row r="217" spans="9:11" x14ac:dyDescent="0.3">
      <c r="I217" s="26"/>
      <c r="J217" s="26"/>
      <c r="K217" s="26"/>
    </row>
    <row r="218" spans="9:11" x14ac:dyDescent="0.3">
      <c r="I218" s="26"/>
      <c r="J218" s="26"/>
      <c r="K218" s="26"/>
    </row>
    <row r="219" spans="9:11" x14ac:dyDescent="0.3">
      <c r="I219" s="26"/>
      <c r="J219" s="26"/>
      <c r="K219" s="26"/>
    </row>
    <row r="220" spans="9:11" x14ac:dyDescent="0.3">
      <c r="I220" s="26"/>
      <c r="J220" s="26"/>
      <c r="K220" s="26"/>
    </row>
    <row r="221" spans="9:11" x14ac:dyDescent="0.3">
      <c r="I221" s="26"/>
      <c r="J221" s="26"/>
      <c r="K221" s="26"/>
    </row>
    <row r="222" spans="9:11" x14ac:dyDescent="0.3">
      <c r="I222" s="26"/>
      <c r="J222" s="26"/>
      <c r="K222" s="26"/>
    </row>
    <row r="223" spans="9:11" x14ac:dyDescent="0.3">
      <c r="I223" s="26"/>
      <c r="J223" s="26"/>
      <c r="K223" s="26"/>
    </row>
    <row r="224" spans="9:11" x14ac:dyDescent="0.3">
      <c r="I224" s="26"/>
      <c r="J224" s="26"/>
      <c r="K224" s="26"/>
    </row>
    <row r="225" spans="9:11" x14ac:dyDescent="0.3">
      <c r="I225" s="26"/>
      <c r="J225" s="26"/>
      <c r="K225" s="26"/>
    </row>
    <row r="226" spans="9:11" x14ac:dyDescent="0.3">
      <c r="I226" s="26"/>
      <c r="J226" s="26"/>
      <c r="K226" s="26"/>
    </row>
    <row r="227" spans="9:11" x14ac:dyDescent="0.3">
      <c r="I227" s="26"/>
      <c r="J227" s="26"/>
      <c r="K227" s="26"/>
    </row>
    <row r="228" spans="9:11" x14ac:dyDescent="0.3">
      <c r="I228" s="26"/>
      <c r="J228" s="26"/>
      <c r="K228" s="26"/>
    </row>
    <row r="229" spans="9:11" x14ac:dyDescent="0.3">
      <c r="I229" s="26"/>
      <c r="J229" s="26"/>
      <c r="K229" s="26"/>
    </row>
    <row r="230" spans="9:11" x14ac:dyDescent="0.3">
      <c r="I230" s="26"/>
      <c r="J230" s="26"/>
      <c r="K230" s="26"/>
    </row>
    <row r="231" spans="9:11" x14ac:dyDescent="0.3">
      <c r="I231" s="26"/>
      <c r="J231" s="26"/>
      <c r="K231" s="26"/>
    </row>
    <row r="232" spans="9:11" x14ac:dyDescent="0.3">
      <c r="I232" s="26"/>
      <c r="J232" s="26"/>
      <c r="K232" s="26"/>
    </row>
    <row r="233" spans="9:11" x14ac:dyDescent="0.3">
      <c r="I233" s="26"/>
      <c r="J233" s="26"/>
      <c r="K233" s="26"/>
    </row>
    <row r="234" spans="9:11" x14ac:dyDescent="0.3">
      <c r="I234" s="26"/>
      <c r="J234" s="26"/>
      <c r="K234" s="26"/>
    </row>
    <row r="235" spans="9:11" x14ac:dyDescent="0.3">
      <c r="I235" s="26"/>
      <c r="J235" s="26"/>
      <c r="K235" s="26"/>
    </row>
    <row r="236" spans="9:11" x14ac:dyDescent="0.3">
      <c r="I236" s="26"/>
      <c r="J236" s="26"/>
      <c r="K236" s="26"/>
    </row>
    <row r="237" spans="9:11" x14ac:dyDescent="0.3">
      <c r="I237" s="26"/>
      <c r="J237" s="26"/>
      <c r="K237" s="26"/>
    </row>
    <row r="238" spans="9:11" x14ac:dyDescent="0.3">
      <c r="I238" s="26"/>
      <c r="J238" s="26"/>
      <c r="K238" s="26"/>
    </row>
    <row r="239" spans="9:11" x14ac:dyDescent="0.3">
      <c r="I239" s="26"/>
      <c r="J239" s="26"/>
      <c r="K239" s="26"/>
    </row>
    <row r="240" spans="9:11" x14ac:dyDescent="0.3">
      <c r="I240" s="26"/>
      <c r="J240" s="26"/>
      <c r="K240" s="26"/>
    </row>
    <row r="241" spans="9:13" x14ac:dyDescent="0.3">
      <c r="I241" s="26"/>
      <c r="J241" s="26"/>
      <c r="K241" s="26"/>
    </row>
    <row r="242" spans="9:13" x14ac:dyDescent="0.3">
      <c r="I242" s="26"/>
      <c r="J242" s="26"/>
      <c r="K242" s="26"/>
    </row>
    <row r="243" spans="9:13" x14ac:dyDescent="0.3">
      <c r="I243" s="26"/>
      <c r="J243" s="26"/>
      <c r="K243" s="26"/>
    </row>
    <row r="244" spans="9:13" x14ac:dyDescent="0.3">
      <c r="I244" s="26"/>
      <c r="J244" s="26"/>
      <c r="K244" s="26"/>
    </row>
    <row r="245" spans="9:13" x14ac:dyDescent="0.3">
      <c r="I245" s="26"/>
      <c r="J245" s="26"/>
      <c r="K245" s="26"/>
    </row>
    <row r="246" spans="9:13" x14ac:dyDescent="0.3">
      <c r="I246" s="26"/>
      <c r="J246" s="26"/>
      <c r="K246" s="26"/>
    </row>
    <row r="247" spans="9:13" x14ac:dyDescent="0.3">
      <c r="I247" s="26"/>
      <c r="J247" s="26"/>
      <c r="K247" s="26"/>
    </row>
    <row r="248" spans="9:13" x14ac:dyDescent="0.3">
      <c r="I248" s="26"/>
      <c r="J248" s="26"/>
      <c r="K248" s="26"/>
    </row>
    <row r="249" spans="9:13" x14ac:dyDescent="0.3">
      <c r="I249" s="26"/>
      <c r="J249" s="26"/>
      <c r="K249" s="26"/>
    </row>
    <row r="250" spans="9:13" x14ac:dyDescent="0.3">
      <c r="I250" s="26"/>
      <c r="J250" s="26"/>
      <c r="K250" s="26"/>
    </row>
    <row r="251" spans="9:13" x14ac:dyDescent="0.3">
      <c r="I251" s="26"/>
      <c r="J251" s="26"/>
      <c r="K251" s="26"/>
    </row>
    <row r="252" spans="9:13" x14ac:dyDescent="0.3">
      <c r="I252" s="26"/>
      <c r="J252" s="26"/>
      <c r="K252" s="26"/>
      <c r="L252" s="27"/>
      <c r="M252" s="26"/>
    </row>
    <row r="253" spans="9:13" x14ac:dyDescent="0.3">
      <c r="I253" s="26"/>
      <c r="J253" s="26"/>
      <c r="K253" s="26"/>
      <c r="L253" s="27"/>
      <c r="M253" s="26"/>
    </row>
    <row r="254" spans="9:13" x14ac:dyDescent="0.3">
      <c r="I254" s="26"/>
      <c r="J254" s="26"/>
      <c r="K254" s="26"/>
      <c r="L254" s="27"/>
      <c r="M254" s="26"/>
    </row>
    <row r="255" spans="9:13" x14ac:dyDescent="0.3">
      <c r="I255" s="26"/>
      <c r="J255" s="26"/>
      <c r="K255" s="26"/>
      <c r="L255" s="27"/>
      <c r="M255" s="26"/>
    </row>
    <row r="256" spans="9:13" x14ac:dyDescent="0.3">
      <c r="I256" s="26"/>
      <c r="J256" s="26"/>
      <c r="K256" s="26"/>
      <c r="L256" s="27"/>
      <c r="M256" s="26"/>
    </row>
    <row r="257" spans="9:13" x14ac:dyDescent="0.3">
      <c r="I257" s="26"/>
      <c r="J257" s="26"/>
      <c r="K257" s="26"/>
      <c r="L257" s="27"/>
      <c r="M257" s="26"/>
    </row>
    <row r="258" spans="9:13" x14ac:dyDescent="0.3">
      <c r="I258" s="26"/>
      <c r="J258" s="26"/>
      <c r="K258" s="26"/>
      <c r="L258" s="27"/>
      <c r="M258" s="26"/>
    </row>
    <row r="259" spans="9:13" x14ac:dyDescent="0.3">
      <c r="I259" s="26"/>
      <c r="J259" s="26"/>
      <c r="K259" s="26"/>
      <c r="L259" s="27"/>
      <c r="M259" s="26"/>
    </row>
    <row r="260" spans="9:13" x14ac:dyDescent="0.3">
      <c r="I260" s="26"/>
      <c r="J260" s="26"/>
      <c r="K260" s="26"/>
      <c r="L260" s="27"/>
      <c r="M260" s="26"/>
    </row>
    <row r="261" spans="9:13" x14ac:dyDescent="0.3">
      <c r="I261" s="26"/>
      <c r="J261" s="26"/>
      <c r="K261" s="26"/>
      <c r="L261" s="27"/>
      <c r="M261" s="26"/>
    </row>
    <row r="262" spans="9:13" x14ac:dyDescent="0.3">
      <c r="I262" s="26"/>
      <c r="J262" s="26"/>
      <c r="K262" s="26"/>
      <c r="L262" s="27"/>
      <c r="M262" s="26"/>
    </row>
    <row r="263" spans="9:13" x14ac:dyDescent="0.3">
      <c r="I263" s="26"/>
      <c r="J263" s="26"/>
      <c r="K263" s="26"/>
      <c r="L263" s="27"/>
      <c r="M263" s="26"/>
    </row>
    <row r="264" spans="9:13" x14ac:dyDescent="0.3">
      <c r="I264" s="26"/>
      <c r="J264" s="26"/>
      <c r="K264" s="26"/>
      <c r="L264" s="27"/>
      <c r="M264" s="26"/>
    </row>
    <row r="265" spans="9:13" x14ac:dyDescent="0.3">
      <c r="I265" s="26"/>
      <c r="J265" s="26"/>
      <c r="K265" s="26"/>
      <c r="L265" s="27"/>
      <c r="M265" s="26"/>
    </row>
  </sheetData>
  <mergeCells count="14">
    <mergeCell ref="A5:A7"/>
    <mergeCell ref="F6:F7"/>
    <mergeCell ref="I6:I7"/>
    <mergeCell ref="C5:C7"/>
    <mergeCell ref="D5:D7"/>
    <mergeCell ref="E5:E7"/>
    <mergeCell ref="G6:H6"/>
    <mergeCell ref="B2:N2"/>
    <mergeCell ref="C3:N3"/>
    <mergeCell ref="F5:K5"/>
    <mergeCell ref="L5:N5"/>
    <mergeCell ref="J6:K6"/>
    <mergeCell ref="L6:L7"/>
    <mergeCell ref="M6:M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04"/>
  <sheetViews>
    <sheetView zoomScale="80" zoomScaleNormal="80" zoomScaleSheetLayoutView="100" workbookViewId="0">
      <pane xSplit="2" ySplit="8" topLeftCell="C108" activePane="bottomRight" state="frozen"/>
      <selection activeCell="C5" sqref="C5:E7"/>
      <selection pane="topRight" activeCell="C5" sqref="C5:E7"/>
      <selection pane="bottomLeft" activeCell="C5" sqref="C5:E7"/>
      <selection pane="bottomRight" activeCell="A129" sqref="A129"/>
    </sheetView>
  </sheetViews>
  <sheetFormatPr defaultColWidth="9.26953125" defaultRowHeight="15.6" x14ac:dyDescent="0.3"/>
  <cols>
    <col min="1" max="1" width="12.453125" style="1" customWidth="1"/>
    <col min="2" max="2" width="5.26953125" style="2" hidden="1" customWidth="1"/>
    <col min="3" max="3" width="6.7265625" style="3" customWidth="1"/>
    <col min="4" max="4" width="14.26953125" style="4" customWidth="1"/>
    <col min="5" max="5" width="11.453125" style="4" customWidth="1"/>
    <col min="6" max="6" width="9" style="3" customWidth="1"/>
    <col min="7" max="8" width="8.7265625" style="2" customWidth="1"/>
    <col min="9" max="9" width="9.54296875" style="2" bestFit="1" customWidth="1"/>
    <col min="10" max="10" width="9.81640625" style="2" customWidth="1"/>
    <col min="11" max="11" width="11.81640625" style="2" customWidth="1"/>
    <col min="12" max="13" width="9.7265625" style="2" customWidth="1"/>
    <col min="14" max="14" width="12.26953125" style="25" customWidth="1"/>
    <col min="15" max="17" width="12.26953125" style="2" customWidth="1"/>
    <col min="18" max="16384" width="9.26953125" style="7"/>
  </cols>
  <sheetData>
    <row r="1" spans="1:17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25"/>
      <c r="M1" s="25"/>
      <c r="N1" s="25"/>
      <c r="O1" s="25"/>
      <c r="P1" s="25"/>
      <c r="Q1" s="5" t="s">
        <v>35</v>
      </c>
    </row>
    <row r="2" spans="1:17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x14ac:dyDescent="0.3">
      <c r="C3" s="45" t="s">
        <v>5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x14ac:dyDescent="0.3">
      <c r="Q4" s="5" t="s">
        <v>15</v>
      </c>
    </row>
    <row r="5" spans="1:17" s="36" customFormat="1" x14ac:dyDescent="0.25">
      <c r="A5" s="56"/>
      <c r="B5" s="34"/>
      <c r="C5" s="64" t="s">
        <v>2</v>
      </c>
      <c r="D5" s="64"/>
      <c r="E5" s="64"/>
      <c r="F5" s="46" t="s">
        <v>19</v>
      </c>
      <c r="G5" s="46"/>
      <c r="H5" s="46"/>
      <c r="I5" s="46"/>
      <c r="J5" s="46"/>
      <c r="K5" s="46"/>
      <c r="L5" s="46"/>
      <c r="M5" s="46"/>
      <c r="N5" s="47" t="s">
        <v>34</v>
      </c>
      <c r="O5" s="48"/>
      <c r="P5" s="48"/>
      <c r="Q5" s="48"/>
    </row>
    <row r="6" spans="1:17" s="36" customFormat="1" x14ac:dyDescent="0.25">
      <c r="A6" s="57"/>
      <c r="B6" s="34"/>
      <c r="C6" s="59" t="s">
        <v>20</v>
      </c>
      <c r="D6" s="59" t="s">
        <v>10</v>
      </c>
      <c r="E6" s="59" t="s">
        <v>11</v>
      </c>
      <c r="F6" s="59" t="s">
        <v>20</v>
      </c>
      <c r="G6" s="50" t="s">
        <v>3</v>
      </c>
      <c r="H6" s="51"/>
      <c r="I6" s="62"/>
      <c r="J6" s="47" t="s">
        <v>4</v>
      </c>
      <c r="K6" s="49"/>
      <c r="L6" s="46" t="s">
        <v>32</v>
      </c>
      <c r="M6" s="46"/>
      <c r="N6" s="52" t="s">
        <v>20</v>
      </c>
      <c r="O6" s="63" t="s">
        <v>13</v>
      </c>
      <c r="P6" s="63" t="s">
        <v>1</v>
      </c>
      <c r="Q6" s="54" t="s">
        <v>0</v>
      </c>
    </row>
    <row r="7" spans="1:17" s="30" customFormat="1" ht="52.8" x14ac:dyDescent="0.25">
      <c r="A7" s="58"/>
      <c r="B7" s="33" t="s">
        <v>43</v>
      </c>
      <c r="C7" s="60"/>
      <c r="D7" s="60"/>
      <c r="E7" s="60"/>
      <c r="F7" s="60"/>
      <c r="G7" s="9" t="s">
        <v>20</v>
      </c>
      <c r="H7" s="9" t="s">
        <v>10</v>
      </c>
      <c r="I7" s="39" t="s">
        <v>11</v>
      </c>
      <c r="J7" s="9" t="s">
        <v>20</v>
      </c>
      <c r="K7" s="9" t="s">
        <v>12</v>
      </c>
      <c r="L7" s="9" t="s">
        <v>20</v>
      </c>
      <c r="M7" s="9" t="s">
        <v>33</v>
      </c>
      <c r="N7" s="53"/>
      <c r="O7" s="63"/>
      <c r="P7" s="63"/>
      <c r="Q7" s="55"/>
    </row>
    <row r="8" spans="1:17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3"/>
      <c r="M8" s="13"/>
      <c r="N8" s="14"/>
      <c r="O8" s="13"/>
      <c r="P8" s="13"/>
      <c r="Q8" s="13"/>
    </row>
    <row r="9" spans="1:17" x14ac:dyDescent="0.3">
      <c r="A9" s="15" t="s">
        <v>106</v>
      </c>
      <c r="B9" s="16">
        <v>42705</v>
      </c>
      <c r="C9" s="17">
        <f>SUM(D9:E9)</f>
        <v>528.40504072569763</v>
      </c>
      <c r="D9" s="18">
        <v>950.20332840479989</v>
      </c>
      <c r="E9" s="18">
        <v>-421.79828767910226</v>
      </c>
      <c r="F9" s="17">
        <f>G9+J9+L9</f>
        <v>8731.8104917082419</v>
      </c>
      <c r="G9" s="18">
        <f t="shared" ref="G9:G72" si="0">SUM(H9:I9)</f>
        <v>1666.249834539328</v>
      </c>
      <c r="H9" s="18">
        <v>181.03622440999996</v>
      </c>
      <c r="I9" s="18">
        <v>1485.2136101293281</v>
      </c>
      <c r="J9" s="18">
        <v>8707.7784132811576</v>
      </c>
      <c r="K9" s="18">
        <v>7316.532459241158</v>
      </c>
      <c r="L9" s="18">
        <v>-1642.2177561122442</v>
      </c>
      <c r="M9" s="18">
        <v>-1615.8428483989928</v>
      </c>
      <c r="N9" s="17">
        <f t="shared" ref="N9:N72" si="1">SUM(O9:Q9)</f>
        <v>9229.0190704275155</v>
      </c>
      <c r="O9" s="18">
        <v>406.92534087447683</v>
      </c>
      <c r="P9" s="18">
        <v>6653.912508333915</v>
      </c>
      <c r="Q9" s="18">
        <v>2168.1812212191226</v>
      </c>
    </row>
    <row r="10" spans="1:17" x14ac:dyDescent="0.3">
      <c r="A10" s="15" t="s">
        <v>107</v>
      </c>
      <c r="B10" s="16">
        <v>42736</v>
      </c>
      <c r="C10" s="17">
        <f t="shared" ref="C10:C73" si="2">SUM(D10:E10)</f>
        <v>512.58337996907255</v>
      </c>
      <c r="D10" s="18">
        <v>936.99266776716013</v>
      </c>
      <c r="E10" s="18">
        <v>-424.40928779808758</v>
      </c>
      <c r="F10" s="17">
        <f t="shared" ref="F10:F73" si="3">G10+J10+L10</f>
        <v>8734.5072956191507</v>
      </c>
      <c r="G10" s="18">
        <f t="shared" si="0"/>
        <v>1651.4850042873945</v>
      </c>
      <c r="H10" s="18">
        <v>171.39538985000004</v>
      </c>
      <c r="I10" s="18">
        <v>1480.0896144373944</v>
      </c>
      <c r="J10" s="18">
        <v>8747.0690323816143</v>
      </c>
      <c r="K10" s="18">
        <v>7317.8338887716154</v>
      </c>
      <c r="L10" s="18">
        <v>-1664.0467410498588</v>
      </c>
      <c r="M10" s="18">
        <v>-1652.8118882061453</v>
      </c>
      <c r="N10" s="17">
        <f t="shared" si="1"/>
        <v>9217.2875605300014</v>
      </c>
      <c r="O10" s="18">
        <v>406.9906668844767</v>
      </c>
      <c r="P10" s="18">
        <v>6593.6744091672599</v>
      </c>
      <c r="Q10" s="18">
        <v>2216.6224844782651</v>
      </c>
    </row>
    <row r="11" spans="1:17" x14ac:dyDescent="0.3">
      <c r="A11" s="15" t="s">
        <v>108</v>
      </c>
      <c r="B11" s="16">
        <v>42767</v>
      </c>
      <c r="C11" s="17">
        <f t="shared" si="2"/>
        <v>475.44166247966825</v>
      </c>
      <c r="D11" s="18">
        <v>960.26755706821984</v>
      </c>
      <c r="E11" s="18">
        <v>-484.82589458855159</v>
      </c>
      <c r="F11" s="17">
        <f t="shared" si="3"/>
        <v>8776.5460820666867</v>
      </c>
      <c r="G11" s="18">
        <f t="shared" si="0"/>
        <v>1633.8874528495644</v>
      </c>
      <c r="H11" s="18">
        <v>118.79712846000004</v>
      </c>
      <c r="I11" s="18">
        <v>1515.0903243895643</v>
      </c>
      <c r="J11" s="18">
        <v>8701.3285679250548</v>
      </c>
      <c r="K11" s="18">
        <v>7319.4533047250543</v>
      </c>
      <c r="L11" s="18">
        <v>-1558.6699387079336</v>
      </c>
      <c r="M11" s="18">
        <v>-1663.5671469584893</v>
      </c>
      <c r="N11" s="17">
        <f t="shared" si="1"/>
        <v>9221.5524896198458</v>
      </c>
      <c r="O11" s="18">
        <v>412.04294859447668</v>
      </c>
      <c r="P11" s="18">
        <v>6645.1395348014257</v>
      </c>
      <c r="Q11" s="18">
        <v>2164.3700062239427</v>
      </c>
    </row>
    <row r="12" spans="1:17" x14ac:dyDescent="0.3">
      <c r="A12" s="15" t="s">
        <v>109</v>
      </c>
      <c r="B12" s="16">
        <v>42795</v>
      </c>
      <c r="C12" s="17">
        <f t="shared" si="2"/>
        <v>1543.7273868859011</v>
      </c>
      <c r="D12" s="18">
        <v>1004.4847194508</v>
      </c>
      <c r="E12" s="18">
        <v>539.242667435101</v>
      </c>
      <c r="F12" s="17">
        <f t="shared" si="3"/>
        <v>7985.1179850126109</v>
      </c>
      <c r="G12" s="18">
        <f t="shared" si="0"/>
        <v>1811.6128685988406</v>
      </c>
      <c r="H12" s="18">
        <v>223.12579184999993</v>
      </c>
      <c r="I12" s="18">
        <v>1588.4870767488405</v>
      </c>
      <c r="J12" s="18">
        <v>9081.4325976021046</v>
      </c>
      <c r="K12" s="18">
        <v>7687.1707643621048</v>
      </c>
      <c r="L12" s="18">
        <v>-2907.9274811883342</v>
      </c>
      <c r="M12" s="18">
        <v>-1657.5850471547278</v>
      </c>
      <c r="N12" s="17">
        <f t="shared" si="1"/>
        <v>9487.8791654069719</v>
      </c>
      <c r="O12" s="18">
        <v>416.81481637447683</v>
      </c>
      <c r="P12" s="18">
        <v>6724.4348624526492</v>
      </c>
      <c r="Q12" s="18">
        <v>2346.629486579845</v>
      </c>
    </row>
    <row r="13" spans="1:17" x14ac:dyDescent="0.3">
      <c r="A13" s="15" t="s">
        <v>110</v>
      </c>
      <c r="B13" s="16">
        <v>42826</v>
      </c>
      <c r="C13" s="17">
        <f t="shared" si="2"/>
        <v>1385.2243976203169</v>
      </c>
      <c r="D13" s="18">
        <v>957.30224815476026</v>
      </c>
      <c r="E13" s="18">
        <v>427.92214946555674</v>
      </c>
      <c r="F13" s="17">
        <f t="shared" si="3"/>
        <v>8052.7728688296138</v>
      </c>
      <c r="G13" s="18">
        <f t="shared" si="0"/>
        <v>1724.6124703323521</v>
      </c>
      <c r="H13" s="18">
        <v>204.73547616999994</v>
      </c>
      <c r="I13" s="18">
        <v>1519.8769941623523</v>
      </c>
      <c r="J13" s="18">
        <v>9186.1447132120811</v>
      </c>
      <c r="K13" s="18">
        <v>7793.4199610320802</v>
      </c>
      <c r="L13" s="18">
        <v>-2857.9843147148181</v>
      </c>
      <c r="M13" s="18">
        <v>-1676.7913861909944</v>
      </c>
      <c r="N13" s="17">
        <f t="shared" si="1"/>
        <v>9401.8845104014654</v>
      </c>
      <c r="O13" s="18">
        <v>409.80461941447686</v>
      </c>
      <c r="P13" s="18">
        <v>6644.4109502618003</v>
      </c>
      <c r="Q13" s="18">
        <v>2347.668940725187</v>
      </c>
    </row>
    <row r="14" spans="1:17" x14ac:dyDescent="0.3">
      <c r="A14" s="15" t="s">
        <v>111</v>
      </c>
      <c r="B14" s="16">
        <v>42856</v>
      </c>
      <c r="C14" s="17">
        <f t="shared" si="2"/>
        <v>1332.7997646121933</v>
      </c>
      <c r="D14" s="18">
        <v>900.8856524813001</v>
      </c>
      <c r="E14" s="18">
        <v>431.91411213089316</v>
      </c>
      <c r="F14" s="17">
        <f t="shared" si="3"/>
        <v>8113.4095035161354</v>
      </c>
      <c r="G14" s="18">
        <f t="shared" si="0"/>
        <v>1747.5680515275412</v>
      </c>
      <c r="H14" s="18">
        <v>162.20438669999996</v>
      </c>
      <c r="I14" s="18">
        <v>1585.3636648275412</v>
      </c>
      <c r="J14" s="18">
        <v>9237.8074605960137</v>
      </c>
      <c r="K14" s="18">
        <v>7812.8694017960142</v>
      </c>
      <c r="L14" s="18">
        <v>-2871.96600860742</v>
      </c>
      <c r="M14" s="18">
        <v>-1692.2682756805634</v>
      </c>
      <c r="N14" s="17">
        <f t="shared" si="1"/>
        <v>9411.3161982631718</v>
      </c>
      <c r="O14" s="18">
        <v>409.62937139447683</v>
      </c>
      <c r="P14" s="18">
        <v>6637.2708446944998</v>
      </c>
      <c r="Q14" s="18">
        <v>2364.4159821741941</v>
      </c>
    </row>
    <row r="15" spans="1:17" x14ac:dyDescent="0.3">
      <c r="A15" s="15" t="s">
        <v>112</v>
      </c>
      <c r="B15" s="16">
        <v>42887</v>
      </c>
      <c r="C15" s="17">
        <f t="shared" si="2"/>
        <v>1307.623372662697</v>
      </c>
      <c r="D15" s="18">
        <v>894.55363368557983</v>
      </c>
      <c r="E15" s="18">
        <v>413.06973897711703</v>
      </c>
      <c r="F15" s="17">
        <f t="shared" si="3"/>
        <v>8086.7900671768512</v>
      </c>
      <c r="G15" s="18">
        <f t="shared" si="0"/>
        <v>1783.7920663467225</v>
      </c>
      <c r="H15" s="18">
        <v>212.19758041999998</v>
      </c>
      <c r="I15" s="18">
        <v>1571.5944859267227</v>
      </c>
      <c r="J15" s="18">
        <v>9212.4869828698229</v>
      </c>
      <c r="K15" s="18">
        <v>7843.1411477098227</v>
      </c>
      <c r="L15" s="18">
        <v>-2909.4889820396947</v>
      </c>
      <c r="M15" s="18">
        <v>-1704.8184138646679</v>
      </c>
      <c r="N15" s="17">
        <f t="shared" si="1"/>
        <v>9360.3300370498037</v>
      </c>
      <c r="O15" s="18">
        <v>426.34313095447675</v>
      </c>
      <c r="P15" s="18">
        <v>6587.8209410966365</v>
      </c>
      <c r="Q15" s="18">
        <v>2346.1659649986914</v>
      </c>
    </row>
    <row r="16" spans="1:17" x14ac:dyDescent="0.3">
      <c r="A16" s="15" t="s">
        <v>113</v>
      </c>
      <c r="B16" s="16">
        <v>42917</v>
      </c>
      <c r="C16" s="17">
        <f t="shared" si="2"/>
        <v>1252.3426705366742</v>
      </c>
      <c r="D16" s="18">
        <v>892.13571021688006</v>
      </c>
      <c r="E16" s="18">
        <v>360.20696031979401</v>
      </c>
      <c r="F16" s="17">
        <f t="shared" si="3"/>
        <v>8073.9664819281406</v>
      </c>
      <c r="G16" s="18">
        <f t="shared" si="0"/>
        <v>1770.291273005128</v>
      </c>
      <c r="H16" s="18">
        <v>173.47881031000003</v>
      </c>
      <c r="I16" s="18">
        <v>1596.812462695128</v>
      </c>
      <c r="J16" s="18">
        <v>9254.0046957156919</v>
      </c>
      <c r="K16" s="18">
        <v>7850.7026205956918</v>
      </c>
      <c r="L16" s="18">
        <v>-2950.3294867926793</v>
      </c>
      <c r="M16" s="18">
        <v>-1714.145497790216</v>
      </c>
      <c r="N16" s="17">
        <f t="shared" si="1"/>
        <v>9290.9895837003769</v>
      </c>
      <c r="O16" s="18">
        <v>417.65938841447667</v>
      </c>
      <c r="P16" s="18">
        <v>6547.7071764915954</v>
      </c>
      <c r="Q16" s="18">
        <v>2325.6230187943042</v>
      </c>
    </row>
    <row r="17" spans="1:17" x14ac:dyDescent="0.3">
      <c r="A17" s="15" t="s">
        <v>114</v>
      </c>
      <c r="B17" s="16">
        <v>42948</v>
      </c>
      <c r="C17" s="17">
        <f t="shared" si="2"/>
        <v>1038.7419562031851</v>
      </c>
      <c r="D17" s="18">
        <v>887.62435740272031</v>
      </c>
      <c r="E17" s="18">
        <v>151.11759880046478</v>
      </c>
      <c r="F17" s="17">
        <f t="shared" si="3"/>
        <v>8220.2409125730592</v>
      </c>
      <c r="G17" s="18">
        <f t="shared" si="0"/>
        <v>1901.3625105146307</v>
      </c>
      <c r="H17" s="18">
        <v>317.29380610999999</v>
      </c>
      <c r="I17" s="18">
        <v>1584.0687044046308</v>
      </c>
      <c r="J17" s="18">
        <v>9232.7374358539564</v>
      </c>
      <c r="K17" s="18">
        <v>7881.2568141139564</v>
      </c>
      <c r="L17" s="18">
        <v>-2913.8590337955293</v>
      </c>
      <c r="M17" s="18">
        <v>-1725.2857344897639</v>
      </c>
      <c r="N17" s="17">
        <f t="shared" si="1"/>
        <v>9223.7429037352376</v>
      </c>
      <c r="O17" s="18">
        <v>415.65290659447669</v>
      </c>
      <c r="P17" s="18">
        <v>6513.7033200353126</v>
      </c>
      <c r="Q17" s="18">
        <v>2294.3866771054486</v>
      </c>
    </row>
    <row r="18" spans="1:17" x14ac:dyDescent="0.3">
      <c r="A18" s="15" t="s">
        <v>115</v>
      </c>
      <c r="B18" s="16">
        <v>42979</v>
      </c>
      <c r="C18" s="17">
        <f t="shared" si="2"/>
        <v>1005.8321977579628</v>
      </c>
      <c r="D18" s="18">
        <v>851.42553538264008</v>
      </c>
      <c r="E18" s="18">
        <v>154.40666237532278</v>
      </c>
      <c r="F18" s="17">
        <f t="shared" si="3"/>
        <v>8265.6423696064667</v>
      </c>
      <c r="G18" s="18">
        <f t="shared" si="0"/>
        <v>2049.0009938215853</v>
      </c>
      <c r="H18" s="18">
        <v>364.43587350999996</v>
      </c>
      <c r="I18" s="18">
        <v>1684.5651203115854</v>
      </c>
      <c r="J18" s="18">
        <v>9304.9889998201452</v>
      </c>
      <c r="K18" s="18">
        <v>7871.9295249901443</v>
      </c>
      <c r="L18" s="18">
        <v>-3088.3476240352638</v>
      </c>
      <c r="M18" s="18">
        <v>-1715.5277574079353</v>
      </c>
      <c r="N18" s="17">
        <f t="shared" si="1"/>
        <v>9236.2221361605189</v>
      </c>
      <c r="O18" s="18">
        <v>401.44632708447671</v>
      </c>
      <c r="P18" s="18">
        <v>6545.4351699999506</v>
      </c>
      <c r="Q18" s="18">
        <v>2289.3406390760924</v>
      </c>
    </row>
    <row r="19" spans="1:17" x14ac:dyDescent="0.3">
      <c r="A19" s="15" t="s">
        <v>116</v>
      </c>
      <c r="B19" s="16">
        <v>43009</v>
      </c>
      <c r="C19" s="17">
        <f t="shared" si="2"/>
        <v>1103.3463295941142</v>
      </c>
      <c r="D19" s="18">
        <v>853.18284497370007</v>
      </c>
      <c r="E19" s="18">
        <v>250.16348462041421</v>
      </c>
      <c r="F19" s="17">
        <f t="shared" si="3"/>
        <v>8189.7682167829789</v>
      </c>
      <c r="G19" s="18">
        <f t="shared" si="0"/>
        <v>2103.1170433402244</v>
      </c>
      <c r="H19" s="18">
        <v>442.57881760999999</v>
      </c>
      <c r="I19" s="18">
        <v>1660.5382257302244</v>
      </c>
      <c r="J19" s="18">
        <v>9314.8262967638639</v>
      </c>
      <c r="K19" s="18">
        <v>7895.9670744838641</v>
      </c>
      <c r="L19" s="18">
        <v>-3228.1751233211094</v>
      </c>
      <c r="M19" s="18">
        <v>-1726.7677817688398</v>
      </c>
      <c r="N19" s="17">
        <f t="shared" si="1"/>
        <v>9248.5999940342972</v>
      </c>
      <c r="O19" s="18">
        <v>431.79191647447675</v>
      </c>
      <c r="P19" s="18">
        <v>6530.7264303185757</v>
      </c>
      <c r="Q19" s="18">
        <v>2286.0816472412439</v>
      </c>
    </row>
    <row r="20" spans="1:17" x14ac:dyDescent="0.3">
      <c r="A20" s="15" t="s">
        <v>117</v>
      </c>
      <c r="B20" s="16">
        <v>43040</v>
      </c>
      <c r="C20" s="17">
        <f t="shared" si="2"/>
        <v>1352.2131887204041</v>
      </c>
      <c r="D20" s="18">
        <v>1061.4436798783997</v>
      </c>
      <c r="E20" s="18">
        <v>290.76950884200426</v>
      </c>
      <c r="F20" s="17">
        <f t="shared" si="3"/>
        <v>8167.141729505136</v>
      </c>
      <c r="G20" s="18">
        <f t="shared" si="0"/>
        <v>2033.2731085929865</v>
      </c>
      <c r="H20" s="18">
        <v>421.96314950999999</v>
      </c>
      <c r="I20" s="18">
        <v>1611.3099590829866</v>
      </c>
      <c r="J20" s="18">
        <v>9327.5144589352076</v>
      </c>
      <c r="K20" s="18">
        <v>7889.5741709552076</v>
      </c>
      <c r="L20" s="18">
        <v>-3193.6458380230574</v>
      </c>
      <c r="M20" s="18">
        <v>-1706.3582265641062</v>
      </c>
      <c r="N20" s="17">
        <f t="shared" si="1"/>
        <v>9466.4668733496583</v>
      </c>
      <c r="O20" s="18">
        <v>440.36058151365557</v>
      </c>
      <c r="P20" s="18">
        <v>6728.2817773715633</v>
      </c>
      <c r="Q20" s="18">
        <v>2297.8245144644393</v>
      </c>
    </row>
    <row r="21" spans="1:17" x14ac:dyDescent="0.3">
      <c r="A21" s="15" t="s">
        <v>118</v>
      </c>
      <c r="B21" s="16">
        <v>43070</v>
      </c>
      <c r="C21" s="17">
        <f t="shared" si="2"/>
        <v>1413.6007890384842</v>
      </c>
      <c r="D21" s="18">
        <v>1021.5208320818001</v>
      </c>
      <c r="E21" s="18">
        <v>392.0799569566841</v>
      </c>
      <c r="F21" s="17">
        <f t="shared" si="3"/>
        <v>8094.8652575369215</v>
      </c>
      <c r="G21" s="18">
        <f t="shared" si="0"/>
        <v>2117.118560140867</v>
      </c>
      <c r="H21" s="18">
        <v>361.92498362000003</v>
      </c>
      <c r="I21" s="18">
        <v>1755.1935765208668</v>
      </c>
      <c r="J21" s="18">
        <v>9016.477227785017</v>
      </c>
      <c r="K21" s="18">
        <v>7833.0133391050176</v>
      </c>
      <c r="L21" s="18">
        <v>-3038.7305303889621</v>
      </c>
      <c r="M21" s="18">
        <v>-1676.4314446361145</v>
      </c>
      <c r="N21" s="17">
        <f t="shared" si="1"/>
        <v>9449.6888235825991</v>
      </c>
      <c r="O21" s="18">
        <v>410.24670786144986</v>
      </c>
      <c r="P21" s="18">
        <v>6747.0400725852851</v>
      </c>
      <c r="Q21" s="18">
        <v>2292.402043135864</v>
      </c>
    </row>
    <row r="22" spans="1:17" x14ac:dyDescent="0.3">
      <c r="A22" s="15" t="s">
        <v>119</v>
      </c>
      <c r="B22" s="16">
        <v>43101</v>
      </c>
      <c r="C22" s="17">
        <f t="shared" si="2"/>
        <v>1481.2144357413308</v>
      </c>
      <c r="D22" s="18">
        <v>1068.0248856578801</v>
      </c>
      <c r="E22" s="18">
        <v>413.18955008345074</v>
      </c>
      <c r="F22" s="17">
        <f t="shared" si="3"/>
        <v>8005.6682145756058</v>
      </c>
      <c r="G22" s="18">
        <f t="shared" si="0"/>
        <v>2091.6323310186663</v>
      </c>
      <c r="H22" s="18">
        <v>286.16864125000012</v>
      </c>
      <c r="I22" s="18">
        <v>1805.463689768666</v>
      </c>
      <c r="J22" s="18">
        <v>8976.0642806828982</v>
      </c>
      <c r="K22" s="18">
        <v>7818.9663849029002</v>
      </c>
      <c r="L22" s="18">
        <v>-3062.0283971259596</v>
      </c>
      <c r="M22" s="18">
        <v>-1681.9505135948054</v>
      </c>
      <c r="N22" s="17">
        <f t="shared" si="1"/>
        <v>9438.5978979065258</v>
      </c>
      <c r="O22" s="18">
        <v>420.19677992686832</v>
      </c>
      <c r="P22" s="18">
        <v>6655.8117574559255</v>
      </c>
      <c r="Q22" s="18">
        <v>2362.5893605237325</v>
      </c>
    </row>
    <row r="23" spans="1:17" x14ac:dyDescent="0.3">
      <c r="A23" s="15" t="s">
        <v>120</v>
      </c>
      <c r="B23" s="16">
        <v>43132</v>
      </c>
      <c r="C23" s="17">
        <f t="shared" si="2"/>
        <v>1416.6547970601691</v>
      </c>
      <c r="D23" s="18">
        <v>1031.7107194611999</v>
      </c>
      <c r="E23" s="18">
        <v>384.94407759896922</v>
      </c>
      <c r="F23" s="17">
        <f t="shared" si="3"/>
        <v>8107.8607683331938</v>
      </c>
      <c r="G23" s="18">
        <f t="shared" si="0"/>
        <v>2221.6600397295515</v>
      </c>
      <c r="H23" s="18">
        <v>327.07260076</v>
      </c>
      <c r="I23" s="18">
        <v>1894.5874389695516</v>
      </c>
      <c r="J23" s="18">
        <v>8973.6023211114934</v>
      </c>
      <c r="K23" s="18">
        <v>7808.9419441014934</v>
      </c>
      <c r="L23" s="18">
        <v>-3087.4015925078511</v>
      </c>
      <c r="M23" s="18">
        <v>-1708.0739087203381</v>
      </c>
      <c r="N23" s="17">
        <f t="shared" si="1"/>
        <v>9478.5960129041378</v>
      </c>
      <c r="O23" s="18">
        <v>398.56366501590549</v>
      </c>
      <c r="P23" s="18">
        <v>6777.1972786032038</v>
      </c>
      <c r="Q23" s="18">
        <v>2302.8350692850272</v>
      </c>
    </row>
    <row r="24" spans="1:17" x14ac:dyDescent="0.3">
      <c r="A24" s="15" t="s">
        <v>121</v>
      </c>
      <c r="B24" s="16">
        <v>43160</v>
      </c>
      <c r="C24" s="17">
        <f t="shared" si="2"/>
        <v>1426.3199624924064</v>
      </c>
      <c r="D24" s="18">
        <v>991.41751740799998</v>
      </c>
      <c r="E24" s="18">
        <v>434.90244508440628</v>
      </c>
      <c r="F24" s="17">
        <f t="shared" si="3"/>
        <v>8150.7378404051315</v>
      </c>
      <c r="G24" s="18">
        <f t="shared" si="0"/>
        <v>2235.0061032776589</v>
      </c>
      <c r="H24" s="18">
        <v>383.38605291999994</v>
      </c>
      <c r="I24" s="18">
        <v>1851.620050357659</v>
      </c>
      <c r="J24" s="18">
        <v>9026.8299523897713</v>
      </c>
      <c r="K24" s="18">
        <v>7775.5231196297718</v>
      </c>
      <c r="L24" s="18">
        <v>-3111.0982152622992</v>
      </c>
      <c r="M24" s="18">
        <v>-1717.7757079534117</v>
      </c>
      <c r="N24" s="17">
        <f t="shared" si="1"/>
        <v>9530.1065639665776</v>
      </c>
      <c r="O24" s="18">
        <v>376.57200451456595</v>
      </c>
      <c r="P24" s="18">
        <v>6880.8647588968752</v>
      </c>
      <c r="Q24" s="18">
        <v>2272.6698005551361</v>
      </c>
    </row>
    <row r="25" spans="1:17" x14ac:dyDescent="0.3">
      <c r="A25" s="15" t="s">
        <v>122</v>
      </c>
      <c r="B25" s="16">
        <v>43191</v>
      </c>
      <c r="C25" s="17">
        <f t="shared" si="2"/>
        <v>1376.4085485987364</v>
      </c>
      <c r="D25" s="18">
        <v>943.85822956235995</v>
      </c>
      <c r="E25" s="18">
        <v>432.55031903637644</v>
      </c>
      <c r="F25" s="17">
        <f t="shared" si="3"/>
        <v>8117.6997030718649</v>
      </c>
      <c r="G25" s="18">
        <f t="shared" si="0"/>
        <v>2214.3650095004941</v>
      </c>
      <c r="H25" s="18">
        <v>354.15638121999996</v>
      </c>
      <c r="I25" s="18">
        <v>1860.2086282804944</v>
      </c>
      <c r="J25" s="18">
        <v>9014.6830737802738</v>
      </c>
      <c r="K25" s="18">
        <v>7742.046627720274</v>
      </c>
      <c r="L25" s="18">
        <v>-3111.3483802089036</v>
      </c>
      <c r="M25" s="18">
        <v>-1717.5057455140977</v>
      </c>
      <c r="N25" s="17">
        <f t="shared" si="1"/>
        <v>9445.8975359738633</v>
      </c>
      <c r="O25" s="18">
        <v>368.43621477089522</v>
      </c>
      <c r="P25" s="18">
        <v>6811.7105665309746</v>
      </c>
      <c r="Q25" s="18">
        <v>2265.7507546719939</v>
      </c>
    </row>
    <row r="26" spans="1:17" x14ac:dyDescent="0.3">
      <c r="A26" s="15" t="s">
        <v>123</v>
      </c>
      <c r="B26" s="16">
        <v>43221</v>
      </c>
      <c r="C26" s="17">
        <f t="shared" si="2"/>
        <v>1334.6091917928829</v>
      </c>
      <c r="D26" s="18">
        <v>859.64879204728015</v>
      </c>
      <c r="E26" s="18">
        <v>474.96039974560284</v>
      </c>
      <c r="F26" s="17">
        <f t="shared" si="3"/>
        <v>8161.2335054048963</v>
      </c>
      <c r="G26" s="18">
        <f t="shared" si="0"/>
        <v>2437.399078964434</v>
      </c>
      <c r="H26" s="18">
        <v>387.57997551</v>
      </c>
      <c r="I26" s="18">
        <v>2049.8191034544338</v>
      </c>
      <c r="J26" s="18">
        <v>8876.3210342675338</v>
      </c>
      <c r="K26" s="18">
        <v>7733.6961376175332</v>
      </c>
      <c r="L26" s="18">
        <v>-3152.4866078270711</v>
      </c>
      <c r="M26" s="18">
        <v>-1723.7177215418162</v>
      </c>
      <c r="N26" s="17">
        <f t="shared" si="1"/>
        <v>9447.8665894032929</v>
      </c>
      <c r="O26" s="18">
        <v>390.74129185173615</v>
      </c>
      <c r="P26" s="18">
        <v>6808.4815873670123</v>
      </c>
      <c r="Q26" s="18">
        <v>2248.6437101845445</v>
      </c>
    </row>
    <row r="27" spans="1:17" x14ac:dyDescent="0.3">
      <c r="A27" s="15" t="s">
        <v>124</v>
      </c>
      <c r="B27" s="16">
        <v>43252</v>
      </c>
      <c r="C27" s="17">
        <f t="shared" si="2"/>
        <v>1271.2367329891376</v>
      </c>
      <c r="D27" s="18">
        <v>753.12383681967992</v>
      </c>
      <c r="E27" s="18">
        <v>518.1128961694576</v>
      </c>
      <c r="F27" s="17">
        <f t="shared" si="3"/>
        <v>8350.4402523923527</v>
      </c>
      <c r="G27" s="18">
        <f t="shared" si="0"/>
        <v>2616.2904782477631</v>
      </c>
      <c r="H27" s="18">
        <v>523.29966658000001</v>
      </c>
      <c r="I27" s="18">
        <v>2092.990811667763</v>
      </c>
      <c r="J27" s="18">
        <v>8870.7370686175909</v>
      </c>
      <c r="K27" s="18">
        <v>7728.0660767975914</v>
      </c>
      <c r="L27" s="18">
        <v>-3136.5872944730017</v>
      </c>
      <c r="M27" s="18">
        <v>-1754.9815300936393</v>
      </c>
      <c r="N27" s="17">
        <f t="shared" si="1"/>
        <v>9577.6947559811488</v>
      </c>
      <c r="O27" s="18">
        <v>389.43599458616831</v>
      </c>
      <c r="P27" s="18">
        <v>6960.0561873183124</v>
      </c>
      <c r="Q27" s="18">
        <v>2228.2025740766694</v>
      </c>
    </row>
    <row r="28" spans="1:17" x14ac:dyDescent="0.3">
      <c r="A28" s="15" t="s">
        <v>125</v>
      </c>
      <c r="B28" s="16">
        <v>43282</v>
      </c>
      <c r="C28" s="17">
        <f t="shared" si="2"/>
        <v>1301.2143756180863</v>
      </c>
      <c r="D28" s="18">
        <v>705.02554533055979</v>
      </c>
      <c r="E28" s="18">
        <v>596.18883028752657</v>
      </c>
      <c r="F28" s="17">
        <f t="shared" si="3"/>
        <v>8345.0605388732056</v>
      </c>
      <c r="G28" s="18">
        <f t="shared" si="0"/>
        <v>2664.0114238915844</v>
      </c>
      <c r="H28" s="18">
        <v>553.36103923000007</v>
      </c>
      <c r="I28" s="18">
        <v>2110.6503846615842</v>
      </c>
      <c r="J28" s="18">
        <v>8784.7245409130937</v>
      </c>
      <c r="K28" s="18">
        <v>7723.3469016690933</v>
      </c>
      <c r="L28" s="18">
        <v>-3103.675425931473</v>
      </c>
      <c r="M28" s="18">
        <v>-1741.6471281502377</v>
      </c>
      <c r="N28" s="17">
        <f t="shared" si="1"/>
        <v>9602.8047500659068</v>
      </c>
      <c r="O28" s="18">
        <v>388.34547014085479</v>
      </c>
      <c r="P28" s="18">
        <v>6968.1937268675129</v>
      </c>
      <c r="Q28" s="18">
        <v>2246.2655530575398</v>
      </c>
    </row>
    <row r="29" spans="1:17" x14ac:dyDescent="0.3">
      <c r="A29" s="15" t="s">
        <v>126</v>
      </c>
      <c r="B29" s="16">
        <v>43313</v>
      </c>
      <c r="C29" s="17">
        <f t="shared" si="2"/>
        <v>1278.874471931995</v>
      </c>
      <c r="D29" s="18">
        <v>656.57272050815993</v>
      </c>
      <c r="E29" s="18">
        <v>622.30175142383507</v>
      </c>
      <c r="F29" s="17">
        <f t="shared" si="3"/>
        <v>8343.5409988093179</v>
      </c>
      <c r="G29" s="18">
        <f t="shared" si="0"/>
        <v>2681.7924758169893</v>
      </c>
      <c r="H29" s="18">
        <v>530.92766116999996</v>
      </c>
      <c r="I29" s="18">
        <v>2150.8648146469895</v>
      </c>
      <c r="J29" s="18">
        <v>8837.5282639088673</v>
      </c>
      <c r="K29" s="18">
        <v>7797.5836684413043</v>
      </c>
      <c r="L29" s="18">
        <v>-3175.7797409165378</v>
      </c>
      <c r="M29" s="18">
        <v>-1756.3406782175653</v>
      </c>
      <c r="N29" s="17">
        <f t="shared" si="1"/>
        <v>9579.0783084279865</v>
      </c>
      <c r="O29" s="18">
        <v>392.04894299806551</v>
      </c>
      <c r="P29" s="18">
        <v>6950.3543265881017</v>
      </c>
      <c r="Q29" s="18">
        <v>2236.6750388418191</v>
      </c>
    </row>
    <row r="30" spans="1:17" x14ac:dyDescent="0.3">
      <c r="A30" s="15" t="s">
        <v>127</v>
      </c>
      <c r="B30" s="16">
        <v>43344</v>
      </c>
      <c r="C30" s="17">
        <f t="shared" si="2"/>
        <v>1244.7231442010107</v>
      </c>
      <c r="D30" s="18">
        <v>614.90527301607995</v>
      </c>
      <c r="E30" s="18">
        <v>629.81787118493071</v>
      </c>
      <c r="F30" s="17">
        <f t="shared" si="3"/>
        <v>8404.9461110054217</v>
      </c>
      <c r="G30" s="18">
        <f t="shared" si="0"/>
        <v>2712.9435869176014</v>
      </c>
      <c r="H30" s="18">
        <v>578.48317507999991</v>
      </c>
      <c r="I30" s="18">
        <v>2134.4604118376014</v>
      </c>
      <c r="J30" s="18">
        <v>8879.2405077603598</v>
      </c>
      <c r="K30" s="18">
        <v>7807.8234124623723</v>
      </c>
      <c r="L30" s="18">
        <v>-3187.2379836725399</v>
      </c>
      <c r="M30" s="18">
        <v>-1738.3147987796865</v>
      </c>
      <c r="N30" s="17">
        <f t="shared" si="1"/>
        <v>9604.6585405327496</v>
      </c>
      <c r="O30" s="18">
        <v>387.68749096581865</v>
      </c>
      <c r="P30" s="18">
        <v>6977.8896545861744</v>
      </c>
      <c r="Q30" s="18">
        <v>2239.0813949807571</v>
      </c>
    </row>
    <row r="31" spans="1:17" x14ac:dyDescent="0.3">
      <c r="A31" s="15" t="s">
        <v>128</v>
      </c>
      <c r="B31" s="16">
        <v>43374</v>
      </c>
      <c r="C31" s="17">
        <f t="shared" si="2"/>
        <v>1293.5094532546568</v>
      </c>
      <c r="D31" s="18">
        <v>580.93969118664006</v>
      </c>
      <c r="E31" s="18">
        <v>712.56976206801664</v>
      </c>
      <c r="F31" s="17">
        <f t="shared" si="3"/>
        <v>8378.3932146695734</v>
      </c>
      <c r="G31" s="18">
        <f t="shared" si="0"/>
        <v>2750.9878496872366</v>
      </c>
      <c r="H31" s="18">
        <v>596.00712934000001</v>
      </c>
      <c r="I31" s="18">
        <v>2154.9807203472365</v>
      </c>
      <c r="J31" s="18">
        <v>8815.2305397450218</v>
      </c>
      <c r="K31" s="18">
        <v>7819.0871918697112</v>
      </c>
      <c r="L31" s="18">
        <v>-3187.8251747626846</v>
      </c>
      <c r="M31" s="18">
        <v>-1754.1614450990137</v>
      </c>
      <c r="N31" s="17">
        <f t="shared" si="1"/>
        <v>9639.6432121387043</v>
      </c>
      <c r="O31" s="18">
        <v>406.59448848604535</v>
      </c>
      <c r="P31" s="18">
        <v>7009.5295105416753</v>
      </c>
      <c r="Q31" s="18">
        <v>2223.5192131109839</v>
      </c>
    </row>
    <row r="32" spans="1:17" x14ac:dyDescent="0.3">
      <c r="A32" s="15" t="s">
        <v>129</v>
      </c>
      <c r="B32" s="16">
        <v>43405</v>
      </c>
      <c r="C32" s="17">
        <f t="shared" si="2"/>
        <v>1582.9274723104768</v>
      </c>
      <c r="D32" s="18">
        <v>838.89489048000007</v>
      </c>
      <c r="E32" s="18">
        <v>744.0325818304766</v>
      </c>
      <c r="F32" s="17">
        <f t="shared" si="3"/>
        <v>8289.0007307083742</v>
      </c>
      <c r="G32" s="18">
        <f t="shared" si="0"/>
        <v>2535.9385378770285</v>
      </c>
      <c r="H32" s="18">
        <v>527.04904220000003</v>
      </c>
      <c r="I32" s="18">
        <v>2008.8894956770282</v>
      </c>
      <c r="J32" s="18">
        <v>8801.3104935449373</v>
      </c>
      <c r="K32" s="18">
        <v>7795.1496890009248</v>
      </c>
      <c r="L32" s="18">
        <v>-3048.2483007135907</v>
      </c>
      <c r="M32" s="18">
        <v>-1767.759972076452</v>
      </c>
      <c r="N32" s="17">
        <f t="shared" si="1"/>
        <v>9822.0343588858341</v>
      </c>
      <c r="O32" s="18">
        <v>407.89514938343734</v>
      </c>
      <c r="P32" s="18">
        <v>7207.0099444006873</v>
      </c>
      <c r="Q32" s="18">
        <v>2207.1292651017102</v>
      </c>
    </row>
    <row r="33" spans="1:17" ht="14.25" customHeight="1" x14ac:dyDescent="0.3">
      <c r="A33" s="15" t="s">
        <v>130</v>
      </c>
      <c r="B33" s="16">
        <v>43435</v>
      </c>
      <c r="C33" s="17">
        <f t="shared" si="2"/>
        <v>1701.0066878873545</v>
      </c>
      <c r="D33" s="18">
        <v>767.06653977279996</v>
      </c>
      <c r="E33" s="18">
        <v>933.94014811455463</v>
      </c>
      <c r="F33" s="17">
        <f t="shared" si="3"/>
        <v>7957.5624145562015</v>
      </c>
      <c r="G33" s="18">
        <f t="shared" si="0"/>
        <v>2462.9781076968584</v>
      </c>
      <c r="H33" s="18">
        <v>530.22474925999995</v>
      </c>
      <c r="I33" s="18">
        <v>1932.7533584368587</v>
      </c>
      <c r="J33" s="18">
        <v>8655.1287676532756</v>
      </c>
      <c r="K33" s="18">
        <v>7787.8925222328071</v>
      </c>
      <c r="L33" s="18">
        <v>-3160.5444607939339</v>
      </c>
      <c r="M33" s="18">
        <v>-1913.4511986068414</v>
      </c>
      <c r="N33" s="17">
        <f t="shared" si="1"/>
        <v>9618.5778062157042</v>
      </c>
      <c r="O33" s="18">
        <v>417.55280670170418</v>
      </c>
      <c r="P33" s="18">
        <v>6800.899964808099</v>
      </c>
      <c r="Q33" s="18">
        <v>2400.1250347059017</v>
      </c>
    </row>
    <row r="34" spans="1:17" ht="14.25" customHeight="1" x14ac:dyDescent="0.3">
      <c r="A34" s="15" t="s">
        <v>131</v>
      </c>
      <c r="B34" s="16">
        <v>43466</v>
      </c>
      <c r="C34" s="17">
        <f t="shared" si="2"/>
        <v>1740.348532631142</v>
      </c>
      <c r="D34" s="18">
        <v>712.45583399160012</v>
      </c>
      <c r="E34" s="18">
        <v>1027.892698639542</v>
      </c>
      <c r="F34" s="17">
        <f t="shared" si="3"/>
        <v>8214.1458281093219</v>
      </c>
      <c r="G34" s="18">
        <f t="shared" si="0"/>
        <v>2681.2947879397639</v>
      </c>
      <c r="H34" s="18">
        <v>550.60902738000016</v>
      </c>
      <c r="I34" s="18">
        <v>2130.6857605597638</v>
      </c>
      <c r="J34" s="18">
        <v>8611.0964158929055</v>
      </c>
      <c r="K34" s="18">
        <v>7711.1234126095615</v>
      </c>
      <c r="L34" s="18">
        <v>-3078.2453757233479</v>
      </c>
      <c r="M34" s="18">
        <v>-1798.7113217696908</v>
      </c>
      <c r="N34" s="17">
        <f t="shared" si="1"/>
        <v>9914.7503423105372</v>
      </c>
      <c r="O34" s="18">
        <v>409.38742523345496</v>
      </c>
      <c r="P34" s="18">
        <v>7255.9567625941318</v>
      </c>
      <c r="Q34" s="18">
        <v>2249.4061544829506</v>
      </c>
    </row>
    <row r="35" spans="1:17" ht="14.25" customHeight="1" x14ac:dyDescent="0.3">
      <c r="A35" s="15" t="s">
        <v>132</v>
      </c>
      <c r="B35" s="16">
        <v>43497</v>
      </c>
      <c r="C35" s="17">
        <f t="shared" si="2"/>
        <v>1846.4277398812519</v>
      </c>
      <c r="D35" s="18">
        <v>854.18306678691999</v>
      </c>
      <c r="E35" s="18">
        <v>992.24467309433203</v>
      </c>
      <c r="F35" s="17">
        <f t="shared" si="3"/>
        <v>8068.1226692655691</v>
      </c>
      <c r="G35" s="18">
        <f t="shared" si="0"/>
        <v>2581.9660890780219</v>
      </c>
      <c r="H35" s="18">
        <v>371.14379509999998</v>
      </c>
      <c r="I35" s="18">
        <v>2210.8222939780221</v>
      </c>
      <c r="J35" s="18">
        <v>8552.9140992450903</v>
      </c>
      <c r="K35" s="18">
        <v>7573.2177716837241</v>
      </c>
      <c r="L35" s="18">
        <v>-3066.7575190575426</v>
      </c>
      <c r="M35" s="18">
        <v>-1819.8295621611237</v>
      </c>
      <c r="N35" s="17">
        <f t="shared" si="1"/>
        <v>9874.3979915796663</v>
      </c>
      <c r="O35" s="18">
        <v>357.57694712776572</v>
      </c>
      <c r="P35" s="18">
        <v>7288.4474719658429</v>
      </c>
      <c r="Q35" s="18">
        <v>2228.3735724860585</v>
      </c>
    </row>
    <row r="36" spans="1:17" ht="14.25" customHeight="1" x14ac:dyDescent="0.3">
      <c r="A36" s="15" t="s">
        <v>133</v>
      </c>
      <c r="B36" s="16"/>
      <c r="C36" s="17">
        <f t="shared" si="2"/>
        <v>1847.9761477954958</v>
      </c>
      <c r="D36" s="18">
        <v>798.72302043441994</v>
      </c>
      <c r="E36" s="18">
        <v>1049.2531273610757</v>
      </c>
      <c r="F36" s="17">
        <f t="shared" si="3"/>
        <v>8219.8507147331529</v>
      </c>
      <c r="G36" s="18">
        <f t="shared" si="0"/>
        <v>2573.1043089248483</v>
      </c>
      <c r="H36" s="18">
        <v>536.05025613999999</v>
      </c>
      <c r="I36" s="18">
        <v>2037.0540527848484</v>
      </c>
      <c r="J36" s="18">
        <v>8636.0049812952057</v>
      </c>
      <c r="K36" s="18">
        <v>7545.0982197090734</v>
      </c>
      <c r="L36" s="18">
        <v>-2989.258575486901</v>
      </c>
      <c r="M36" s="18">
        <v>-1828.9135962253599</v>
      </c>
      <c r="N36" s="17">
        <f t="shared" si="1"/>
        <v>10026.147074670003</v>
      </c>
      <c r="O36" s="18">
        <v>374.2262786491242</v>
      </c>
      <c r="P36" s="18">
        <v>7445.4194235085715</v>
      </c>
      <c r="Q36" s="18">
        <v>2206.5013725123072</v>
      </c>
    </row>
    <row r="37" spans="1:17" x14ac:dyDescent="0.3">
      <c r="A37" s="15" t="s">
        <v>134</v>
      </c>
      <c r="B37" s="20" t="s">
        <v>44</v>
      </c>
      <c r="C37" s="17">
        <f t="shared" si="2"/>
        <v>1832.3450246715074</v>
      </c>
      <c r="D37" s="18">
        <v>801.16753825600006</v>
      </c>
      <c r="E37" s="18">
        <v>1031.1774864155072</v>
      </c>
      <c r="F37" s="17">
        <f t="shared" si="3"/>
        <v>8183.5663436414106</v>
      </c>
      <c r="G37" s="18">
        <f t="shared" si="0"/>
        <v>2696.0619734748625</v>
      </c>
      <c r="H37" s="18">
        <v>506.97459635999996</v>
      </c>
      <c r="I37" s="18">
        <v>2189.0873771148626</v>
      </c>
      <c r="J37" s="18">
        <v>8549.3624473295531</v>
      </c>
      <c r="K37" s="18">
        <v>7548.5401219283667</v>
      </c>
      <c r="L37" s="18">
        <v>-3061.8580771630036</v>
      </c>
      <c r="M37" s="18">
        <v>-1824.8745827497924</v>
      </c>
      <c r="N37" s="17">
        <f t="shared" si="1"/>
        <v>9981.824379525804</v>
      </c>
      <c r="O37" s="18">
        <v>363.44160575110521</v>
      </c>
      <c r="P37" s="18">
        <v>7404.3751809192208</v>
      </c>
      <c r="Q37" s="18">
        <v>2214.0075928554779</v>
      </c>
    </row>
    <row r="38" spans="1:17" x14ac:dyDescent="0.3">
      <c r="A38" s="15" t="s">
        <v>135</v>
      </c>
      <c r="B38" s="20"/>
      <c r="C38" s="17">
        <f t="shared" si="2"/>
        <v>1754.292950978841</v>
      </c>
      <c r="D38" s="18">
        <v>747.58422915199992</v>
      </c>
      <c r="E38" s="18">
        <v>1006.7087218268412</v>
      </c>
      <c r="F38" s="17">
        <f t="shared" si="3"/>
        <v>8220.1478163695028</v>
      </c>
      <c r="G38" s="18">
        <f t="shared" si="0"/>
        <v>2687.6418245790187</v>
      </c>
      <c r="H38" s="18">
        <v>456.27727293000004</v>
      </c>
      <c r="I38" s="18">
        <v>2231.3645516490187</v>
      </c>
      <c r="J38" s="18">
        <v>8580.6083749800655</v>
      </c>
      <c r="K38" s="18">
        <v>7579.3052063658761</v>
      </c>
      <c r="L38" s="18">
        <v>-3048.1023831895814</v>
      </c>
      <c r="M38" s="18">
        <v>-1836.6685515248525</v>
      </c>
      <c r="N38" s="17">
        <f t="shared" si="1"/>
        <v>9950.9141023102766</v>
      </c>
      <c r="O38" s="18">
        <v>383.95283054339285</v>
      </c>
      <c r="P38" s="18">
        <v>7344.0227925874124</v>
      </c>
      <c r="Q38" s="18">
        <v>2222.938479179471</v>
      </c>
    </row>
    <row r="39" spans="1:17" x14ac:dyDescent="0.3">
      <c r="A39" s="15" t="s">
        <v>136</v>
      </c>
      <c r="B39" s="20"/>
      <c r="C39" s="17">
        <f t="shared" si="2"/>
        <v>1759.6319243101407</v>
      </c>
      <c r="D39" s="18">
        <v>699.31101326800001</v>
      </c>
      <c r="E39" s="18">
        <v>1060.3209110421406</v>
      </c>
      <c r="F39" s="17">
        <f t="shared" si="3"/>
        <v>8182.6298997869144</v>
      </c>
      <c r="G39" s="18">
        <f t="shared" si="0"/>
        <v>2716.4281859432913</v>
      </c>
      <c r="H39" s="18">
        <v>562.40997312000002</v>
      </c>
      <c r="I39" s="18">
        <v>2154.0182128232914</v>
      </c>
      <c r="J39" s="18">
        <v>8457.0661970357305</v>
      </c>
      <c r="K39" s="18">
        <v>7596.0904812041217</v>
      </c>
      <c r="L39" s="18">
        <v>-2990.864483192106</v>
      </c>
      <c r="M39" s="18">
        <v>-1843.0269762005958</v>
      </c>
      <c r="N39" s="17">
        <f t="shared" si="1"/>
        <v>9918.4545323749444</v>
      </c>
      <c r="O39" s="18">
        <v>396.18021433000007</v>
      </c>
      <c r="P39" s="18">
        <v>7328.9738422219725</v>
      </c>
      <c r="Q39" s="18">
        <v>2193.3004758229717</v>
      </c>
    </row>
    <row r="40" spans="1:17" x14ac:dyDescent="0.3">
      <c r="A40" s="15" t="s">
        <v>137</v>
      </c>
      <c r="B40" s="20"/>
      <c r="C40" s="17">
        <f t="shared" si="2"/>
        <v>1743.8319100617625</v>
      </c>
      <c r="D40" s="18">
        <v>722.18607065679998</v>
      </c>
      <c r="E40" s="18">
        <v>1021.6458394049625</v>
      </c>
      <c r="F40" s="17">
        <f t="shared" si="3"/>
        <v>8170.0307223612663</v>
      </c>
      <c r="G40" s="18">
        <f t="shared" si="0"/>
        <v>2770.1002795592699</v>
      </c>
      <c r="H40" s="18">
        <v>604.21521097999994</v>
      </c>
      <c r="I40" s="18">
        <v>2165.88506857927</v>
      </c>
      <c r="J40" s="18">
        <v>8418.8188478182601</v>
      </c>
      <c r="K40" s="18">
        <v>7625.0321917181382</v>
      </c>
      <c r="L40" s="18">
        <v>-3018.8884050162642</v>
      </c>
      <c r="M40" s="18">
        <v>-1868.4138141059705</v>
      </c>
      <c r="N40" s="17">
        <f t="shared" si="1"/>
        <v>9889.9920843084801</v>
      </c>
      <c r="O40" s="18">
        <v>393.49521484206753</v>
      </c>
      <c r="P40" s="18">
        <v>7337.8571860090178</v>
      </c>
      <c r="Q40" s="18">
        <v>2158.6396834573961</v>
      </c>
    </row>
    <row r="41" spans="1:17" x14ac:dyDescent="0.3">
      <c r="A41" s="15" t="s">
        <v>138</v>
      </c>
      <c r="B41" s="20"/>
      <c r="C41" s="17">
        <f t="shared" si="2"/>
        <v>1658.4295499878795</v>
      </c>
      <c r="D41" s="18">
        <v>718.8173784487999</v>
      </c>
      <c r="E41" s="18">
        <v>939.61217153907967</v>
      </c>
      <c r="F41" s="17">
        <f t="shared" si="3"/>
        <v>8334.7919838997714</v>
      </c>
      <c r="G41" s="18">
        <f t="shared" si="0"/>
        <v>2839.377962069766</v>
      </c>
      <c r="H41" s="18">
        <v>700.54161025999997</v>
      </c>
      <c r="I41" s="18">
        <v>2138.8363518097658</v>
      </c>
      <c r="J41" s="18">
        <v>8439.7180478335358</v>
      </c>
      <c r="K41" s="18">
        <v>7652.3542341534558</v>
      </c>
      <c r="L41" s="18">
        <v>-2944.3040260035309</v>
      </c>
      <c r="M41" s="18">
        <v>-1874.7690354028196</v>
      </c>
      <c r="N41" s="17">
        <f t="shared" si="1"/>
        <v>9955.4368541246458</v>
      </c>
      <c r="O41" s="18">
        <v>394.47080570857156</v>
      </c>
      <c r="P41" s="18">
        <v>7706.4107764640357</v>
      </c>
      <c r="Q41" s="18">
        <v>1854.5552719520383</v>
      </c>
    </row>
    <row r="42" spans="1:17" x14ac:dyDescent="0.3">
      <c r="A42" s="15" t="s">
        <v>139</v>
      </c>
      <c r="B42" s="20"/>
      <c r="C42" s="17">
        <f t="shared" si="2"/>
        <v>1690.4828276981648</v>
      </c>
      <c r="D42" s="18">
        <v>684.78101015880009</v>
      </c>
      <c r="E42" s="18">
        <v>1005.7018175393648</v>
      </c>
      <c r="F42" s="17">
        <f t="shared" si="3"/>
        <v>8375.7291218034443</v>
      </c>
      <c r="G42" s="18">
        <f t="shared" si="0"/>
        <v>2822.1304151391168</v>
      </c>
      <c r="H42" s="18">
        <v>786.38593090000006</v>
      </c>
      <c r="I42" s="18">
        <v>2035.7444842391169</v>
      </c>
      <c r="J42" s="18">
        <v>8496.2390692917979</v>
      </c>
      <c r="K42" s="18">
        <v>7658.2343604902999</v>
      </c>
      <c r="L42" s="18">
        <v>-2942.6403626274696</v>
      </c>
      <c r="M42" s="18">
        <v>-1836.1432272904522</v>
      </c>
      <c r="N42" s="17">
        <f t="shared" si="1"/>
        <v>10008.711257900286</v>
      </c>
      <c r="O42" s="18">
        <v>406.94429634621252</v>
      </c>
      <c r="P42" s="18">
        <v>7764.5425759420068</v>
      </c>
      <c r="Q42" s="18">
        <v>1837.2243856120663</v>
      </c>
    </row>
    <row r="43" spans="1:17" x14ac:dyDescent="0.3">
      <c r="A43" s="15" t="s">
        <v>140</v>
      </c>
      <c r="B43" s="20"/>
      <c r="C43" s="17">
        <f t="shared" si="2"/>
        <v>1733.2598625031128</v>
      </c>
      <c r="D43" s="18">
        <v>676.73186390104013</v>
      </c>
      <c r="E43" s="18">
        <v>1056.5279986020726</v>
      </c>
      <c r="F43" s="17">
        <f t="shared" si="3"/>
        <v>8334.4024341087352</v>
      </c>
      <c r="G43" s="18">
        <f t="shared" si="0"/>
        <v>2804.325772530121</v>
      </c>
      <c r="H43" s="18">
        <v>785.55087685000001</v>
      </c>
      <c r="I43" s="18">
        <v>2018.7748956801208</v>
      </c>
      <c r="J43" s="18">
        <v>8502.648981225977</v>
      </c>
      <c r="K43" s="18">
        <v>7661.8745893789574</v>
      </c>
      <c r="L43" s="18">
        <v>-2972.5723196473623</v>
      </c>
      <c r="M43" s="18">
        <v>-1847.2280747818158</v>
      </c>
      <c r="N43" s="17">
        <f t="shared" si="1"/>
        <v>10038.284393806724</v>
      </c>
      <c r="O43" s="18">
        <v>418.8384129079721</v>
      </c>
      <c r="P43" s="18">
        <v>7795.4159739634561</v>
      </c>
      <c r="Q43" s="18">
        <v>1824.0300069352961</v>
      </c>
    </row>
    <row r="44" spans="1:17" x14ac:dyDescent="0.3">
      <c r="A44" s="15" t="s">
        <v>141</v>
      </c>
      <c r="B44" s="20"/>
      <c r="C44" s="17">
        <f t="shared" si="2"/>
        <v>1795.9581843236656</v>
      </c>
      <c r="D44" s="18">
        <v>733.48322742425978</v>
      </c>
      <c r="E44" s="18">
        <v>1062.4749568994059</v>
      </c>
      <c r="F44" s="17">
        <f t="shared" si="3"/>
        <v>8383.8015423317665</v>
      </c>
      <c r="G44" s="18">
        <f t="shared" si="0"/>
        <v>2763.6618116535838</v>
      </c>
      <c r="H44" s="18">
        <v>805.76258124000003</v>
      </c>
      <c r="I44" s="18">
        <v>1957.8992304135836</v>
      </c>
      <c r="J44" s="18">
        <v>8640.6694378940592</v>
      </c>
      <c r="K44" s="18">
        <v>7701.8657196393779</v>
      </c>
      <c r="L44" s="18">
        <v>-3020.529707215876</v>
      </c>
      <c r="M44" s="18">
        <v>-1868.5595551226713</v>
      </c>
      <c r="N44" s="17">
        <f t="shared" si="1"/>
        <v>10133.451481949389</v>
      </c>
      <c r="O44" s="18">
        <v>430.51377376721757</v>
      </c>
      <c r="P44" s="18">
        <v>7870.524994098716</v>
      </c>
      <c r="Q44" s="18">
        <v>1832.412714083456</v>
      </c>
    </row>
    <row r="45" spans="1:17" x14ac:dyDescent="0.3">
      <c r="A45" s="15" t="s">
        <v>142</v>
      </c>
      <c r="B45" s="20"/>
      <c r="C45" s="17">
        <f t="shared" si="2"/>
        <v>1902.6362765164699</v>
      </c>
      <c r="D45" s="18">
        <v>747.97678378079968</v>
      </c>
      <c r="E45" s="18">
        <v>1154.6594927356703</v>
      </c>
      <c r="F45" s="17">
        <f t="shared" si="3"/>
        <v>8223.6522279123492</v>
      </c>
      <c r="G45" s="18">
        <f t="shared" si="0"/>
        <v>2858.6994106249495</v>
      </c>
      <c r="H45" s="18">
        <v>819.72627235999994</v>
      </c>
      <c r="I45" s="18">
        <v>2038.9731382649495</v>
      </c>
      <c r="J45" s="18">
        <v>8419.7606330596009</v>
      </c>
      <c r="K45" s="18">
        <v>7695.3769687633776</v>
      </c>
      <c r="L45" s="18">
        <v>-3054.8078157722002</v>
      </c>
      <c r="M45" s="18">
        <v>-1890.1691054787841</v>
      </c>
      <c r="N45" s="17">
        <f t="shared" si="1"/>
        <v>10090.441931740235</v>
      </c>
      <c r="O45" s="18">
        <v>426.78435790919133</v>
      </c>
      <c r="P45" s="18">
        <v>7835.3488052991206</v>
      </c>
      <c r="Q45" s="18">
        <v>1828.3087685319244</v>
      </c>
    </row>
    <row r="46" spans="1:17" x14ac:dyDescent="0.3">
      <c r="A46" s="15" t="s">
        <v>143</v>
      </c>
      <c r="B46" s="20"/>
      <c r="C46" s="17">
        <f t="shared" si="2"/>
        <v>1838.0939093908873</v>
      </c>
      <c r="D46" s="18">
        <v>697.5078877788402</v>
      </c>
      <c r="E46" s="18">
        <v>1140.586021612047</v>
      </c>
      <c r="F46" s="17">
        <f t="shared" si="3"/>
        <v>8444.0552829414446</v>
      </c>
      <c r="G46" s="18">
        <f t="shared" si="0"/>
        <v>2945.3021233667241</v>
      </c>
      <c r="H46" s="18">
        <v>908.9032976200001</v>
      </c>
      <c r="I46" s="18">
        <v>2036.398825746724</v>
      </c>
      <c r="J46" s="18">
        <v>8444.0867158512719</v>
      </c>
      <c r="K46" s="18">
        <v>7715.2430428480229</v>
      </c>
      <c r="L46" s="18">
        <v>-2945.3335562765506</v>
      </c>
      <c r="M46" s="18">
        <v>-1898.8307933529641</v>
      </c>
      <c r="N46" s="17">
        <f t="shared" si="1"/>
        <v>10240.326686247638</v>
      </c>
      <c r="O46" s="18">
        <v>430.60437150484591</v>
      </c>
      <c r="P46" s="18">
        <v>7979.9913966962758</v>
      </c>
      <c r="Q46" s="18">
        <v>1829.7309180465161</v>
      </c>
    </row>
    <row r="47" spans="1:17" x14ac:dyDescent="0.3">
      <c r="A47" s="15" t="s">
        <v>144</v>
      </c>
      <c r="B47" s="20"/>
      <c r="C47" s="17">
        <f t="shared" si="2"/>
        <v>1936.6264630595231</v>
      </c>
      <c r="D47" s="18">
        <v>819.84073314643979</v>
      </c>
      <c r="E47" s="18">
        <v>1116.7857299130833</v>
      </c>
      <c r="F47" s="17">
        <f t="shared" si="3"/>
        <v>8314.2072494132444</v>
      </c>
      <c r="G47" s="18">
        <f t="shared" si="0"/>
        <v>2897.889540709381</v>
      </c>
      <c r="H47" s="18">
        <v>869.12573174000022</v>
      </c>
      <c r="I47" s="18">
        <v>2028.7638089693808</v>
      </c>
      <c r="J47" s="18">
        <v>8427.862052328177</v>
      </c>
      <c r="K47" s="18">
        <v>7760.7702436575437</v>
      </c>
      <c r="L47" s="18">
        <v>-3011.544343624314</v>
      </c>
      <c r="M47" s="18">
        <v>-1922.4143909525915</v>
      </c>
      <c r="N47" s="17">
        <f t="shared" si="1"/>
        <v>10209.178196372193</v>
      </c>
      <c r="O47" s="18">
        <v>403.87346210845266</v>
      </c>
      <c r="P47" s="18">
        <v>7962.9066824718739</v>
      </c>
      <c r="Q47" s="18">
        <v>1842.3980517918667</v>
      </c>
    </row>
    <row r="48" spans="1:17" x14ac:dyDescent="0.3">
      <c r="A48" s="15" t="s">
        <v>145</v>
      </c>
      <c r="B48" s="20"/>
      <c r="C48" s="17">
        <f t="shared" si="2"/>
        <v>2030.2767084511636</v>
      </c>
      <c r="D48" s="18">
        <v>822.6801088612001</v>
      </c>
      <c r="E48" s="18">
        <v>1207.5965995899635</v>
      </c>
      <c r="F48" s="17">
        <f t="shared" si="3"/>
        <v>8311.4299144955312</v>
      </c>
      <c r="G48" s="18">
        <f t="shared" si="0"/>
        <v>3009.6904450576512</v>
      </c>
      <c r="H48" s="18">
        <v>873.89546691999999</v>
      </c>
      <c r="I48" s="18">
        <v>2135.794978137651</v>
      </c>
      <c r="J48" s="18">
        <v>8377.9198578612977</v>
      </c>
      <c r="K48" s="18">
        <v>7724.4914508928377</v>
      </c>
      <c r="L48" s="18">
        <v>-3076.1803884234178</v>
      </c>
      <c r="M48" s="18">
        <v>-1932.6852958032403</v>
      </c>
      <c r="N48" s="17">
        <f t="shared" si="1"/>
        <v>10306.96984908665</v>
      </c>
      <c r="O48" s="18">
        <v>421.50946943978772</v>
      </c>
      <c r="P48" s="18">
        <v>8055.0600322053797</v>
      </c>
      <c r="Q48" s="18">
        <v>1830.4003474414812</v>
      </c>
    </row>
    <row r="49" spans="1:17" x14ac:dyDescent="0.3">
      <c r="A49" s="15" t="s">
        <v>146</v>
      </c>
      <c r="B49" s="20"/>
      <c r="C49" s="17">
        <f t="shared" si="2"/>
        <v>2066.6393078264214</v>
      </c>
      <c r="D49" s="18">
        <v>838.14630432799993</v>
      </c>
      <c r="E49" s="18">
        <v>1228.4930034984216</v>
      </c>
      <c r="F49" s="17">
        <f t="shared" si="3"/>
        <v>8325.4880805546964</v>
      </c>
      <c r="G49" s="18">
        <f t="shared" si="0"/>
        <v>3042.9390375778294</v>
      </c>
      <c r="H49" s="18">
        <v>886.98142895000012</v>
      </c>
      <c r="I49" s="18">
        <v>2155.9576086278294</v>
      </c>
      <c r="J49" s="18">
        <v>8378.2184430313664</v>
      </c>
      <c r="K49" s="18">
        <v>7698.9141321692805</v>
      </c>
      <c r="L49" s="18">
        <v>-3095.6694000545003</v>
      </c>
      <c r="M49" s="18">
        <v>-1946.3092822077472</v>
      </c>
      <c r="N49" s="17">
        <f t="shared" si="1"/>
        <v>10362.362025704033</v>
      </c>
      <c r="O49" s="18">
        <v>418.67029264376873</v>
      </c>
      <c r="P49" s="18">
        <v>8107.0426613251666</v>
      </c>
      <c r="Q49" s="18">
        <v>1836.6490717350973</v>
      </c>
    </row>
    <row r="50" spans="1:17" x14ac:dyDescent="0.3">
      <c r="A50" s="15" t="s">
        <v>147</v>
      </c>
      <c r="B50" s="20"/>
      <c r="C50" s="17">
        <f t="shared" si="2"/>
        <v>1914.7275392468798</v>
      </c>
      <c r="D50" s="18">
        <v>748.45728444003998</v>
      </c>
      <c r="E50" s="18">
        <v>1166.2702548068398</v>
      </c>
      <c r="F50" s="17">
        <f t="shared" si="3"/>
        <v>8429.0927660457673</v>
      </c>
      <c r="G50" s="18">
        <f t="shared" si="0"/>
        <v>3043.5803167134654</v>
      </c>
      <c r="H50" s="18">
        <v>1017.93899841</v>
      </c>
      <c r="I50" s="18">
        <v>2025.6413183034654</v>
      </c>
      <c r="J50" s="18">
        <v>8477.9991930941724</v>
      </c>
      <c r="K50" s="18">
        <v>7705.2215808185792</v>
      </c>
      <c r="L50" s="18">
        <v>-3092.48674376187</v>
      </c>
      <c r="M50" s="18">
        <v>-1964.4675821872863</v>
      </c>
      <c r="N50" s="17">
        <f t="shared" si="1"/>
        <v>10307.273225210763</v>
      </c>
      <c r="O50" s="18">
        <v>416.28709418048845</v>
      </c>
      <c r="P50" s="18">
        <v>8033.1076830169159</v>
      </c>
      <c r="Q50" s="18">
        <v>1857.8784480133606</v>
      </c>
    </row>
    <row r="51" spans="1:17" x14ac:dyDescent="0.3">
      <c r="A51" s="15" t="s">
        <v>148</v>
      </c>
      <c r="B51" s="20"/>
      <c r="C51" s="17">
        <f t="shared" si="2"/>
        <v>1963.7977526791233</v>
      </c>
      <c r="D51" s="18">
        <v>767.90443359919982</v>
      </c>
      <c r="E51" s="18">
        <v>1195.8933190799235</v>
      </c>
      <c r="F51" s="17">
        <f t="shared" si="3"/>
        <v>8441.1481627300964</v>
      </c>
      <c r="G51" s="18">
        <f t="shared" si="0"/>
        <v>3162.3285178577253</v>
      </c>
      <c r="H51" s="18">
        <v>1024.6066983200001</v>
      </c>
      <c r="I51" s="18">
        <v>2137.7218195377254</v>
      </c>
      <c r="J51" s="18">
        <v>8359.1558520177423</v>
      </c>
      <c r="K51" s="18">
        <v>7707.5941821163724</v>
      </c>
      <c r="L51" s="18">
        <v>-3080.3362071453698</v>
      </c>
      <c r="M51" s="18">
        <v>-1975.9795959087671</v>
      </c>
      <c r="N51" s="17">
        <f t="shared" si="1"/>
        <v>10359.979992164795</v>
      </c>
      <c r="O51" s="18">
        <v>436.98167443385319</v>
      </c>
      <c r="P51" s="18">
        <v>8064.3584980760052</v>
      </c>
      <c r="Q51" s="18">
        <v>1858.6398196549369</v>
      </c>
    </row>
    <row r="52" spans="1:17" x14ac:dyDescent="0.3">
      <c r="A52" s="15" t="s">
        <v>149</v>
      </c>
      <c r="B52" s="20"/>
      <c r="C52" s="17">
        <f t="shared" si="2"/>
        <v>1882.6997376158627</v>
      </c>
      <c r="D52" s="18">
        <v>748.11464845960018</v>
      </c>
      <c r="E52" s="18">
        <v>1134.5850891562625</v>
      </c>
      <c r="F52" s="17">
        <f t="shared" si="3"/>
        <v>8452.9005604006707</v>
      </c>
      <c r="G52" s="18">
        <f t="shared" si="0"/>
        <v>3141.0987912994783</v>
      </c>
      <c r="H52" s="18">
        <v>1016.6665640699999</v>
      </c>
      <c r="I52" s="18">
        <v>2124.4322272294785</v>
      </c>
      <c r="J52" s="18">
        <v>8368.0680167304472</v>
      </c>
      <c r="K52" s="18">
        <v>7720.8910588624403</v>
      </c>
      <c r="L52" s="18">
        <v>-3056.2662476292558</v>
      </c>
      <c r="M52" s="18">
        <v>-1997.1242650957236</v>
      </c>
      <c r="N52" s="17">
        <f t="shared" si="1"/>
        <v>10305.837492281929</v>
      </c>
      <c r="O52" s="18">
        <v>423.91856857339513</v>
      </c>
      <c r="P52" s="18">
        <v>8018.8940885449456</v>
      </c>
      <c r="Q52" s="18">
        <v>1863.0248351635887</v>
      </c>
    </row>
    <row r="53" spans="1:17" x14ac:dyDescent="0.3">
      <c r="A53" s="15" t="s">
        <v>150</v>
      </c>
      <c r="B53" s="20"/>
      <c r="C53" s="17">
        <f t="shared" si="2"/>
        <v>1778.72295690073</v>
      </c>
      <c r="D53" s="18">
        <v>738.08277170107988</v>
      </c>
      <c r="E53" s="18">
        <v>1040.64018519965</v>
      </c>
      <c r="F53" s="17">
        <f t="shared" si="3"/>
        <v>8629.1520706420033</v>
      </c>
      <c r="G53" s="18">
        <f t="shared" si="0"/>
        <v>3186.1990292876935</v>
      </c>
      <c r="H53" s="18">
        <v>1069.1143963699997</v>
      </c>
      <c r="I53" s="18">
        <v>2117.0846329176939</v>
      </c>
      <c r="J53" s="18">
        <v>8447.5377354220018</v>
      </c>
      <c r="K53" s="18">
        <v>7787.6366874269024</v>
      </c>
      <c r="L53" s="18">
        <v>-3004.5846940676911</v>
      </c>
      <c r="M53" s="18">
        <v>-2018.4117744334567</v>
      </c>
      <c r="N53" s="17">
        <f t="shared" si="1"/>
        <v>10362.90254815659</v>
      </c>
      <c r="O53" s="18">
        <v>415.65156697999987</v>
      </c>
      <c r="P53" s="18">
        <v>8057.888337360263</v>
      </c>
      <c r="Q53" s="18">
        <v>1889.362643816326</v>
      </c>
    </row>
    <row r="54" spans="1:17" x14ac:dyDescent="0.3">
      <c r="A54" s="15" t="s">
        <v>151</v>
      </c>
      <c r="B54" s="20"/>
      <c r="C54" s="17">
        <f t="shared" si="2"/>
        <v>1782.0041504509577</v>
      </c>
      <c r="D54" s="18">
        <v>684.98458767054001</v>
      </c>
      <c r="E54" s="18">
        <v>1097.0195627804178</v>
      </c>
      <c r="F54" s="17">
        <f t="shared" si="3"/>
        <v>8798.3448159707805</v>
      </c>
      <c r="G54" s="18">
        <f t="shared" si="0"/>
        <v>3331.7735034842663</v>
      </c>
      <c r="H54" s="18">
        <v>1167.89665199</v>
      </c>
      <c r="I54" s="18">
        <v>2163.8768514942662</v>
      </c>
      <c r="J54" s="18">
        <v>8442.5916478329855</v>
      </c>
      <c r="K54" s="18">
        <v>7764.6030521957118</v>
      </c>
      <c r="L54" s="18">
        <v>-2976.0203353464713</v>
      </c>
      <c r="M54" s="18">
        <v>-2013.8788981575171</v>
      </c>
      <c r="N54" s="17">
        <f t="shared" si="1"/>
        <v>10540.414111923015</v>
      </c>
      <c r="O54" s="18">
        <v>427.55868928000012</v>
      </c>
      <c r="P54" s="18">
        <v>8234.3280849341463</v>
      </c>
      <c r="Q54" s="18">
        <v>1878.5273377088697</v>
      </c>
    </row>
    <row r="55" spans="1:17" x14ac:dyDescent="0.3">
      <c r="A55" s="15" t="s">
        <v>152</v>
      </c>
      <c r="B55" s="20"/>
      <c r="C55" s="17">
        <f t="shared" si="2"/>
        <v>1823.1229850577765</v>
      </c>
      <c r="D55" s="18">
        <v>668.25680565382004</v>
      </c>
      <c r="E55" s="18">
        <v>1154.8661794039565</v>
      </c>
      <c r="F55" s="17">
        <f t="shared" si="3"/>
        <v>8835.5689608462162</v>
      </c>
      <c r="G55" s="18">
        <f t="shared" si="0"/>
        <v>3366.0351620978104</v>
      </c>
      <c r="H55" s="18">
        <v>1162.9549039800004</v>
      </c>
      <c r="I55" s="18">
        <v>2203.08025811781</v>
      </c>
      <c r="J55" s="18">
        <v>8522.0772669815287</v>
      </c>
      <c r="K55" s="18">
        <v>7837.8930277558775</v>
      </c>
      <c r="L55" s="18">
        <v>-3052.5434682331233</v>
      </c>
      <c r="M55" s="18">
        <v>-2018.0667396363228</v>
      </c>
      <c r="N55" s="17">
        <f t="shared" si="1"/>
        <v>10621.212576679727</v>
      </c>
      <c r="O55" s="18">
        <v>440.94843606000001</v>
      </c>
      <c r="P55" s="18">
        <v>8476.4785414389044</v>
      </c>
      <c r="Q55" s="18">
        <v>1703.7855991808233</v>
      </c>
    </row>
    <row r="56" spans="1:17" x14ac:dyDescent="0.3">
      <c r="A56" s="15" t="s">
        <v>153</v>
      </c>
      <c r="B56" s="20"/>
      <c r="C56" s="17">
        <f t="shared" si="2"/>
        <v>2047.8961693613901</v>
      </c>
      <c r="D56" s="18">
        <v>686.75924327958012</v>
      </c>
      <c r="E56" s="18">
        <v>1361.1369260818101</v>
      </c>
      <c r="F56" s="17">
        <f t="shared" si="3"/>
        <v>8742.1517488728332</v>
      </c>
      <c r="G56" s="18">
        <f t="shared" si="0"/>
        <v>3437.3202362573675</v>
      </c>
      <c r="H56" s="18">
        <v>1250.6226501499998</v>
      </c>
      <c r="I56" s="18">
        <v>2186.6975861073674</v>
      </c>
      <c r="J56" s="18">
        <v>8557.9270802926294</v>
      </c>
      <c r="K56" s="18">
        <v>7825.5950332010671</v>
      </c>
      <c r="L56" s="18">
        <v>-3253.095567677165</v>
      </c>
      <c r="M56" s="18">
        <v>-2044.4591669568094</v>
      </c>
      <c r="N56" s="17">
        <f t="shared" si="1"/>
        <v>10753.812777162897</v>
      </c>
      <c r="O56" s="18">
        <v>448.39869628999998</v>
      </c>
      <c r="P56" s="18">
        <v>8423.4026488262152</v>
      </c>
      <c r="Q56" s="18">
        <v>1882.0114320466823</v>
      </c>
    </row>
    <row r="57" spans="1:17" x14ac:dyDescent="0.3">
      <c r="A57" s="15" t="s">
        <v>154</v>
      </c>
      <c r="B57" s="20"/>
      <c r="C57" s="17">
        <f t="shared" si="2"/>
        <v>2258.5552092903235</v>
      </c>
      <c r="D57" s="18">
        <v>685.20950200300013</v>
      </c>
      <c r="E57" s="18">
        <v>1573.3457072873234</v>
      </c>
      <c r="F57" s="17">
        <f t="shared" si="3"/>
        <v>8656.2340356647728</v>
      </c>
      <c r="G57" s="18">
        <f t="shared" si="0"/>
        <v>3459.4740103199229</v>
      </c>
      <c r="H57" s="18">
        <v>1272.7457157400002</v>
      </c>
      <c r="I57" s="18">
        <v>2186.7282945799229</v>
      </c>
      <c r="J57" s="18">
        <v>8549.3270825059572</v>
      </c>
      <c r="K57" s="18">
        <v>7826.3234497931089</v>
      </c>
      <c r="L57" s="18">
        <v>-3352.567057161109</v>
      </c>
      <c r="M57" s="18">
        <v>-2056.6685696666364</v>
      </c>
      <c r="N57" s="17">
        <f t="shared" si="1"/>
        <v>10878.777227141956</v>
      </c>
      <c r="O57" s="18">
        <v>451.72258483999997</v>
      </c>
      <c r="P57" s="18">
        <v>8542.2086713479621</v>
      </c>
      <c r="Q57" s="18">
        <v>1884.8459709539957</v>
      </c>
    </row>
    <row r="58" spans="1:17" x14ac:dyDescent="0.3">
      <c r="A58" s="15" t="s">
        <v>155</v>
      </c>
      <c r="B58" s="20"/>
      <c r="C58" s="17">
        <f t="shared" si="2"/>
        <v>2266.0605014135094</v>
      </c>
      <c r="D58" s="18">
        <v>707.05131471896004</v>
      </c>
      <c r="E58" s="18">
        <v>1559.0091866945493</v>
      </c>
      <c r="F58" s="17">
        <f t="shared" si="3"/>
        <v>8593.2576413764273</v>
      </c>
      <c r="G58" s="18">
        <f t="shared" si="0"/>
        <v>3490.5464807032527</v>
      </c>
      <c r="H58" s="18">
        <v>1285.8419660899999</v>
      </c>
      <c r="I58" s="18">
        <v>2204.7045146132527</v>
      </c>
      <c r="J58" s="18">
        <v>8551.4281393830643</v>
      </c>
      <c r="K58" s="18">
        <v>7790.1042482442144</v>
      </c>
      <c r="L58" s="18">
        <v>-3448.7169787098901</v>
      </c>
      <c r="M58" s="18">
        <v>-2079.046061487903</v>
      </c>
      <c r="N58" s="17">
        <f t="shared" si="1"/>
        <v>10824.131812225134</v>
      </c>
      <c r="O58" s="18">
        <v>444.53892856000016</v>
      </c>
      <c r="P58" s="18">
        <v>8492.2005459279735</v>
      </c>
      <c r="Q58" s="18">
        <v>1887.3923377371618</v>
      </c>
    </row>
    <row r="59" spans="1:17" x14ac:dyDescent="0.3">
      <c r="A59" s="15" t="s">
        <v>156</v>
      </c>
      <c r="B59" s="20"/>
      <c r="C59" s="17">
        <f t="shared" si="2"/>
        <v>2353.5540328569446</v>
      </c>
      <c r="D59" s="18">
        <v>739.61859159712003</v>
      </c>
      <c r="E59" s="18">
        <v>1613.9354412598245</v>
      </c>
      <c r="F59" s="17">
        <f t="shared" si="3"/>
        <v>8590.2309543021784</v>
      </c>
      <c r="G59" s="18">
        <f t="shared" si="0"/>
        <v>3471.3849130561584</v>
      </c>
      <c r="H59" s="18">
        <v>1229.1197630400004</v>
      </c>
      <c r="I59" s="18">
        <v>2242.2651500161578</v>
      </c>
      <c r="J59" s="18">
        <v>8512.7178079083969</v>
      </c>
      <c r="K59" s="18">
        <v>7788.8008223931311</v>
      </c>
      <c r="L59" s="18">
        <v>-3393.8717666623761</v>
      </c>
      <c r="M59" s="18">
        <v>-2115.0799377989338</v>
      </c>
      <c r="N59" s="17">
        <f t="shared" si="1"/>
        <v>10907.404706863388</v>
      </c>
      <c r="O59" s="18">
        <v>422.69109687000002</v>
      </c>
      <c r="P59" s="18">
        <v>8567.4111957745044</v>
      </c>
      <c r="Q59" s="18">
        <v>1917.3024142188849</v>
      </c>
    </row>
    <row r="60" spans="1:17" x14ac:dyDescent="0.3">
      <c r="A60" s="15" t="s">
        <v>157</v>
      </c>
      <c r="B60" s="20"/>
      <c r="C60" s="17">
        <f t="shared" si="2"/>
        <v>2239.6928734799812</v>
      </c>
      <c r="D60" s="18">
        <v>736.08041627763998</v>
      </c>
      <c r="E60" s="18">
        <v>1503.6124572023414</v>
      </c>
      <c r="F60" s="17">
        <f t="shared" si="3"/>
        <v>8769.9233400513476</v>
      </c>
      <c r="G60" s="18">
        <f t="shared" si="0"/>
        <v>3559.3853328943155</v>
      </c>
      <c r="H60" s="18">
        <v>1322.8506717300002</v>
      </c>
      <c r="I60" s="18">
        <v>2236.5346611643154</v>
      </c>
      <c r="J60" s="18">
        <v>8512.7610079742117</v>
      </c>
      <c r="K60" s="18">
        <v>7785.0603493601648</v>
      </c>
      <c r="L60" s="18">
        <v>-3302.2230008171791</v>
      </c>
      <c r="M60" s="18">
        <v>-2123.433298342281</v>
      </c>
      <c r="N60" s="17">
        <f t="shared" si="1"/>
        <v>10970.563166151243</v>
      </c>
      <c r="O60" s="18">
        <v>433.72755082000015</v>
      </c>
      <c r="P60" s="18">
        <v>8619.7083425647925</v>
      </c>
      <c r="Q60" s="18">
        <v>1917.1272727664516</v>
      </c>
    </row>
    <row r="61" spans="1:17" x14ac:dyDescent="0.3">
      <c r="A61" s="15" t="s">
        <v>158</v>
      </c>
      <c r="B61" s="20"/>
      <c r="C61" s="17">
        <f t="shared" si="2"/>
        <v>2247.9833421391818</v>
      </c>
      <c r="D61" s="18">
        <v>755.29779890455995</v>
      </c>
      <c r="E61" s="18">
        <v>1492.6855432346217</v>
      </c>
      <c r="F61" s="17">
        <f t="shared" si="3"/>
        <v>8674.6256042964706</v>
      </c>
      <c r="G61" s="18">
        <f t="shared" si="0"/>
        <v>3590.0702971975225</v>
      </c>
      <c r="H61" s="18">
        <v>1367.1924897699998</v>
      </c>
      <c r="I61" s="18">
        <v>2222.8778074275228</v>
      </c>
      <c r="J61" s="18">
        <v>8468.1123312417076</v>
      </c>
      <c r="K61" s="18">
        <v>7765.0489251769632</v>
      </c>
      <c r="L61" s="18">
        <v>-3383.5570241427595</v>
      </c>
      <c r="M61" s="18">
        <v>-2140.7219094189459</v>
      </c>
      <c r="N61" s="17">
        <f t="shared" si="1"/>
        <v>10883.67110467</v>
      </c>
      <c r="O61" s="18">
        <v>416.51196632</v>
      </c>
      <c r="P61" s="18">
        <v>8553.9826471119995</v>
      </c>
      <c r="Q61" s="18">
        <v>1913.1764912380008</v>
      </c>
    </row>
    <row r="62" spans="1:17" x14ac:dyDescent="0.3">
      <c r="A62" s="15" t="s">
        <v>159</v>
      </c>
      <c r="B62" s="20"/>
      <c r="C62" s="17">
        <f t="shared" si="2"/>
        <v>2094.6186020209116</v>
      </c>
      <c r="D62" s="18">
        <v>701.60183813608</v>
      </c>
      <c r="E62" s="18">
        <v>1393.0167638848318</v>
      </c>
      <c r="F62" s="17">
        <f t="shared" si="3"/>
        <v>8851.2269221780607</v>
      </c>
      <c r="G62" s="18">
        <f t="shared" si="0"/>
        <v>3629.501022150499</v>
      </c>
      <c r="H62" s="18">
        <v>1471.97449428</v>
      </c>
      <c r="I62" s="18">
        <v>2157.5265278704992</v>
      </c>
      <c r="J62" s="18">
        <v>8474.7974919206281</v>
      </c>
      <c r="K62" s="18">
        <v>7796.896542233726</v>
      </c>
      <c r="L62" s="18">
        <v>-3253.0715918930669</v>
      </c>
      <c r="M62" s="18">
        <v>-2165.3221015796194</v>
      </c>
      <c r="N62" s="17">
        <f t="shared" si="1"/>
        <v>10907.092920915738</v>
      </c>
      <c r="O62" s="18">
        <v>430.46909465132512</v>
      </c>
      <c r="P62" s="18">
        <v>8554.0287704670827</v>
      </c>
      <c r="Q62" s="18">
        <v>1922.5950557973295</v>
      </c>
    </row>
    <row r="63" spans="1:17" x14ac:dyDescent="0.3">
      <c r="A63" s="15" t="s">
        <v>160</v>
      </c>
      <c r="B63" s="20"/>
      <c r="C63" s="17">
        <f t="shared" si="2"/>
        <v>2021.6935675835803</v>
      </c>
      <c r="D63" s="18">
        <v>664.29910035555997</v>
      </c>
      <c r="E63" s="18">
        <v>1357.3944672280202</v>
      </c>
      <c r="F63" s="17">
        <f t="shared" si="3"/>
        <v>8925.1518771866358</v>
      </c>
      <c r="G63" s="18">
        <f t="shared" si="0"/>
        <v>3709.7808468215344</v>
      </c>
      <c r="H63" s="18">
        <v>1562.7148434899996</v>
      </c>
      <c r="I63" s="18">
        <v>2147.0660033315348</v>
      </c>
      <c r="J63" s="18">
        <v>8505.3929549758413</v>
      </c>
      <c r="K63" s="18">
        <v>7822.1935790502175</v>
      </c>
      <c r="L63" s="18">
        <v>-3290.0219246107404</v>
      </c>
      <c r="M63" s="18">
        <v>-2195.8580256060427</v>
      </c>
      <c r="N63" s="17">
        <f t="shared" si="1"/>
        <v>10910.074114431174</v>
      </c>
      <c r="O63" s="18">
        <v>445.04853813999995</v>
      </c>
      <c r="P63" s="18">
        <v>8570.3402592853581</v>
      </c>
      <c r="Q63" s="18">
        <v>1894.6853170058159</v>
      </c>
    </row>
    <row r="64" spans="1:17" x14ac:dyDescent="0.3">
      <c r="A64" s="15" t="s">
        <v>161</v>
      </c>
      <c r="B64" s="20"/>
      <c r="C64" s="17">
        <f t="shared" si="2"/>
        <v>1998.713075569146</v>
      </c>
      <c r="D64" s="18">
        <v>631.57338587860011</v>
      </c>
      <c r="E64" s="18">
        <v>1367.1396896905458</v>
      </c>
      <c r="F64" s="17">
        <f t="shared" si="3"/>
        <v>8908.2556638925689</v>
      </c>
      <c r="G64" s="18">
        <f t="shared" si="0"/>
        <v>3754.1339710743541</v>
      </c>
      <c r="H64" s="18">
        <v>1622.3564107900002</v>
      </c>
      <c r="I64" s="18">
        <v>2131.777560284354</v>
      </c>
      <c r="J64" s="18">
        <v>8517.1345859406229</v>
      </c>
      <c r="K64" s="18">
        <v>7850.2423229658925</v>
      </c>
      <c r="L64" s="18">
        <v>-3363.0128931224081</v>
      </c>
      <c r="M64" s="18">
        <v>-2195.2740571668369</v>
      </c>
      <c r="N64" s="17">
        <f t="shared" si="1"/>
        <v>10868.029318646251</v>
      </c>
      <c r="O64" s="18">
        <v>423.5963883</v>
      </c>
      <c r="P64" s="18">
        <v>8550.7227472373597</v>
      </c>
      <c r="Q64" s="18">
        <v>1893.7101831088908</v>
      </c>
    </row>
    <row r="65" spans="1:17" x14ac:dyDescent="0.3">
      <c r="A65" s="15" t="s">
        <v>162</v>
      </c>
      <c r="B65" s="20"/>
      <c r="C65" s="17">
        <f t="shared" si="2"/>
        <v>2058.9716267465437</v>
      </c>
      <c r="D65" s="18">
        <v>664.23936355490002</v>
      </c>
      <c r="E65" s="18">
        <v>1394.7322631916436</v>
      </c>
      <c r="F65" s="17">
        <f t="shared" si="3"/>
        <v>8951.4858785988727</v>
      </c>
      <c r="G65" s="18">
        <f t="shared" si="0"/>
        <v>3869.7070660631471</v>
      </c>
      <c r="H65" s="18">
        <v>1857.43953842</v>
      </c>
      <c r="I65" s="18">
        <v>2012.2675276431473</v>
      </c>
      <c r="J65" s="18">
        <v>8528.1937242283857</v>
      </c>
      <c r="K65" s="18">
        <v>7858.8949627749435</v>
      </c>
      <c r="L65" s="18">
        <v>-3446.414911692661</v>
      </c>
      <c r="M65" s="18">
        <v>-2202.100625756143</v>
      </c>
      <c r="N65" s="17">
        <f t="shared" si="1"/>
        <v>10948.676268775676</v>
      </c>
      <c r="O65" s="18">
        <v>443.80919861000007</v>
      </c>
      <c r="P65" s="18">
        <v>8626.1867358466807</v>
      </c>
      <c r="Q65" s="18">
        <v>1878.6803343189956</v>
      </c>
    </row>
    <row r="66" spans="1:17" x14ac:dyDescent="0.3">
      <c r="A66" s="15" t="s">
        <v>163</v>
      </c>
      <c r="B66" s="20"/>
      <c r="C66" s="17">
        <f t="shared" si="2"/>
        <v>2047.251081682705</v>
      </c>
      <c r="D66" s="18">
        <v>644.4661539965</v>
      </c>
      <c r="E66" s="18">
        <v>1402.784927686205</v>
      </c>
      <c r="F66" s="17">
        <f t="shared" si="3"/>
        <v>8892.3839702333735</v>
      </c>
      <c r="G66" s="18">
        <f t="shared" si="0"/>
        <v>3883.5931964072743</v>
      </c>
      <c r="H66" s="18">
        <v>1837.4324260300002</v>
      </c>
      <c r="I66" s="18">
        <v>2046.1607703772738</v>
      </c>
      <c r="J66" s="18">
        <v>8533.5015126887502</v>
      </c>
      <c r="K66" s="18">
        <v>7879.4293808721259</v>
      </c>
      <c r="L66" s="18">
        <v>-3524.7107388626514</v>
      </c>
      <c r="M66" s="18">
        <v>-2222.5887412416087</v>
      </c>
      <c r="N66" s="17">
        <f t="shared" si="1"/>
        <v>10889.328566879973</v>
      </c>
      <c r="O66" s="18">
        <v>442.15557671999989</v>
      </c>
      <c r="P66" s="18">
        <v>8574.7495054415594</v>
      </c>
      <c r="Q66" s="18">
        <v>1872.4234847184132</v>
      </c>
    </row>
    <row r="67" spans="1:17" x14ac:dyDescent="0.3">
      <c r="A67" s="15" t="s">
        <v>164</v>
      </c>
      <c r="B67" s="20"/>
      <c r="C67" s="17">
        <f t="shared" si="2"/>
        <v>1976.3567617094332</v>
      </c>
      <c r="D67" s="18">
        <v>631.39692565935991</v>
      </c>
      <c r="E67" s="18">
        <v>1344.9598360500731</v>
      </c>
      <c r="F67" s="17">
        <f t="shared" si="3"/>
        <v>8975.7876061836578</v>
      </c>
      <c r="G67" s="18">
        <f t="shared" si="0"/>
        <v>3893.5129902116232</v>
      </c>
      <c r="H67" s="18">
        <v>1813.8983681399998</v>
      </c>
      <c r="I67" s="18">
        <v>2079.6146220716237</v>
      </c>
      <c r="J67" s="18">
        <v>8558.5072557457133</v>
      </c>
      <c r="K67" s="18">
        <v>7905.484846158728</v>
      </c>
      <c r="L67" s="18">
        <v>-3476.2326397736792</v>
      </c>
      <c r="M67" s="18">
        <v>-2212.8735969195454</v>
      </c>
      <c r="N67" s="17">
        <f t="shared" si="1"/>
        <v>10904.462735381732</v>
      </c>
      <c r="O67" s="18">
        <v>454.71771708000011</v>
      </c>
      <c r="P67" s="18">
        <v>8679.2057710304871</v>
      </c>
      <c r="Q67" s="18">
        <v>1770.539247271244</v>
      </c>
    </row>
    <row r="68" spans="1:17" x14ac:dyDescent="0.3">
      <c r="A68" s="15" t="s">
        <v>165</v>
      </c>
      <c r="B68" s="20"/>
      <c r="C68" s="17">
        <f t="shared" si="2"/>
        <v>1877.3700647951371</v>
      </c>
      <c r="D68" s="18">
        <v>445.78988536538003</v>
      </c>
      <c r="E68" s="18">
        <v>1431.580179429757</v>
      </c>
      <c r="F68" s="17">
        <f t="shared" si="3"/>
        <v>9368.8778236862127</v>
      </c>
      <c r="G68" s="18">
        <f t="shared" si="0"/>
        <v>4083.8565381359958</v>
      </c>
      <c r="H68" s="18">
        <v>2020.2884925700002</v>
      </c>
      <c r="I68" s="18">
        <v>2063.5680455659958</v>
      </c>
      <c r="J68" s="18">
        <v>8612.0201552236267</v>
      </c>
      <c r="K68" s="18">
        <v>7943.3294289041069</v>
      </c>
      <c r="L68" s="18">
        <v>-3326.9988696734113</v>
      </c>
      <c r="M68" s="18">
        <v>-2235.8552485976907</v>
      </c>
      <c r="N68" s="17">
        <f t="shared" si="1"/>
        <v>11200.405794341075</v>
      </c>
      <c r="O68" s="18">
        <v>477.80045947000002</v>
      </c>
      <c r="P68" s="18">
        <v>8942.2428849030421</v>
      </c>
      <c r="Q68" s="18">
        <v>1780.3624499680336</v>
      </c>
    </row>
    <row r="69" spans="1:17" x14ac:dyDescent="0.3">
      <c r="A69" s="15" t="s">
        <v>166</v>
      </c>
      <c r="B69" s="20"/>
      <c r="C69" s="17">
        <f t="shared" si="2"/>
        <v>1907.1698435303351</v>
      </c>
      <c r="D69" s="18">
        <v>411.48717083237995</v>
      </c>
      <c r="E69" s="18">
        <v>1495.6826726979552</v>
      </c>
      <c r="F69" s="17">
        <f t="shared" si="3"/>
        <v>9272.2792838477908</v>
      </c>
      <c r="G69" s="18">
        <f t="shared" si="0"/>
        <v>4063.7144576156688</v>
      </c>
      <c r="H69" s="18">
        <v>1996.63411896</v>
      </c>
      <c r="I69" s="18">
        <v>2067.0803386556686</v>
      </c>
      <c r="J69" s="18">
        <v>8599.7336677054882</v>
      </c>
      <c r="K69" s="18">
        <v>7926.7862782955426</v>
      </c>
      <c r="L69" s="18">
        <v>-3391.1688414733649</v>
      </c>
      <c r="M69" s="18">
        <v>-2240.3416321243458</v>
      </c>
      <c r="N69" s="17">
        <f t="shared" si="1"/>
        <v>11135.522312605452</v>
      </c>
      <c r="O69" s="18">
        <v>455.12599213999999</v>
      </c>
      <c r="P69" s="18">
        <v>8924.3892715708407</v>
      </c>
      <c r="Q69" s="18">
        <v>1756.0070488946103</v>
      </c>
    </row>
    <row r="70" spans="1:17" x14ac:dyDescent="0.3">
      <c r="A70" s="15" t="s">
        <v>167</v>
      </c>
      <c r="B70" s="20"/>
      <c r="C70" s="17">
        <f t="shared" si="2"/>
        <v>1948.667825127033</v>
      </c>
      <c r="D70" s="18">
        <v>424.92187605603993</v>
      </c>
      <c r="E70" s="18">
        <v>1523.745949070993</v>
      </c>
      <c r="F70" s="17">
        <f t="shared" si="3"/>
        <v>9256.3176414216505</v>
      </c>
      <c r="G70" s="18">
        <f t="shared" si="0"/>
        <v>4030.142613834043</v>
      </c>
      <c r="H70" s="18">
        <v>1996.6698468899999</v>
      </c>
      <c r="I70" s="18">
        <v>2033.4727669440431</v>
      </c>
      <c r="J70" s="18">
        <v>8626.8993823733526</v>
      </c>
      <c r="K70" s="18">
        <v>7956.1841879030826</v>
      </c>
      <c r="L70" s="18">
        <v>-3400.7243547857456</v>
      </c>
      <c r="M70" s="18">
        <v>-2240.9401799184348</v>
      </c>
      <c r="N70" s="17">
        <f t="shared" si="1"/>
        <v>11162.378876641902</v>
      </c>
      <c r="O70" s="18">
        <v>459.69360123000013</v>
      </c>
      <c r="P70" s="18">
        <v>8949.1583690369825</v>
      </c>
      <c r="Q70" s="18">
        <v>1753.5269063749201</v>
      </c>
    </row>
    <row r="71" spans="1:17" x14ac:dyDescent="0.3">
      <c r="A71" s="15" t="s">
        <v>168</v>
      </c>
      <c r="B71" s="20"/>
      <c r="C71" s="17">
        <f t="shared" si="2"/>
        <v>1997.9956344422721</v>
      </c>
      <c r="D71" s="18">
        <v>472.32167357659989</v>
      </c>
      <c r="E71" s="18">
        <v>1525.6739608656721</v>
      </c>
      <c r="F71" s="17">
        <f t="shared" si="3"/>
        <v>9176.9998138671999</v>
      </c>
      <c r="G71" s="18">
        <f t="shared" si="0"/>
        <v>3950.8030784461434</v>
      </c>
      <c r="H71" s="18">
        <v>2077.8679919900001</v>
      </c>
      <c r="I71" s="18">
        <v>1872.9350864561436</v>
      </c>
      <c r="J71" s="18">
        <v>8598.6144633568383</v>
      </c>
      <c r="K71" s="18">
        <v>7940.5562503038736</v>
      </c>
      <c r="L71" s="18">
        <v>-3372.4177279357805</v>
      </c>
      <c r="M71" s="18">
        <v>-2245.7848200494082</v>
      </c>
      <c r="N71" s="17">
        <f t="shared" si="1"/>
        <v>11130.296829195226</v>
      </c>
      <c r="O71" s="18">
        <v>441.74672905</v>
      </c>
      <c r="P71" s="18">
        <v>8905.7289115257627</v>
      </c>
      <c r="Q71" s="18">
        <v>1782.8211886194626</v>
      </c>
    </row>
    <row r="72" spans="1:17" x14ac:dyDescent="0.3">
      <c r="A72" s="15" t="s">
        <v>169</v>
      </c>
      <c r="B72" s="20"/>
      <c r="C72" s="17">
        <f t="shared" si="2"/>
        <v>2246.9653824536895</v>
      </c>
      <c r="D72" s="18">
        <v>521.42835643239982</v>
      </c>
      <c r="E72" s="18">
        <v>1725.5370260212896</v>
      </c>
      <c r="F72" s="17">
        <f t="shared" si="3"/>
        <v>9024.4373394428439</v>
      </c>
      <c r="G72" s="18">
        <f t="shared" si="0"/>
        <v>3950.5805562376113</v>
      </c>
      <c r="H72" s="18">
        <v>2086.0481586900005</v>
      </c>
      <c r="I72" s="18">
        <v>1864.5323975476108</v>
      </c>
      <c r="J72" s="18">
        <v>8608.0436497128285</v>
      </c>
      <c r="K72" s="18">
        <v>7959.8097276454373</v>
      </c>
      <c r="L72" s="18">
        <v>-3534.1868665075958</v>
      </c>
      <c r="M72" s="18">
        <v>-2237.3648585817095</v>
      </c>
      <c r="N72" s="17">
        <f t="shared" si="1"/>
        <v>11226.546254750845</v>
      </c>
      <c r="O72" s="18">
        <v>454.97983989000005</v>
      </c>
      <c r="P72" s="18">
        <v>9011.4673488727985</v>
      </c>
      <c r="Q72" s="18">
        <v>1760.0990659880465</v>
      </c>
    </row>
    <row r="73" spans="1:17" x14ac:dyDescent="0.3">
      <c r="A73" s="15" t="s">
        <v>170</v>
      </c>
      <c r="B73" s="20"/>
      <c r="C73" s="17">
        <f t="shared" si="2"/>
        <v>2162.3225500360518</v>
      </c>
      <c r="D73" s="18">
        <v>510.51548845999997</v>
      </c>
      <c r="E73" s="18">
        <v>1651.8070615760516</v>
      </c>
      <c r="F73" s="17">
        <f t="shared" si="3"/>
        <v>9116.2237731326331</v>
      </c>
      <c r="G73" s="18">
        <f t="shared" ref="G73:G103" si="4">SUM(H73:I73)</f>
        <v>3944.096912901935</v>
      </c>
      <c r="H73" s="18">
        <v>2099.9983812900005</v>
      </c>
      <c r="I73" s="18">
        <v>1844.0985316119347</v>
      </c>
      <c r="J73" s="18">
        <v>8696.2279993878146</v>
      </c>
      <c r="K73" s="18">
        <v>7956.3640965157465</v>
      </c>
      <c r="L73" s="18">
        <v>-3524.1011391571178</v>
      </c>
      <c r="M73" s="18">
        <v>-2251.0611961187165</v>
      </c>
      <c r="N73" s="17">
        <f t="shared" ref="N73:N103" si="5">SUM(O73:Q73)</f>
        <v>11229.144223882231</v>
      </c>
      <c r="O73" s="18">
        <v>436.29157886000002</v>
      </c>
      <c r="P73" s="18">
        <v>9019.5510197728963</v>
      </c>
      <c r="Q73" s="18">
        <v>1773.3016252493353</v>
      </c>
    </row>
    <row r="74" spans="1:17" x14ac:dyDescent="0.3">
      <c r="A74" s="15" t="s">
        <v>171</v>
      </c>
      <c r="B74" s="20"/>
      <c r="C74" s="17">
        <f t="shared" ref="C74:C103" si="6">SUM(D74:E74)</f>
        <v>1823.1491378227702</v>
      </c>
      <c r="D74" s="18">
        <v>401.98792937499996</v>
      </c>
      <c r="E74" s="18">
        <v>1421.1612084477702</v>
      </c>
      <c r="F74" s="17">
        <f t="shared" ref="F74:F103" si="7">G74+J74+L74</f>
        <v>9381.7576312446618</v>
      </c>
      <c r="G74" s="18">
        <f t="shared" si="4"/>
        <v>4123.5132314105449</v>
      </c>
      <c r="H74" s="18">
        <v>2076.9408534300001</v>
      </c>
      <c r="I74" s="18">
        <v>2046.5723779805451</v>
      </c>
      <c r="J74" s="18">
        <v>8620.2261903986528</v>
      </c>
      <c r="K74" s="18">
        <v>7988.3633649058202</v>
      </c>
      <c r="L74" s="18">
        <v>-3361.9817905645368</v>
      </c>
      <c r="M74" s="18">
        <v>-2258.7623956144912</v>
      </c>
      <c r="N74" s="17">
        <f t="shared" si="5"/>
        <v>11156.735769652376</v>
      </c>
      <c r="O74" s="18">
        <v>436.85360992000005</v>
      </c>
      <c r="P74" s="18">
        <v>8918.8997136677608</v>
      </c>
      <c r="Q74" s="18">
        <v>1800.9824460646159</v>
      </c>
    </row>
    <row r="75" spans="1:17" x14ac:dyDescent="0.3">
      <c r="A75" s="15" t="s">
        <v>172</v>
      </c>
      <c r="B75" s="20"/>
      <c r="C75" s="17">
        <f t="shared" si="6"/>
        <v>1796.8211089399222</v>
      </c>
      <c r="D75" s="18">
        <v>377.72093040499999</v>
      </c>
      <c r="E75" s="18">
        <v>1419.1001785349222</v>
      </c>
      <c r="F75" s="17">
        <f t="shared" si="7"/>
        <v>9374.4785572206365</v>
      </c>
      <c r="G75" s="18">
        <f t="shared" si="4"/>
        <v>4141.5421475938256</v>
      </c>
      <c r="H75" s="18">
        <v>2092.7787557800002</v>
      </c>
      <c r="I75" s="18">
        <v>2048.7633918138254</v>
      </c>
      <c r="J75" s="18">
        <v>8635.7470712837458</v>
      </c>
      <c r="K75" s="18">
        <v>8013.228385516547</v>
      </c>
      <c r="L75" s="18">
        <v>-3402.8106616569353</v>
      </c>
      <c r="M75" s="18">
        <v>-2268.5707608710013</v>
      </c>
      <c r="N75" s="17">
        <f t="shared" si="5"/>
        <v>11123.784289668041</v>
      </c>
      <c r="O75" s="18">
        <v>442.85816607999993</v>
      </c>
      <c r="P75" s="18">
        <v>8906.4106102858696</v>
      </c>
      <c r="Q75" s="18">
        <v>1774.5155133021726</v>
      </c>
    </row>
    <row r="76" spans="1:17" x14ac:dyDescent="0.3">
      <c r="A76" s="15" t="s">
        <v>173</v>
      </c>
      <c r="B76" s="20"/>
      <c r="C76" s="17">
        <f t="shared" si="6"/>
        <v>1822.5207419874521</v>
      </c>
      <c r="D76" s="18">
        <v>348.10719760132002</v>
      </c>
      <c r="E76" s="18">
        <v>1474.4135443861321</v>
      </c>
      <c r="F76" s="17">
        <f t="shared" si="7"/>
        <v>9374.3894618752311</v>
      </c>
      <c r="G76" s="18">
        <f t="shared" si="4"/>
        <v>4184.4054058694255</v>
      </c>
      <c r="H76" s="18">
        <v>2096.8208411800001</v>
      </c>
      <c r="I76" s="18">
        <v>2087.584564689425</v>
      </c>
      <c r="J76" s="18">
        <v>8680.7067960993008</v>
      </c>
      <c r="K76" s="18">
        <v>8060.2340984347265</v>
      </c>
      <c r="L76" s="18">
        <v>-3490.7227400934958</v>
      </c>
      <c r="M76" s="18">
        <v>-2291.3165324121087</v>
      </c>
      <c r="N76" s="17">
        <f t="shared" si="5"/>
        <v>11149.535755908249</v>
      </c>
      <c r="O76" s="18">
        <v>435.85674222000006</v>
      </c>
      <c r="P76" s="18">
        <v>8938.8350769534973</v>
      </c>
      <c r="Q76" s="18">
        <v>1774.843936734753</v>
      </c>
    </row>
    <row r="77" spans="1:17" x14ac:dyDescent="0.3">
      <c r="A77" s="15" t="s">
        <v>174</v>
      </c>
      <c r="B77" s="20"/>
      <c r="C77" s="17">
        <f t="shared" si="6"/>
        <v>1764.6183161004544</v>
      </c>
      <c r="D77" s="18">
        <v>324.5981736004</v>
      </c>
      <c r="E77" s="18">
        <v>1440.0201425000544</v>
      </c>
      <c r="F77" s="17">
        <f t="shared" si="7"/>
        <v>9500.2792975969114</v>
      </c>
      <c r="G77" s="18">
        <f t="shared" si="4"/>
        <v>4240.8158863695144</v>
      </c>
      <c r="H77" s="18">
        <v>2151.5518773100002</v>
      </c>
      <c r="I77" s="18">
        <v>2089.2640090595141</v>
      </c>
      <c r="J77" s="18">
        <v>8751.466195145349</v>
      </c>
      <c r="K77" s="18">
        <v>8131.9629964347905</v>
      </c>
      <c r="L77" s="18">
        <v>-3492.0027839179515</v>
      </c>
      <c r="M77" s="18">
        <v>-2302.3008464865384</v>
      </c>
      <c r="N77" s="17">
        <f t="shared" si="5"/>
        <v>11202.655415152483</v>
      </c>
      <c r="O77" s="18">
        <v>431.36708639000017</v>
      </c>
      <c r="P77" s="18">
        <v>9006.6976078349708</v>
      </c>
      <c r="Q77" s="18">
        <v>1764.5907209275119</v>
      </c>
    </row>
    <row r="78" spans="1:17" x14ac:dyDescent="0.3">
      <c r="A78" s="15" t="s">
        <v>175</v>
      </c>
      <c r="B78" s="20"/>
      <c r="C78" s="17">
        <f t="shared" si="6"/>
        <v>1798.611439789217</v>
      </c>
      <c r="D78" s="18">
        <v>310.59281471572007</v>
      </c>
      <c r="E78" s="18">
        <v>1488.0186250734969</v>
      </c>
      <c r="F78" s="17">
        <f t="shared" si="7"/>
        <v>9445.52267050714</v>
      </c>
      <c r="G78" s="18">
        <f t="shared" si="4"/>
        <v>4226.2649570776448</v>
      </c>
      <c r="H78" s="18">
        <v>2193.98801138</v>
      </c>
      <c r="I78" s="18">
        <v>2032.2769456976444</v>
      </c>
      <c r="J78" s="18">
        <v>8741.4915944446857</v>
      </c>
      <c r="K78" s="18">
        <v>8126.9958186210733</v>
      </c>
      <c r="L78" s="18">
        <v>-3522.23388101519</v>
      </c>
      <c r="M78" s="18">
        <v>-2339.8339963754802</v>
      </c>
      <c r="N78" s="17">
        <f t="shared" si="5"/>
        <v>11191.472886842625</v>
      </c>
      <c r="O78" s="18">
        <v>425.32873571624805</v>
      </c>
      <c r="P78" s="18">
        <v>9007.672217447307</v>
      </c>
      <c r="Q78" s="18">
        <v>1758.4719336790693</v>
      </c>
    </row>
    <row r="79" spans="1:17" x14ac:dyDescent="0.3">
      <c r="A79" s="15" t="s">
        <v>176</v>
      </c>
      <c r="B79" s="20"/>
      <c r="C79" s="17">
        <f t="shared" si="6"/>
        <v>1823.1358946504972</v>
      </c>
      <c r="D79" s="18">
        <v>283.85078162027997</v>
      </c>
      <c r="E79" s="18">
        <v>1539.2851130302172</v>
      </c>
      <c r="F79" s="17">
        <f t="shared" si="7"/>
        <v>9427.6950768790994</v>
      </c>
      <c r="G79" s="18">
        <f t="shared" si="4"/>
        <v>4219.6239562748679</v>
      </c>
      <c r="H79" s="18">
        <v>2222.9570743299996</v>
      </c>
      <c r="I79" s="18">
        <v>1996.6668819448682</v>
      </c>
      <c r="J79" s="18">
        <v>8753.7182225724464</v>
      </c>
      <c r="K79" s="18">
        <v>8148.4092853972543</v>
      </c>
      <c r="L79" s="18">
        <v>-3545.6471019682144</v>
      </c>
      <c r="M79" s="18">
        <v>-2337.2055507365885</v>
      </c>
      <c r="N79" s="17">
        <f t="shared" si="5"/>
        <v>11202.960517345433</v>
      </c>
      <c r="O79" s="18">
        <v>430.57814942000005</v>
      </c>
      <c r="P79" s="18">
        <v>8995.2789561235586</v>
      </c>
      <c r="Q79" s="18">
        <v>1777.1034118018749</v>
      </c>
    </row>
    <row r="80" spans="1:17" x14ac:dyDescent="0.3">
      <c r="A80" s="15" t="s">
        <v>177</v>
      </c>
      <c r="B80" s="20"/>
      <c r="C80" s="17">
        <f t="shared" si="6"/>
        <v>1753.3954206002466</v>
      </c>
      <c r="D80" s="18">
        <v>212.59261558942009</v>
      </c>
      <c r="E80" s="18">
        <v>1540.8028050108264</v>
      </c>
      <c r="F80" s="17">
        <f t="shared" si="7"/>
        <v>9638.5079260145394</v>
      </c>
      <c r="G80" s="18">
        <f t="shared" si="4"/>
        <v>4339.3204428645859</v>
      </c>
      <c r="H80" s="18">
        <v>2174.8231686200002</v>
      </c>
      <c r="I80" s="18">
        <v>2164.4972742445852</v>
      </c>
      <c r="J80" s="18">
        <v>8824.1878557364453</v>
      </c>
      <c r="K80" s="18">
        <v>8199.6273158542717</v>
      </c>
      <c r="L80" s="18">
        <v>-3525.0003725864926</v>
      </c>
      <c r="M80" s="18">
        <v>-2378.1667192336172</v>
      </c>
      <c r="N80" s="17">
        <f t="shared" si="5"/>
        <v>11336.496839835847</v>
      </c>
      <c r="O80" s="18">
        <v>472.11498736999999</v>
      </c>
      <c r="P80" s="18">
        <v>9065.745205408577</v>
      </c>
      <c r="Q80" s="18">
        <v>1798.6366470572702</v>
      </c>
    </row>
    <row r="81" spans="1:17" x14ac:dyDescent="0.3">
      <c r="A81" s="15" t="s">
        <v>178</v>
      </c>
      <c r="B81" s="20"/>
      <c r="C81" s="17">
        <f t="shared" si="6"/>
        <v>1854.9828561652985</v>
      </c>
      <c r="D81" s="18">
        <v>175.07857524808003</v>
      </c>
      <c r="E81" s="18">
        <v>1679.9042809172183</v>
      </c>
      <c r="F81" s="17">
        <f t="shared" si="7"/>
        <v>9497.9047031246082</v>
      </c>
      <c r="G81" s="18">
        <f t="shared" si="4"/>
        <v>4353.2128591581477</v>
      </c>
      <c r="H81" s="18">
        <v>2189.4805465200002</v>
      </c>
      <c r="I81" s="18">
        <v>2163.7323126381471</v>
      </c>
      <c r="J81" s="18">
        <v>8799.8542920715918</v>
      </c>
      <c r="K81" s="18">
        <v>8167.6888995194786</v>
      </c>
      <c r="L81" s="18">
        <v>-3655.1624481051317</v>
      </c>
      <c r="M81" s="18">
        <v>-2387.7238409727529</v>
      </c>
      <c r="N81" s="17">
        <f t="shared" si="5"/>
        <v>11298.698406906731</v>
      </c>
      <c r="O81" s="18">
        <v>456.15937423000008</v>
      </c>
      <c r="P81" s="18">
        <v>9036.2637308257636</v>
      </c>
      <c r="Q81" s="18">
        <v>1806.2753018509688</v>
      </c>
    </row>
    <row r="82" spans="1:17" x14ac:dyDescent="0.3">
      <c r="A82" s="15" t="s">
        <v>179</v>
      </c>
      <c r="B82" s="20"/>
      <c r="C82" s="17">
        <f t="shared" si="6"/>
        <v>1820.7143956842669</v>
      </c>
      <c r="D82" s="18">
        <v>180.18181280923989</v>
      </c>
      <c r="E82" s="18">
        <v>1640.5325828750269</v>
      </c>
      <c r="F82" s="17">
        <f t="shared" si="7"/>
        <v>9541.2411482798962</v>
      </c>
      <c r="G82" s="18">
        <f t="shared" si="4"/>
        <v>4361.5327346983631</v>
      </c>
      <c r="H82" s="18">
        <v>2196.10413045</v>
      </c>
      <c r="I82" s="18">
        <v>2165.4286042483632</v>
      </c>
      <c r="J82" s="18">
        <v>8826.2253669279344</v>
      </c>
      <c r="K82" s="18">
        <v>8160.4543107927493</v>
      </c>
      <c r="L82" s="18">
        <v>-3646.5169533464004</v>
      </c>
      <c r="M82" s="18">
        <v>-2380.8089852997132</v>
      </c>
      <c r="N82" s="17">
        <f t="shared" si="5"/>
        <v>11310.455954582734</v>
      </c>
      <c r="O82" s="18">
        <v>466.23218104</v>
      </c>
      <c r="P82" s="18">
        <v>9063.4505373031443</v>
      </c>
      <c r="Q82" s="18">
        <v>1780.7732362395889</v>
      </c>
    </row>
    <row r="83" spans="1:17" x14ac:dyDescent="0.3">
      <c r="A83" s="15" t="s">
        <v>180</v>
      </c>
      <c r="B83" s="20"/>
      <c r="C83" s="17">
        <f t="shared" si="6"/>
        <v>1917.3204154921002</v>
      </c>
      <c r="D83" s="18">
        <v>227.3516938417601</v>
      </c>
      <c r="E83" s="18">
        <v>1689.9687216503401</v>
      </c>
      <c r="F83" s="17">
        <f t="shared" si="7"/>
        <v>9521.7126704189486</v>
      </c>
      <c r="G83" s="18">
        <f t="shared" si="4"/>
        <v>4303.5029903195118</v>
      </c>
      <c r="H83" s="18">
        <v>2181.2771304599996</v>
      </c>
      <c r="I83" s="18">
        <v>2122.2258598595126</v>
      </c>
      <c r="J83" s="18">
        <v>8833.7942561365089</v>
      </c>
      <c r="K83" s="18">
        <v>8183.0332668602787</v>
      </c>
      <c r="L83" s="18">
        <v>-3615.5845760370717</v>
      </c>
      <c r="M83" s="18">
        <v>-2375.0961053969882</v>
      </c>
      <c r="N83" s="17">
        <f t="shared" si="5"/>
        <v>11384.703685255494</v>
      </c>
      <c r="O83" s="18">
        <v>435.56007998999996</v>
      </c>
      <c r="P83" s="18">
        <v>9165.4299930114285</v>
      </c>
      <c r="Q83" s="18">
        <v>1783.7136122540644</v>
      </c>
    </row>
    <row r="84" spans="1:17" x14ac:dyDescent="0.3">
      <c r="A84" s="15" t="s">
        <v>181</v>
      </c>
      <c r="B84" s="20"/>
      <c r="C84" s="17">
        <f t="shared" si="6"/>
        <v>1861.6013981039021</v>
      </c>
      <c r="D84" s="18">
        <v>242.62030050892011</v>
      </c>
      <c r="E84" s="18">
        <v>1618.981097594982</v>
      </c>
      <c r="F84" s="17">
        <f t="shared" si="7"/>
        <v>9453.1051304237808</v>
      </c>
      <c r="G84" s="18">
        <f t="shared" si="4"/>
        <v>4271.7401289602903</v>
      </c>
      <c r="H84" s="18">
        <v>2142.5649257</v>
      </c>
      <c r="I84" s="18">
        <v>2129.1752032602903</v>
      </c>
      <c r="J84" s="18">
        <v>8910.4328926044054</v>
      </c>
      <c r="K84" s="18">
        <v>8176.9639330497484</v>
      </c>
      <c r="L84" s="18">
        <v>-3729.0678911409168</v>
      </c>
      <c r="M84" s="18">
        <v>-2343.2638843410118</v>
      </c>
      <c r="N84" s="17">
        <f t="shared" si="5"/>
        <v>11261.747249678065</v>
      </c>
      <c r="O84" s="18">
        <v>427.55468235000001</v>
      </c>
      <c r="P84" s="18">
        <v>9069.3607746638281</v>
      </c>
      <c r="Q84" s="18">
        <v>1764.8317926642364</v>
      </c>
    </row>
    <row r="85" spans="1:17" x14ac:dyDescent="0.3">
      <c r="A85" s="15" t="s">
        <v>182</v>
      </c>
      <c r="C85" s="17">
        <f t="shared" si="6"/>
        <v>1878.3598389519241</v>
      </c>
      <c r="D85" s="18">
        <v>241.69503576829996</v>
      </c>
      <c r="E85" s="18">
        <v>1636.6648031836241</v>
      </c>
      <c r="F85" s="17">
        <f t="shared" si="7"/>
        <v>9334.5080226089431</v>
      </c>
      <c r="G85" s="18">
        <f t="shared" si="4"/>
        <v>4389.7047555582831</v>
      </c>
      <c r="H85" s="18">
        <v>2227.2959982200005</v>
      </c>
      <c r="I85" s="18">
        <v>2162.4087573382822</v>
      </c>
      <c r="J85" s="18">
        <v>8804.3365747732751</v>
      </c>
      <c r="K85" s="18">
        <v>8155.5254357266667</v>
      </c>
      <c r="L85" s="18">
        <v>-3859.5333077226146</v>
      </c>
      <c r="M85" s="18">
        <v>-2345.0272014920147</v>
      </c>
      <c r="N85" s="17">
        <f t="shared" si="5"/>
        <v>11175.493848979218</v>
      </c>
      <c r="O85" s="18">
        <v>416.42691359000014</v>
      </c>
      <c r="P85" s="18">
        <v>8971.0284460197145</v>
      </c>
      <c r="Q85" s="18">
        <v>1788.0384893695043</v>
      </c>
    </row>
    <row r="86" spans="1:17" x14ac:dyDescent="0.3">
      <c r="A86" s="15" t="s">
        <v>183</v>
      </c>
      <c r="C86" s="17">
        <f t="shared" si="6"/>
        <v>1870.8617093001299</v>
      </c>
      <c r="D86" s="18">
        <v>241.6236612601399</v>
      </c>
      <c r="E86" s="18">
        <v>1629.23804803999</v>
      </c>
      <c r="F86" s="17">
        <f t="shared" si="7"/>
        <v>9466.7463053764459</v>
      </c>
      <c r="G86" s="18">
        <f t="shared" si="4"/>
        <v>4425.7466433824648</v>
      </c>
      <c r="H86" s="18">
        <v>2253.0106530600001</v>
      </c>
      <c r="I86" s="18">
        <v>2172.7359903224642</v>
      </c>
      <c r="J86" s="18">
        <v>8844.2120311764156</v>
      </c>
      <c r="K86" s="18">
        <v>8185.1945556722039</v>
      </c>
      <c r="L86" s="18">
        <v>-3803.212369182434</v>
      </c>
      <c r="M86" s="18">
        <v>-2132.4479979910702</v>
      </c>
      <c r="N86" s="17">
        <f t="shared" si="5"/>
        <v>11305.387547999913</v>
      </c>
      <c r="O86" s="18">
        <v>398.44821302000003</v>
      </c>
      <c r="P86" s="18">
        <v>9118.482559107666</v>
      </c>
      <c r="Q86" s="18">
        <v>1788.4567758722474</v>
      </c>
    </row>
    <row r="87" spans="1:17" x14ac:dyDescent="0.3">
      <c r="A87" s="15" t="s">
        <v>184</v>
      </c>
      <c r="C87" s="17">
        <f t="shared" si="6"/>
        <v>774.09566870216781</v>
      </c>
      <c r="D87" s="18">
        <v>249.84626254673995</v>
      </c>
      <c r="E87" s="18">
        <v>524.24940615542789</v>
      </c>
      <c r="F87" s="17">
        <f t="shared" si="7"/>
        <v>10432.904182312532</v>
      </c>
      <c r="G87" s="18">
        <f t="shared" si="4"/>
        <v>4105.5186264585982</v>
      </c>
      <c r="H87" s="18">
        <v>1927.7967099099999</v>
      </c>
      <c r="I87" s="18">
        <v>2177.7219165485985</v>
      </c>
      <c r="J87" s="18">
        <v>8798.0742801106371</v>
      </c>
      <c r="K87" s="18">
        <v>8172.0450519605693</v>
      </c>
      <c r="L87" s="18">
        <v>-2470.688724256705</v>
      </c>
      <c r="M87" s="18">
        <v>-1793.62474084413</v>
      </c>
      <c r="N87" s="17">
        <f t="shared" si="5"/>
        <v>11172.716641498013</v>
      </c>
      <c r="O87" s="18">
        <v>402.80996994999987</v>
      </c>
      <c r="P87" s="18">
        <v>8994.764399965894</v>
      </c>
      <c r="Q87" s="18">
        <v>1775.1422715821193</v>
      </c>
    </row>
    <row r="88" spans="1:17" x14ac:dyDescent="0.3">
      <c r="A88" s="15" t="s">
        <v>185</v>
      </c>
      <c r="C88" s="17">
        <f t="shared" si="6"/>
        <v>797.50467551761562</v>
      </c>
      <c r="D88" s="18">
        <v>303.43965175121991</v>
      </c>
      <c r="E88" s="18">
        <v>494.06502376639565</v>
      </c>
      <c r="F88" s="17">
        <f t="shared" si="7"/>
        <v>10407.68527081321</v>
      </c>
      <c r="G88" s="18">
        <f t="shared" si="4"/>
        <v>4104.6946008753857</v>
      </c>
      <c r="H88" s="18">
        <v>1928.5511391399998</v>
      </c>
      <c r="I88" s="18">
        <v>2176.1434617353862</v>
      </c>
      <c r="J88" s="18">
        <v>8830.1747463798274</v>
      </c>
      <c r="K88" s="18">
        <v>8168.643847499714</v>
      </c>
      <c r="L88" s="18">
        <v>-2527.1840764420022</v>
      </c>
      <c r="M88" s="18">
        <v>-1817.4659621434723</v>
      </c>
      <c r="N88" s="17">
        <f t="shared" si="5"/>
        <v>11176.012994362107</v>
      </c>
      <c r="O88" s="18">
        <v>401.13051401000013</v>
      </c>
      <c r="P88" s="18">
        <v>8996.1604777772991</v>
      </c>
      <c r="Q88" s="18">
        <v>1778.7220025748084</v>
      </c>
    </row>
    <row r="89" spans="1:17" x14ac:dyDescent="0.3">
      <c r="A89" s="15" t="s">
        <v>186</v>
      </c>
      <c r="C89" s="17">
        <f t="shared" si="6"/>
        <v>769.52054830134739</v>
      </c>
      <c r="D89" s="18">
        <v>326.20226131949994</v>
      </c>
      <c r="E89" s="18">
        <v>443.31828698184739</v>
      </c>
      <c r="F89" s="17">
        <f t="shared" si="7"/>
        <v>10517.593089557424</v>
      </c>
      <c r="G89" s="18">
        <f t="shared" si="4"/>
        <v>4113.5760390910382</v>
      </c>
      <c r="H89" s="18">
        <v>1947.5891626300001</v>
      </c>
      <c r="I89" s="18">
        <v>2165.9868764610378</v>
      </c>
      <c r="J89" s="18">
        <v>8857.225102018665</v>
      </c>
      <c r="K89" s="18">
        <v>8228.356785809654</v>
      </c>
      <c r="L89" s="18">
        <v>-2453.2080515522798</v>
      </c>
      <c r="M89" s="18">
        <v>-1847.7079628730544</v>
      </c>
      <c r="N89" s="17">
        <f t="shared" si="5"/>
        <v>11258.571984634988</v>
      </c>
      <c r="O89" s="18">
        <v>379.81072556000004</v>
      </c>
      <c r="P89" s="18">
        <v>9100.2730131449607</v>
      </c>
      <c r="Q89" s="18">
        <v>1778.4882459300256</v>
      </c>
    </row>
    <row r="90" spans="1:17" x14ac:dyDescent="0.3">
      <c r="A90" s="15" t="s">
        <v>187</v>
      </c>
      <c r="C90" s="17">
        <f t="shared" si="6"/>
        <v>859.73296074672976</v>
      </c>
      <c r="D90" s="18">
        <v>330.26122606374008</v>
      </c>
      <c r="E90" s="18">
        <v>529.47173468298968</v>
      </c>
      <c r="F90" s="17">
        <f t="shared" si="7"/>
        <v>10294.338973940612</v>
      </c>
      <c r="G90" s="18">
        <f t="shared" si="4"/>
        <v>2503.9981147633698</v>
      </c>
      <c r="H90" s="18">
        <v>551.80003087</v>
      </c>
      <c r="I90" s="18">
        <v>1952.19808389337</v>
      </c>
      <c r="J90" s="18">
        <v>8662.4316104354129</v>
      </c>
      <c r="K90" s="18">
        <v>8171.9503774283621</v>
      </c>
      <c r="L90" s="18">
        <v>-872.09075125817094</v>
      </c>
      <c r="M90" s="18">
        <v>-494.26658646107933</v>
      </c>
      <c r="N90" s="17">
        <f t="shared" si="5"/>
        <v>11127.009465145749</v>
      </c>
      <c r="O90" s="18">
        <v>373.36269412999991</v>
      </c>
      <c r="P90" s="18">
        <v>8983.9575541815175</v>
      </c>
      <c r="Q90" s="18">
        <v>1769.6892168342331</v>
      </c>
    </row>
    <row r="91" spans="1:17" x14ac:dyDescent="0.3">
      <c r="A91" s="15" t="s">
        <v>188</v>
      </c>
      <c r="C91" s="17">
        <f t="shared" si="6"/>
        <v>999.44812886457976</v>
      </c>
      <c r="D91" s="18">
        <v>475.77122164975998</v>
      </c>
      <c r="E91" s="18">
        <v>523.67690721481983</v>
      </c>
      <c r="F91" s="17">
        <f t="shared" si="7"/>
        <v>10243.931994643703</v>
      </c>
      <c r="G91" s="18">
        <f t="shared" si="4"/>
        <v>2437.2422140773842</v>
      </c>
      <c r="H91" s="18">
        <v>522.41890041000011</v>
      </c>
      <c r="I91" s="18">
        <v>1914.8233136673839</v>
      </c>
      <c r="J91" s="18">
        <v>8642.4273423370014</v>
      </c>
      <c r="K91" s="18">
        <v>8210.7770398729881</v>
      </c>
      <c r="L91" s="18">
        <v>-835.73756177068185</v>
      </c>
      <c r="M91" s="18">
        <v>-302.34629147685763</v>
      </c>
      <c r="N91" s="17">
        <f t="shared" si="5"/>
        <v>11214.023391011346</v>
      </c>
      <c r="O91" s="18">
        <v>388.58158891000005</v>
      </c>
      <c r="P91" s="18">
        <v>9073.1274038901211</v>
      </c>
      <c r="Q91" s="18">
        <v>1752.3143982112256</v>
      </c>
    </row>
    <row r="92" spans="1:17" x14ac:dyDescent="0.3">
      <c r="A92" s="15" t="s">
        <v>189</v>
      </c>
      <c r="C92" s="17">
        <f t="shared" si="6"/>
        <v>1338.8917058523402</v>
      </c>
      <c r="D92" s="18">
        <v>705.23202364248016</v>
      </c>
      <c r="E92" s="18">
        <v>633.65968220985997</v>
      </c>
      <c r="F92" s="17">
        <f t="shared" si="7"/>
        <v>10005.581550731365</v>
      </c>
      <c r="G92" s="18">
        <f t="shared" si="4"/>
        <v>2203.8785406933489</v>
      </c>
      <c r="H92" s="18">
        <v>307.50784906999996</v>
      </c>
      <c r="I92" s="18">
        <v>1896.3706916233489</v>
      </c>
      <c r="J92" s="18">
        <v>8664.1244016685778</v>
      </c>
      <c r="K92" s="18">
        <v>8226.7658272360459</v>
      </c>
      <c r="L92" s="18">
        <v>-862.42139163056174</v>
      </c>
      <c r="M92" s="18">
        <v>-234.80901569856215</v>
      </c>
      <c r="N92" s="17">
        <f t="shared" si="5"/>
        <v>11315.114849343416</v>
      </c>
      <c r="O92" s="18">
        <v>383.56493225999998</v>
      </c>
      <c r="P92" s="18">
        <v>9168.1193219797897</v>
      </c>
      <c r="Q92" s="18">
        <v>1763.4305951036265</v>
      </c>
    </row>
    <row r="93" spans="1:17" x14ac:dyDescent="0.3">
      <c r="A93" s="15" t="s">
        <v>190</v>
      </c>
      <c r="C93" s="17">
        <f t="shared" si="6"/>
        <v>1423.3852800483562</v>
      </c>
      <c r="D93" s="18">
        <v>722.73967278839996</v>
      </c>
      <c r="E93" s="18">
        <v>700.64560725995625</v>
      </c>
      <c r="F93" s="17">
        <f t="shared" si="7"/>
        <v>9886.5790936218746</v>
      </c>
      <c r="G93" s="18">
        <f t="shared" si="4"/>
        <v>2168.7257119309393</v>
      </c>
      <c r="H93" s="18">
        <v>237.80347896999987</v>
      </c>
      <c r="I93" s="18">
        <v>1930.9222329609393</v>
      </c>
      <c r="J93" s="18">
        <v>8608.8972843711254</v>
      </c>
      <c r="K93" s="18">
        <v>8198.916459991884</v>
      </c>
      <c r="L93" s="18">
        <v>-891.04390268019074</v>
      </c>
      <c r="M93" s="18">
        <v>-199.66223356930354</v>
      </c>
      <c r="N93" s="17">
        <f t="shared" si="5"/>
        <v>11280.622093103784</v>
      </c>
      <c r="O93" s="18">
        <v>364.2923009399999</v>
      </c>
      <c r="P93" s="18">
        <v>9132.263909574609</v>
      </c>
      <c r="Q93" s="18">
        <v>1784.0658825891746</v>
      </c>
    </row>
    <row r="94" spans="1:17" x14ac:dyDescent="0.3">
      <c r="A94" s="15" t="s">
        <v>191</v>
      </c>
      <c r="C94" s="17">
        <f t="shared" si="6"/>
        <v>1432.1818621030186</v>
      </c>
      <c r="D94" s="18">
        <v>743.22483324763994</v>
      </c>
      <c r="E94" s="18">
        <v>688.95702885537867</v>
      </c>
      <c r="F94" s="17">
        <f t="shared" si="7"/>
        <v>9955.8039434954662</v>
      </c>
      <c r="G94" s="18">
        <f t="shared" si="4"/>
        <v>2240.5093097073677</v>
      </c>
      <c r="H94" s="18">
        <v>308.5481139499999</v>
      </c>
      <c r="I94" s="18">
        <v>1931.9611957573677</v>
      </c>
      <c r="J94" s="18">
        <v>8621.0980720195766</v>
      </c>
      <c r="K94" s="18">
        <v>8196.0483991116289</v>
      </c>
      <c r="L94" s="18">
        <v>-905.80343823147791</v>
      </c>
      <c r="M94" s="18">
        <v>-202.30466334994651</v>
      </c>
      <c r="N94" s="17">
        <f t="shared" si="5"/>
        <v>11358.693864676055</v>
      </c>
      <c r="O94" s="18">
        <v>363.16287466999995</v>
      </c>
      <c r="P94" s="18">
        <v>9223.0860213246488</v>
      </c>
      <c r="Q94" s="18">
        <v>1772.4449686814053</v>
      </c>
    </row>
    <row r="95" spans="1:17" x14ac:dyDescent="0.3">
      <c r="A95" s="15" t="s">
        <v>192</v>
      </c>
      <c r="C95" s="17">
        <f t="shared" si="6"/>
        <v>1649.3870314902051</v>
      </c>
      <c r="D95" s="18">
        <v>766.54928668850005</v>
      </c>
      <c r="E95" s="18">
        <v>882.83774480170507</v>
      </c>
      <c r="F95" s="17">
        <f t="shared" si="7"/>
        <v>9938.7913144477534</v>
      </c>
      <c r="G95" s="18">
        <f t="shared" si="4"/>
        <v>2312.681443673745</v>
      </c>
      <c r="H95" s="18">
        <v>385.6564991100002</v>
      </c>
      <c r="I95" s="18">
        <v>1927.0249445637446</v>
      </c>
      <c r="J95" s="18">
        <v>8596.8268237470493</v>
      </c>
      <c r="K95" s="18">
        <v>8175.9614974377591</v>
      </c>
      <c r="L95" s="18">
        <v>-970.71695297304223</v>
      </c>
      <c r="M95" s="18">
        <v>-109.28408932909183</v>
      </c>
      <c r="N95" s="17">
        <f t="shared" si="5"/>
        <v>11552.760266860232</v>
      </c>
      <c r="O95" s="18">
        <v>308.09174956999999</v>
      </c>
      <c r="P95" s="18">
        <v>9463.7180176218826</v>
      </c>
      <c r="Q95" s="18">
        <v>1780.9504996683497</v>
      </c>
    </row>
    <row r="96" spans="1:17" x14ac:dyDescent="0.3">
      <c r="A96" s="15" t="s">
        <v>193</v>
      </c>
      <c r="C96" s="17">
        <f t="shared" si="6"/>
        <v>1643.6293829366959</v>
      </c>
      <c r="D96" s="18">
        <v>786.56077295407988</v>
      </c>
      <c r="E96" s="18">
        <v>857.06860998261618</v>
      </c>
      <c r="F96" s="17">
        <f t="shared" si="7"/>
        <v>9882.7704252663534</v>
      </c>
      <c r="G96" s="18">
        <f t="shared" si="4"/>
        <v>2348.7191553030757</v>
      </c>
      <c r="H96" s="18">
        <v>421.32865663000024</v>
      </c>
      <c r="I96" s="18">
        <v>1927.3904986730756</v>
      </c>
      <c r="J96" s="18">
        <v>8586.3190249959007</v>
      </c>
      <c r="K96" s="18">
        <v>8162.9772951245259</v>
      </c>
      <c r="L96" s="18">
        <v>-1052.2677550326234</v>
      </c>
      <c r="M96" s="18">
        <v>-157.18395973221678</v>
      </c>
      <c r="N96" s="17">
        <f t="shared" si="5"/>
        <v>11492.633265346527</v>
      </c>
      <c r="O96" s="18">
        <v>312.23293115999991</v>
      </c>
      <c r="P96" s="18">
        <v>9408.1866669183146</v>
      </c>
      <c r="Q96" s="18">
        <v>1772.2136672682122</v>
      </c>
    </row>
    <row r="97" spans="1:17" x14ac:dyDescent="0.3">
      <c r="A97" s="15" t="s">
        <v>194</v>
      </c>
      <c r="C97" s="17">
        <f t="shared" si="6"/>
        <v>1695.2912270355669</v>
      </c>
      <c r="D97" s="18">
        <v>803.99468737671998</v>
      </c>
      <c r="E97" s="18">
        <v>891.29653965884688</v>
      </c>
      <c r="F97" s="17">
        <f t="shared" si="7"/>
        <v>9860.1302982095294</v>
      </c>
      <c r="G97" s="18">
        <f t="shared" si="4"/>
        <v>2386.0553190862256</v>
      </c>
      <c r="H97" s="18">
        <v>462.98548560000006</v>
      </c>
      <c r="I97" s="18">
        <v>1923.0698334862257</v>
      </c>
      <c r="J97" s="18">
        <v>8573.7028775800209</v>
      </c>
      <c r="K97" s="18">
        <v>8153.4742382127288</v>
      </c>
      <c r="L97" s="18">
        <v>-1099.627898456717</v>
      </c>
      <c r="M97" s="18">
        <v>-161.70672656878781</v>
      </c>
      <c r="N97" s="17">
        <f t="shared" si="5"/>
        <v>11521.807367968833</v>
      </c>
      <c r="O97" s="18">
        <v>309.07412014000005</v>
      </c>
      <c r="P97" s="18">
        <v>9431.2220127592464</v>
      </c>
      <c r="Q97" s="18">
        <v>1781.5112350695879</v>
      </c>
    </row>
    <row r="98" spans="1:17" x14ac:dyDescent="0.3">
      <c r="A98" s="15" t="s">
        <v>195</v>
      </c>
      <c r="C98" s="17">
        <f t="shared" si="6"/>
        <v>1781.6668719609006</v>
      </c>
      <c r="D98" s="18">
        <v>820.50083674676</v>
      </c>
      <c r="E98" s="18">
        <v>961.16603521414061</v>
      </c>
      <c r="F98" s="17">
        <f t="shared" si="7"/>
        <v>9886.6250680295198</v>
      </c>
      <c r="G98" s="18">
        <f t="shared" si="4"/>
        <v>2347.0877413482885</v>
      </c>
      <c r="H98" s="18">
        <v>415.61705473000018</v>
      </c>
      <c r="I98" s="18">
        <v>1931.4706866182885</v>
      </c>
      <c r="J98" s="18">
        <v>8602.0224551112897</v>
      </c>
      <c r="K98" s="18">
        <v>8171.6408552695329</v>
      </c>
      <c r="L98" s="18">
        <v>-1062.4851284300576</v>
      </c>
      <c r="M98" s="18">
        <v>-148.37607332654437</v>
      </c>
      <c r="N98" s="17">
        <f t="shared" si="5"/>
        <v>11633.512511133267</v>
      </c>
      <c r="O98" s="18">
        <v>288.0845608300001</v>
      </c>
      <c r="P98" s="18">
        <v>9561.5265304960631</v>
      </c>
      <c r="Q98" s="18">
        <v>1783.9014198072045</v>
      </c>
    </row>
    <row r="99" spans="1:17" x14ac:dyDescent="0.3">
      <c r="A99" s="15" t="s">
        <v>196</v>
      </c>
      <c r="C99" s="17">
        <f t="shared" si="6"/>
        <v>1700.1531202372944</v>
      </c>
      <c r="D99" s="18">
        <v>831.0267639035203</v>
      </c>
      <c r="E99" s="18">
        <v>869.12635633377397</v>
      </c>
      <c r="F99" s="17">
        <f t="shared" si="7"/>
        <v>9871.653725948634</v>
      </c>
      <c r="G99" s="18">
        <f t="shared" si="4"/>
        <v>2290.110470560332</v>
      </c>
      <c r="H99" s="18">
        <v>345.01095314999998</v>
      </c>
      <c r="I99" s="18">
        <v>1945.0995174103323</v>
      </c>
      <c r="J99" s="18">
        <v>8615.6624597926548</v>
      </c>
      <c r="K99" s="18">
        <v>8169.0180479067412</v>
      </c>
      <c r="L99" s="18">
        <v>-1034.1192044043526</v>
      </c>
      <c r="M99" s="18">
        <v>-174.96151858579717</v>
      </c>
      <c r="N99" s="17">
        <f t="shared" si="5"/>
        <v>11537.047805621132</v>
      </c>
      <c r="O99" s="18">
        <v>290.39186882000001</v>
      </c>
      <c r="P99" s="18">
        <v>9468.1340114228497</v>
      </c>
      <c r="Q99" s="18">
        <v>1778.5219253782825</v>
      </c>
    </row>
    <row r="100" spans="1:17" x14ac:dyDescent="0.3">
      <c r="A100" s="15" t="s">
        <v>197</v>
      </c>
      <c r="C100" s="17">
        <f t="shared" si="6"/>
        <v>1735.2867116656712</v>
      </c>
      <c r="D100" s="18">
        <v>847.40170468832002</v>
      </c>
      <c r="E100" s="18">
        <v>887.88500697735105</v>
      </c>
      <c r="F100" s="17">
        <f t="shared" si="7"/>
        <v>9832.1006998258235</v>
      </c>
      <c r="G100" s="18">
        <f t="shared" si="4"/>
        <v>2306.860979628017</v>
      </c>
      <c r="H100" s="18">
        <v>410.09720030000022</v>
      </c>
      <c r="I100" s="18">
        <v>1896.7637793280167</v>
      </c>
      <c r="J100" s="18">
        <v>8535.4310838542369</v>
      </c>
      <c r="K100" s="18">
        <v>8169.0652741745353</v>
      </c>
      <c r="L100" s="18">
        <v>-1010.1913636564313</v>
      </c>
      <c r="M100" s="18">
        <v>-203.49860707172402</v>
      </c>
      <c r="N100" s="17">
        <f t="shared" si="5"/>
        <v>11532.620981715889</v>
      </c>
      <c r="O100" s="18">
        <v>295.36833244999991</v>
      </c>
      <c r="P100" s="18">
        <v>9450.917543163212</v>
      </c>
      <c r="Q100" s="18">
        <v>1786.3351061026774</v>
      </c>
    </row>
    <row r="101" spans="1:17" x14ac:dyDescent="0.3">
      <c r="A101" s="15" t="s">
        <v>198</v>
      </c>
      <c r="C101" s="17">
        <f t="shared" si="6"/>
        <v>1413.240379763688</v>
      </c>
      <c r="D101" s="18">
        <v>869.3989366458801</v>
      </c>
      <c r="E101" s="18">
        <v>543.8414431178079</v>
      </c>
      <c r="F101" s="17">
        <f t="shared" si="7"/>
        <v>10114.146120999545</v>
      </c>
      <c r="G101" s="18">
        <f t="shared" si="4"/>
        <v>2322.5738361704343</v>
      </c>
      <c r="H101" s="18">
        <v>434.62725059000013</v>
      </c>
      <c r="I101" s="18">
        <v>1887.9465855804342</v>
      </c>
      <c r="J101" s="18">
        <v>8545.4408379371216</v>
      </c>
      <c r="K101" s="18">
        <v>8200.6847732435435</v>
      </c>
      <c r="L101" s="18">
        <v>-753.86855310800956</v>
      </c>
      <c r="M101" s="18">
        <v>-228.29725055681496</v>
      </c>
      <c r="N101" s="17">
        <f t="shared" si="5"/>
        <v>11493.098728956391</v>
      </c>
      <c r="O101" s="18">
        <v>284.58192706000006</v>
      </c>
      <c r="P101" s="18">
        <v>9447.9869887026671</v>
      </c>
      <c r="Q101" s="18">
        <v>1760.5298131937238</v>
      </c>
    </row>
    <row r="102" spans="1:17" x14ac:dyDescent="0.3">
      <c r="A102" s="15" t="s">
        <v>199</v>
      </c>
      <c r="C102" s="17">
        <f t="shared" si="6"/>
        <v>1374.6372062663681</v>
      </c>
      <c r="D102" s="18">
        <v>849.46748657371995</v>
      </c>
      <c r="E102" s="18">
        <v>525.16971969264807</v>
      </c>
      <c r="F102" s="17">
        <f t="shared" si="7"/>
        <v>10112.371728471075</v>
      </c>
      <c r="G102" s="18">
        <f t="shared" si="4"/>
        <v>2356.555495221734</v>
      </c>
      <c r="H102" s="18">
        <v>516.61900660000003</v>
      </c>
      <c r="I102" s="18">
        <v>1839.936488621734</v>
      </c>
      <c r="J102" s="18">
        <v>8580.488823625572</v>
      </c>
      <c r="K102" s="18">
        <v>8217.5444613159525</v>
      </c>
      <c r="L102" s="18">
        <v>-824.6725903762308</v>
      </c>
      <c r="M102" s="18">
        <v>-248.91031443769694</v>
      </c>
      <c r="N102" s="17">
        <f t="shared" si="5"/>
        <v>11452.747392682402</v>
      </c>
      <c r="O102" s="18">
        <v>275.98936891000011</v>
      </c>
      <c r="P102" s="18">
        <v>9422.6287758116214</v>
      </c>
      <c r="Q102" s="18">
        <v>1754.1292479607803</v>
      </c>
    </row>
    <row r="103" spans="1:17" x14ac:dyDescent="0.3">
      <c r="A103" s="15" t="s">
        <v>200</v>
      </c>
      <c r="C103" s="17">
        <f t="shared" si="6"/>
        <v>1432.9925902478667</v>
      </c>
      <c r="D103" s="18">
        <v>867.27598817640012</v>
      </c>
      <c r="E103" s="18">
        <v>565.71660207146647</v>
      </c>
      <c r="F103" s="17">
        <f t="shared" si="7"/>
        <v>10140.377419674482</v>
      </c>
      <c r="G103" s="18">
        <f t="shared" si="4"/>
        <v>2400.5062999140737</v>
      </c>
      <c r="H103" s="18">
        <v>543.4405557</v>
      </c>
      <c r="I103" s="18">
        <v>1857.0657442140737</v>
      </c>
      <c r="J103" s="18">
        <v>8589.1631131533122</v>
      </c>
      <c r="K103" s="18">
        <v>8241.1420611056437</v>
      </c>
      <c r="L103" s="18">
        <v>-849.29199339290335</v>
      </c>
      <c r="M103" s="18">
        <v>-263.69204319427905</v>
      </c>
      <c r="N103" s="17">
        <f t="shared" si="5"/>
        <v>11539.155981915694</v>
      </c>
      <c r="O103" s="18">
        <v>300.74955502000006</v>
      </c>
      <c r="P103" s="18">
        <v>9491.2661797887522</v>
      </c>
      <c r="Q103" s="18">
        <v>1747.1402471069409</v>
      </c>
    </row>
    <row r="104" spans="1:17" x14ac:dyDescent="0.3">
      <c r="A104" s="15" t="s">
        <v>201</v>
      </c>
      <c r="C104" s="17">
        <f t="shared" ref="C104:C107" si="8">SUM(D104:E104)</f>
        <v>1664.1692778448082</v>
      </c>
      <c r="D104" s="18">
        <v>1018.1818957712802</v>
      </c>
      <c r="E104" s="18">
        <v>645.9873820735279</v>
      </c>
      <c r="F104" s="17">
        <f t="shared" ref="F104:F107" si="9">G104+J104+L104</f>
        <v>10025.173383828436</v>
      </c>
      <c r="G104" s="18">
        <f t="shared" ref="G104:G107" si="10">SUM(H104:I104)</f>
        <v>2227.0242722221956</v>
      </c>
      <c r="H104" s="18">
        <v>340.35039028000017</v>
      </c>
      <c r="I104" s="18">
        <v>1886.6738819421955</v>
      </c>
      <c r="J104" s="18">
        <v>8630.9250213528921</v>
      </c>
      <c r="K104" s="18">
        <v>8302.798191832173</v>
      </c>
      <c r="L104" s="18">
        <v>-832.77590974665179</v>
      </c>
      <c r="M104" s="18">
        <v>-263.58823672830363</v>
      </c>
      <c r="N104" s="17">
        <f t="shared" ref="N104:N107" si="11">SUM(O104:Q104)</f>
        <v>11654.872339488729</v>
      </c>
      <c r="O104" s="18">
        <v>290.66042177000003</v>
      </c>
      <c r="P104" s="18">
        <v>9611.0005452599471</v>
      </c>
      <c r="Q104" s="18">
        <v>1753.2113724587809</v>
      </c>
    </row>
    <row r="105" spans="1:17" x14ac:dyDescent="0.3">
      <c r="A105" s="15" t="s">
        <v>202</v>
      </c>
      <c r="C105" s="17">
        <f t="shared" si="8"/>
        <v>1879.0944634163172</v>
      </c>
      <c r="D105" s="18">
        <v>1028.8464208433002</v>
      </c>
      <c r="E105" s="18">
        <v>850.24804257301707</v>
      </c>
      <c r="F105" s="17">
        <f t="shared" si="9"/>
        <v>9771.5519370418497</v>
      </c>
      <c r="G105" s="18">
        <f t="shared" si="10"/>
        <v>2211.9277478717313</v>
      </c>
      <c r="H105" s="18">
        <v>323.91658410999997</v>
      </c>
      <c r="I105" s="18">
        <v>1888.0111637617313</v>
      </c>
      <c r="J105" s="18">
        <v>8526.9316566266225</v>
      </c>
      <c r="K105" s="18">
        <v>8182.6922256508242</v>
      </c>
      <c r="L105" s="18">
        <v>-967.30746745650515</v>
      </c>
      <c r="M105" s="18">
        <v>-287.34054879519812</v>
      </c>
      <c r="N105" s="17">
        <f t="shared" si="11"/>
        <v>11616.543821405916</v>
      </c>
      <c r="O105" s="18">
        <v>279.4820011000001</v>
      </c>
      <c r="P105" s="18">
        <v>9603.4746371421443</v>
      </c>
      <c r="Q105" s="18">
        <v>1733.587183163773</v>
      </c>
    </row>
    <row r="106" spans="1:17" x14ac:dyDescent="0.3">
      <c r="A106" s="21" t="s">
        <v>203</v>
      </c>
      <c r="C106" s="22">
        <f t="shared" si="8"/>
        <v>1895.8561494401051</v>
      </c>
      <c r="D106" s="23">
        <v>1087.2138106112</v>
      </c>
      <c r="E106" s="23">
        <v>808.64233882890517</v>
      </c>
      <c r="F106" s="22">
        <f t="shared" si="9"/>
        <v>10000.555752929555</v>
      </c>
      <c r="G106" s="23">
        <f t="shared" si="10"/>
        <v>2229.6812064716637</v>
      </c>
      <c r="H106" s="23">
        <v>327.71356073000004</v>
      </c>
      <c r="I106" s="23">
        <v>1901.9676457416638</v>
      </c>
      <c r="J106" s="23">
        <v>8590.0166076214427</v>
      </c>
      <c r="K106" s="23">
        <v>8239.6814046049967</v>
      </c>
      <c r="L106" s="23">
        <v>-819.14206116355081</v>
      </c>
      <c r="M106" s="23">
        <v>-223.75817820341234</v>
      </c>
      <c r="N106" s="22">
        <f t="shared" si="11"/>
        <v>11861.915406358752</v>
      </c>
      <c r="O106" s="23">
        <v>287.9321118034714</v>
      </c>
      <c r="P106" s="23">
        <v>9844.3564395498634</v>
      </c>
      <c r="Q106" s="23">
        <v>1729.6268550054183</v>
      </c>
    </row>
    <row r="107" spans="1:17" x14ac:dyDescent="0.3">
      <c r="A107" s="21" t="s">
        <v>204</v>
      </c>
      <c r="C107" s="22">
        <f t="shared" si="8"/>
        <v>2104.0547226541457</v>
      </c>
      <c r="D107" s="23">
        <v>1094.8178609472002</v>
      </c>
      <c r="E107" s="23">
        <v>1009.2368617069453</v>
      </c>
      <c r="F107" s="22">
        <f t="shared" si="9"/>
        <v>9876.6506114547046</v>
      </c>
      <c r="G107" s="23">
        <f t="shared" si="10"/>
        <v>2300.0204884565878</v>
      </c>
      <c r="H107" s="23">
        <v>383.08159802000011</v>
      </c>
      <c r="I107" s="23">
        <v>1916.9388904365876</v>
      </c>
      <c r="J107" s="23">
        <v>8544.0791025934941</v>
      </c>
      <c r="K107" s="23">
        <v>8196.2367739882902</v>
      </c>
      <c r="L107" s="23">
        <v>-967.4489795953782</v>
      </c>
      <c r="M107" s="23">
        <v>-259.68766473269369</v>
      </c>
      <c r="N107" s="22">
        <f t="shared" si="11"/>
        <v>11942.379966463664</v>
      </c>
      <c r="O107" s="23">
        <v>244.04105037134363</v>
      </c>
      <c r="P107" s="23">
        <v>9977.9646665180771</v>
      </c>
      <c r="Q107" s="23">
        <v>1720.3742495742447</v>
      </c>
    </row>
    <row r="108" spans="1:17" x14ac:dyDescent="0.3">
      <c r="A108" s="21" t="s">
        <v>205</v>
      </c>
      <c r="C108" s="22">
        <f t="shared" ref="C108:C116" si="12">SUM(D108:E108)</f>
        <v>2257.778862349197</v>
      </c>
      <c r="D108" s="23">
        <v>1211.7019486956001</v>
      </c>
      <c r="E108" s="23">
        <v>1046.0769136535969</v>
      </c>
      <c r="F108" s="22">
        <f t="shared" ref="F108:F116" si="13">G108+J108+L108</f>
        <v>9765.4087418041363</v>
      </c>
      <c r="G108" s="23">
        <f t="shared" ref="G108:G116" si="14">SUM(H108:I108)</f>
        <v>2309.9768584998124</v>
      </c>
      <c r="H108" s="23">
        <v>364.60748453000025</v>
      </c>
      <c r="I108" s="23">
        <v>1945.3693739698119</v>
      </c>
      <c r="J108" s="23">
        <v>8487.2370559743667</v>
      </c>
      <c r="K108" s="23">
        <v>8162.9436009032906</v>
      </c>
      <c r="L108" s="23">
        <v>-1031.805172670043</v>
      </c>
      <c r="M108" s="23">
        <v>-255.82382223761431</v>
      </c>
      <c r="N108" s="22">
        <f t="shared" ref="N108:N116" si="15">SUM(O108:Q108)</f>
        <v>11979.692722448308</v>
      </c>
      <c r="O108" s="23">
        <v>277.61271441862687</v>
      </c>
      <c r="P108" s="23">
        <v>9986.6262001043124</v>
      </c>
      <c r="Q108" s="23">
        <v>1715.4538079253693</v>
      </c>
    </row>
    <row r="109" spans="1:17" x14ac:dyDescent="0.3">
      <c r="A109" s="21" t="s">
        <v>206</v>
      </c>
      <c r="C109" s="22">
        <f t="shared" si="12"/>
        <v>2120.3546966410231</v>
      </c>
      <c r="D109" s="23">
        <v>1188.3724607732399</v>
      </c>
      <c r="E109" s="23">
        <v>931.98223586778306</v>
      </c>
      <c r="F109" s="22">
        <f t="shared" si="13"/>
        <v>9954.3389431577925</v>
      </c>
      <c r="G109" s="23">
        <f t="shared" si="14"/>
        <v>2431.867997329673</v>
      </c>
      <c r="H109" s="23">
        <v>487.85013111000006</v>
      </c>
      <c r="I109" s="23">
        <v>1944.0178662196731</v>
      </c>
      <c r="J109" s="23">
        <v>8522.5526126854365</v>
      </c>
      <c r="K109" s="23">
        <v>8193.9226196384152</v>
      </c>
      <c r="L109" s="23">
        <v>-1000.0816668573163</v>
      </c>
      <c r="M109" s="23">
        <v>-245.67222188542038</v>
      </c>
      <c r="N109" s="22">
        <f t="shared" si="15"/>
        <v>12031.088719496351</v>
      </c>
      <c r="O109" s="23">
        <v>273.95624292034506</v>
      </c>
      <c r="P109" s="23">
        <v>10066.135727637575</v>
      </c>
      <c r="Q109" s="23">
        <v>1690.9967489384298</v>
      </c>
    </row>
    <row r="110" spans="1:17" x14ac:dyDescent="0.3">
      <c r="A110" s="21" t="s">
        <v>207</v>
      </c>
      <c r="C110" s="22">
        <f t="shared" si="12"/>
        <v>2052.0929431469594</v>
      </c>
      <c r="D110" s="23">
        <v>1249.6967328134001</v>
      </c>
      <c r="E110" s="23">
        <v>802.39621033355911</v>
      </c>
      <c r="F110" s="22">
        <f t="shared" si="13"/>
        <v>9960.9062708214551</v>
      </c>
      <c r="G110" s="23">
        <f t="shared" si="14"/>
        <v>2187.6664066446838</v>
      </c>
      <c r="H110" s="23">
        <v>222.83851005999995</v>
      </c>
      <c r="I110" s="23">
        <v>1964.8278965846837</v>
      </c>
      <c r="J110" s="23">
        <v>8468.4639753140527</v>
      </c>
      <c r="K110" s="23">
        <v>8156.0652324466319</v>
      </c>
      <c r="L110" s="23">
        <v>-695.22411113728162</v>
      </c>
      <c r="M110" s="23">
        <v>-247.54707567412592</v>
      </c>
      <c r="N110" s="22">
        <f t="shared" si="15"/>
        <v>11969.285725986074</v>
      </c>
      <c r="O110" s="23">
        <v>189.26826560061704</v>
      </c>
      <c r="P110" s="23">
        <v>10102.525341721772</v>
      </c>
      <c r="Q110" s="23">
        <v>1677.4921186636864</v>
      </c>
    </row>
    <row r="111" spans="1:17" x14ac:dyDescent="0.3">
      <c r="A111" s="21" t="s">
        <v>208</v>
      </c>
      <c r="C111" s="22">
        <f t="shared" si="12"/>
        <v>2101.7714842667019</v>
      </c>
      <c r="D111" s="23">
        <v>1356.2678517233401</v>
      </c>
      <c r="E111" s="23">
        <v>745.50363254336162</v>
      </c>
      <c r="F111" s="22">
        <f t="shared" si="13"/>
        <v>10008.71452228391</v>
      </c>
      <c r="G111" s="23">
        <f t="shared" si="14"/>
        <v>2288.5000972473708</v>
      </c>
      <c r="H111" s="23">
        <v>230.88595911000016</v>
      </c>
      <c r="I111" s="23">
        <v>2057.6141381373709</v>
      </c>
      <c r="J111" s="23">
        <v>8480.5880437082687</v>
      </c>
      <c r="K111" s="23">
        <v>8148.5343067214581</v>
      </c>
      <c r="L111" s="23">
        <v>-760.37361867172967</v>
      </c>
      <c r="M111" s="23">
        <v>-298.19480739392526</v>
      </c>
      <c r="N111" s="22">
        <f t="shared" si="15"/>
        <v>12066.704821417194</v>
      </c>
      <c r="O111" s="23">
        <v>203.20051138000017</v>
      </c>
      <c r="P111" s="23">
        <v>10192.329306833471</v>
      </c>
      <c r="Q111" s="23">
        <v>1671.1750032037216</v>
      </c>
    </row>
    <row r="112" spans="1:17" x14ac:dyDescent="0.3">
      <c r="A112" s="21" t="s">
        <v>209</v>
      </c>
      <c r="C112" s="22">
        <f t="shared" si="12"/>
        <v>1995.6216249730057</v>
      </c>
      <c r="D112" s="23">
        <v>1356.3499053531</v>
      </c>
      <c r="E112" s="23">
        <v>639.27171961990575</v>
      </c>
      <c r="F112" s="22">
        <f t="shared" si="13"/>
        <v>10253.393111267929</v>
      </c>
      <c r="G112" s="23">
        <f t="shared" si="14"/>
        <v>2333.9675709995595</v>
      </c>
      <c r="H112" s="23">
        <v>274.0868305300001</v>
      </c>
      <c r="I112" s="23">
        <v>2059.8807404695594</v>
      </c>
      <c r="J112" s="23">
        <v>8475.7170354814789</v>
      </c>
      <c r="K112" s="23">
        <v>8147.5217224488515</v>
      </c>
      <c r="L112" s="23">
        <v>-556.29149521310922</v>
      </c>
      <c r="M112" s="23">
        <v>-286.59747358126475</v>
      </c>
      <c r="N112" s="22">
        <f t="shared" si="15"/>
        <v>12204.237310600925</v>
      </c>
      <c r="O112" s="23">
        <v>204.14537100000027</v>
      </c>
      <c r="P112" s="23">
        <v>10333.114369465873</v>
      </c>
      <c r="Q112" s="23">
        <v>1666.9775701350513</v>
      </c>
    </row>
    <row r="113" spans="1:17" x14ac:dyDescent="0.3">
      <c r="A113" s="21" t="s">
        <v>210</v>
      </c>
      <c r="C113" s="22">
        <f t="shared" si="12"/>
        <v>1795.1561767414573</v>
      </c>
      <c r="D113" s="23">
        <v>1215.1515947737003</v>
      </c>
      <c r="E113" s="23">
        <v>580.00458196775719</v>
      </c>
      <c r="F113" s="22">
        <f t="shared" si="13"/>
        <v>10434.374544580794</v>
      </c>
      <c r="G113" s="23">
        <f t="shared" si="14"/>
        <v>2494.32750824708</v>
      </c>
      <c r="H113" s="23">
        <v>442.91115142000007</v>
      </c>
      <c r="I113" s="23">
        <v>2051.4163568270801</v>
      </c>
      <c r="J113" s="23">
        <v>8539.013475717009</v>
      </c>
      <c r="K113" s="23">
        <v>8212.2637824559024</v>
      </c>
      <c r="L113" s="23">
        <v>-598.96643938329362</v>
      </c>
      <c r="M113" s="23">
        <v>-253.71336340706446</v>
      </c>
      <c r="N113" s="22">
        <f t="shared" si="15"/>
        <v>12188.920266509276</v>
      </c>
      <c r="O113" s="23">
        <v>202.6986311900001</v>
      </c>
      <c r="P113" s="23">
        <v>10324.04361933212</v>
      </c>
      <c r="Q113" s="23">
        <v>1662.178015987156</v>
      </c>
    </row>
    <row r="114" spans="1:17" x14ac:dyDescent="0.3">
      <c r="A114" s="21" t="s">
        <v>211</v>
      </c>
      <c r="C114" s="22">
        <f t="shared" si="12"/>
        <v>1715.4627494157594</v>
      </c>
      <c r="D114" s="23">
        <v>1162.7681616923999</v>
      </c>
      <c r="E114" s="23">
        <v>552.69458772335963</v>
      </c>
      <c r="F114" s="22">
        <f t="shared" si="13"/>
        <v>10600.912270064862</v>
      </c>
      <c r="G114" s="23">
        <f t="shared" si="14"/>
        <v>2559.5374092928246</v>
      </c>
      <c r="H114" s="23">
        <v>506.32761696999995</v>
      </c>
      <c r="I114" s="23">
        <v>2053.2097923228248</v>
      </c>
      <c r="J114" s="23">
        <v>8559.9836773304305</v>
      </c>
      <c r="K114" s="23">
        <v>8221.1999889806375</v>
      </c>
      <c r="L114" s="23">
        <v>-518.60881655839364</v>
      </c>
      <c r="M114" s="23">
        <v>-250.94823370943965</v>
      </c>
      <c r="N114" s="22">
        <f t="shared" si="15"/>
        <v>12260.78884632776</v>
      </c>
      <c r="O114" s="23">
        <v>203.90374005000001</v>
      </c>
      <c r="P114" s="23">
        <v>10397.678009248228</v>
      </c>
      <c r="Q114" s="23">
        <v>1659.2070970295326</v>
      </c>
    </row>
    <row r="115" spans="1:17" x14ac:dyDescent="0.3">
      <c r="A115" s="21" t="s">
        <v>212</v>
      </c>
      <c r="C115" s="22">
        <f t="shared" si="12"/>
        <v>1654.0179202953368</v>
      </c>
      <c r="D115" s="23">
        <v>1126.177433846</v>
      </c>
      <c r="E115" s="23">
        <v>527.84048644933694</v>
      </c>
      <c r="F115" s="22">
        <f t="shared" si="13"/>
        <v>10691.610104396894</v>
      </c>
      <c r="G115" s="23">
        <f t="shared" si="14"/>
        <v>2602.0984267552112</v>
      </c>
      <c r="H115" s="23">
        <v>549.95706871999982</v>
      </c>
      <c r="I115" s="23">
        <v>2052.1413580352114</v>
      </c>
      <c r="J115" s="23">
        <v>8570.8796814019224</v>
      </c>
      <c r="K115" s="23">
        <v>8228.1961631755912</v>
      </c>
      <c r="L115" s="23">
        <v>-481.36800376024144</v>
      </c>
      <c r="M115" s="23">
        <v>-254.44791098636435</v>
      </c>
      <c r="N115" s="22">
        <f t="shared" si="15"/>
        <v>12289.950620090633</v>
      </c>
      <c r="O115" s="23">
        <v>209.87229617999995</v>
      </c>
      <c r="P115" s="23">
        <v>10423.860158488087</v>
      </c>
      <c r="Q115" s="23">
        <v>1656.2181654225462</v>
      </c>
    </row>
    <row r="116" spans="1:17" x14ac:dyDescent="0.3">
      <c r="A116" s="21" t="s">
        <v>213</v>
      </c>
      <c r="C116" s="22">
        <f t="shared" si="12"/>
        <v>2028.9848078114551</v>
      </c>
      <c r="D116" s="23">
        <v>1396.4836445513399</v>
      </c>
      <c r="E116" s="23">
        <v>632.50116326011505</v>
      </c>
      <c r="F116" s="22">
        <f t="shared" si="13"/>
        <v>10528.024811761172</v>
      </c>
      <c r="G116" s="23">
        <f t="shared" si="14"/>
        <v>2001.8672322756813</v>
      </c>
      <c r="H116" s="23">
        <v>-54.682352170000087</v>
      </c>
      <c r="I116" s="23">
        <v>2056.5495844456814</v>
      </c>
      <c r="J116" s="23">
        <v>8562.2172791596222</v>
      </c>
      <c r="K116" s="23">
        <v>8206.1916205215439</v>
      </c>
      <c r="L116" s="23">
        <v>-36.059699674131501</v>
      </c>
      <c r="M116" s="23">
        <v>-40.906204820677175</v>
      </c>
      <c r="N116" s="22">
        <f t="shared" si="15"/>
        <v>12501.0618475706</v>
      </c>
      <c r="O116" s="23">
        <v>242.91599216000014</v>
      </c>
      <c r="P116" s="23">
        <v>10580.062025020739</v>
      </c>
      <c r="Q116" s="23">
        <v>1678.0838303898599</v>
      </c>
    </row>
    <row r="117" spans="1:17" x14ac:dyDescent="0.3">
      <c r="A117" s="21" t="s">
        <v>214</v>
      </c>
      <c r="C117" s="22">
        <f t="shared" ref="C117" si="16">SUM(D117:E117)</f>
        <v>2007.0505980513769</v>
      </c>
      <c r="D117" s="23">
        <v>1385.8310189046422</v>
      </c>
      <c r="E117" s="23">
        <v>621.21957914673476</v>
      </c>
      <c r="F117" s="22">
        <f t="shared" ref="F117" si="17">G117+J117+L117</f>
        <v>10597.865114737633</v>
      </c>
      <c r="G117" s="23">
        <f t="shared" ref="G117" si="18">SUM(H117:I117)</f>
        <v>2120.9003938220831</v>
      </c>
      <c r="H117" s="23">
        <v>57.732203500000061</v>
      </c>
      <c r="I117" s="23">
        <v>2063.1681903220829</v>
      </c>
      <c r="J117" s="23">
        <v>8560.7996740004783</v>
      </c>
      <c r="K117" s="23">
        <v>8201.8187649919983</v>
      </c>
      <c r="L117" s="23">
        <v>-83.834953084928827</v>
      </c>
      <c r="M117" s="23">
        <v>-64.579258965364886</v>
      </c>
      <c r="N117" s="22">
        <f t="shared" ref="N117" si="19">SUM(O117:Q117)</f>
        <v>12549.033188537678</v>
      </c>
      <c r="O117" s="23">
        <v>253.33246200000005</v>
      </c>
      <c r="P117" s="23">
        <v>10621.129697268439</v>
      </c>
      <c r="Q117" s="23">
        <v>1674.5710292692381</v>
      </c>
    </row>
    <row r="118" spans="1:17" x14ac:dyDescent="0.3">
      <c r="A118" s="21" t="s">
        <v>215</v>
      </c>
      <c r="C118" s="22">
        <f t="shared" ref="C118:C128" si="20">SUM(D118:E118)</f>
        <v>2030.8285451488196</v>
      </c>
      <c r="D118" s="23">
        <v>1420.6113891017003</v>
      </c>
      <c r="E118" s="23">
        <v>610.21715604711926</v>
      </c>
      <c r="F118" s="22">
        <f t="shared" ref="F118:F128" si="21">G118+J118+L118</f>
        <v>10670.821470077342</v>
      </c>
      <c r="G118" s="23">
        <f t="shared" ref="G118:G128" si="22">SUM(H118:I118)</f>
        <v>2369.4322814576049</v>
      </c>
      <c r="H118" s="23">
        <v>319.09374635</v>
      </c>
      <c r="I118" s="23">
        <v>2050.3385351076049</v>
      </c>
      <c r="J118" s="23">
        <v>8551.1153580962127</v>
      </c>
      <c r="K118" s="23">
        <v>8201.209637414313</v>
      </c>
      <c r="L118" s="23">
        <v>-249.7261694764741</v>
      </c>
      <c r="M118" s="23">
        <v>-153.74975843594387</v>
      </c>
      <c r="N118" s="22">
        <f t="shared" ref="N118:N128" si="23">SUM(O118:Q118)</f>
        <v>12645.918699786744</v>
      </c>
      <c r="O118" s="23">
        <v>250.28495203000006</v>
      </c>
      <c r="P118" s="23">
        <v>10719.505301662348</v>
      </c>
      <c r="Q118" s="23">
        <v>1676.128446094395</v>
      </c>
    </row>
    <row r="119" spans="1:17" x14ac:dyDescent="0.3">
      <c r="A119" s="21" t="s">
        <v>216</v>
      </c>
      <c r="C119" s="22">
        <f t="shared" si="20"/>
        <v>1934.017219013781</v>
      </c>
      <c r="D119" s="23">
        <v>1342.6865028091001</v>
      </c>
      <c r="E119" s="23">
        <v>591.33071620468093</v>
      </c>
      <c r="F119" s="22">
        <f t="shared" si="21"/>
        <v>10776.618284019223</v>
      </c>
      <c r="G119" s="23">
        <f t="shared" si="22"/>
        <v>2443.3624675072319</v>
      </c>
      <c r="H119" s="23">
        <v>368.22150307000027</v>
      </c>
      <c r="I119" s="23">
        <v>2075.1409644372316</v>
      </c>
      <c r="J119" s="23">
        <v>8483.638301620098</v>
      </c>
      <c r="K119" s="23">
        <v>8135.957202887279</v>
      </c>
      <c r="L119" s="23">
        <v>-150.38248510810627</v>
      </c>
      <c r="M119" s="23">
        <v>-10.237443845804314</v>
      </c>
      <c r="N119" s="22">
        <f t="shared" si="23"/>
        <v>12652.513592677893</v>
      </c>
      <c r="O119" s="23">
        <v>195.71052242000005</v>
      </c>
      <c r="P119" s="23">
        <v>10780.18289321548</v>
      </c>
      <c r="Q119" s="23">
        <v>1676.6201770424113</v>
      </c>
    </row>
    <row r="120" spans="1:17" x14ac:dyDescent="0.3">
      <c r="A120" s="21" t="s">
        <v>217</v>
      </c>
      <c r="C120" s="22">
        <f t="shared" si="20"/>
        <v>1918.9793877646102</v>
      </c>
      <c r="D120" s="23">
        <v>1369.8822079345005</v>
      </c>
      <c r="E120" s="23">
        <v>549.09717983010978</v>
      </c>
      <c r="F120" s="22">
        <f t="shared" si="21"/>
        <v>10884.265102923888</v>
      </c>
      <c r="G120" s="23">
        <f t="shared" si="22"/>
        <v>2598.43000671153</v>
      </c>
      <c r="H120" s="23">
        <v>530.47246367000002</v>
      </c>
      <c r="I120" s="23">
        <v>2067.9575430415298</v>
      </c>
      <c r="J120" s="23">
        <v>8462.5550013158063</v>
      </c>
      <c r="K120" s="23">
        <v>8122.4227051296702</v>
      </c>
      <c r="L120" s="23">
        <v>-176.71990510344847</v>
      </c>
      <c r="M120" s="23">
        <v>-65.054113150437828</v>
      </c>
      <c r="N120" s="22">
        <f t="shared" si="23"/>
        <v>12745.016487833131</v>
      </c>
      <c r="O120" s="23">
        <v>209.45284242000022</v>
      </c>
      <c r="P120" s="23">
        <v>10862.553942143726</v>
      </c>
      <c r="Q120" s="23">
        <v>1673.009703269405</v>
      </c>
    </row>
    <row r="121" spans="1:17" x14ac:dyDescent="0.3">
      <c r="A121" s="21" t="s">
        <v>218</v>
      </c>
      <c r="C121" s="22">
        <f t="shared" si="20"/>
        <v>1845.9193447044329</v>
      </c>
      <c r="D121" s="23">
        <v>1313.3758067568401</v>
      </c>
      <c r="E121" s="23">
        <v>532.54353794759277</v>
      </c>
      <c r="F121" s="22">
        <f t="shared" si="21"/>
        <v>10980.784111934259</v>
      </c>
      <c r="G121" s="23">
        <f t="shared" si="22"/>
        <v>2691.9176994451768</v>
      </c>
      <c r="H121" s="23">
        <v>633.18486264000023</v>
      </c>
      <c r="I121" s="23">
        <v>2058.7328368051767</v>
      </c>
      <c r="J121" s="23">
        <v>8459.8405268784154</v>
      </c>
      <c r="K121" s="23">
        <v>8112.7695890839232</v>
      </c>
      <c r="L121" s="23">
        <v>-170.97411438933415</v>
      </c>
      <c r="M121" s="23">
        <v>-70.733770633701695</v>
      </c>
      <c r="N121" s="22">
        <f t="shared" si="23"/>
        <v>12768.717388410831</v>
      </c>
      <c r="O121" s="23">
        <v>203.35303246000001</v>
      </c>
      <c r="P121" s="23">
        <v>10856.484747578414</v>
      </c>
      <c r="Q121" s="23">
        <v>1708.8796083724171</v>
      </c>
    </row>
    <row r="122" spans="1:17" x14ac:dyDescent="0.3">
      <c r="A122" s="21" t="s">
        <v>219</v>
      </c>
      <c r="C122" s="22">
        <f t="shared" si="20"/>
        <v>2198.2879426003192</v>
      </c>
      <c r="D122" s="23">
        <v>1509.9299987162003</v>
      </c>
      <c r="E122" s="23">
        <v>688.35794388411909</v>
      </c>
      <c r="F122" s="22">
        <f t="shared" si="21"/>
        <v>10751.870233388147</v>
      </c>
      <c r="G122" s="23">
        <f t="shared" si="22"/>
        <v>2421.0863425241523</v>
      </c>
      <c r="H122" s="23">
        <v>357.36861849000013</v>
      </c>
      <c r="I122" s="23">
        <v>2063.7177240341521</v>
      </c>
      <c r="J122" s="23">
        <v>8474.7763089374239</v>
      </c>
      <c r="K122" s="23">
        <v>8130.1689695087125</v>
      </c>
      <c r="L122" s="23">
        <v>-143.99241807342878</v>
      </c>
      <c r="M122" s="23">
        <v>-64.576277509280487</v>
      </c>
      <c r="N122" s="22">
        <f t="shared" si="23"/>
        <v>12892.128016689077</v>
      </c>
      <c r="O122" s="23">
        <v>185.14486173000012</v>
      </c>
      <c r="P122" s="23">
        <v>10998.46847788619</v>
      </c>
      <c r="Q122" s="23">
        <v>1708.5146770728879</v>
      </c>
    </row>
    <row r="123" spans="1:17" x14ac:dyDescent="0.3">
      <c r="A123" s="21" t="s">
        <v>220</v>
      </c>
      <c r="C123" s="22">
        <f t="shared" si="20"/>
        <v>2237.3581082735973</v>
      </c>
      <c r="D123" s="23">
        <v>1546.7404700297002</v>
      </c>
      <c r="E123" s="23">
        <v>690.61763824389709</v>
      </c>
      <c r="F123" s="22">
        <f t="shared" si="21"/>
        <v>10733.142347294806</v>
      </c>
      <c r="G123" s="23">
        <f t="shared" si="22"/>
        <v>2474.573833620449</v>
      </c>
      <c r="H123" s="23">
        <v>410.36598296999989</v>
      </c>
      <c r="I123" s="23">
        <v>2064.207850650449</v>
      </c>
      <c r="J123" s="23">
        <v>8457.0852019605372</v>
      </c>
      <c r="K123" s="23">
        <v>8120.1745868327725</v>
      </c>
      <c r="L123" s="23">
        <v>-198.5166882861802</v>
      </c>
      <c r="M123" s="23">
        <v>-163.76742124855843</v>
      </c>
      <c r="N123" s="22">
        <f t="shared" si="23"/>
        <v>12912.751674062496</v>
      </c>
      <c r="O123" s="23">
        <v>198.9664002100001</v>
      </c>
      <c r="P123" s="23">
        <v>11010.040454634212</v>
      </c>
      <c r="Q123" s="23">
        <v>1703.7448192182828</v>
      </c>
    </row>
    <row r="124" spans="1:17" x14ac:dyDescent="0.3">
      <c r="A124" s="21" t="s">
        <v>221</v>
      </c>
      <c r="C124" s="22">
        <f t="shared" si="20"/>
        <v>2253.2063437312327</v>
      </c>
      <c r="D124" s="23">
        <v>1497.25044374616</v>
      </c>
      <c r="E124" s="23">
        <v>755.95589998507285</v>
      </c>
      <c r="F124" s="22">
        <f t="shared" si="21"/>
        <v>10749.733624575194</v>
      </c>
      <c r="G124" s="23">
        <f t="shared" si="22"/>
        <v>2539.5173577085461</v>
      </c>
      <c r="H124" s="23">
        <v>467.58049112000003</v>
      </c>
      <c r="I124" s="23">
        <v>2071.9368665885463</v>
      </c>
      <c r="J124" s="23">
        <v>8490.5192689212054</v>
      </c>
      <c r="K124" s="23">
        <v>8108.3112236299157</v>
      </c>
      <c r="L124" s="23">
        <v>-280.3030020545566</v>
      </c>
      <c r="M124" s="23">
        <v>-173.66639770429884</v>
      </c>
      <c r="N124" s="22">
        <f t="shared" si="23"/>
        <v>12945.253556763546</v>
      </c>
      <c r="O124" s="23">
        <v>199.08163322000007</v>
      </c>
      <c r="P124" s="23">
        <v>11050.938716960607</v>
      </c>
      <c r="Q124" s="23">
        <v>1695.2332065829391</v>
      </c>
    </row>
    <row r="125" spans="1:17" x14ac:dyDescent="0.3">
      <c r="A125" s="21" t="s">
        <v>222</v>
      </c>
      <c r="C125" s="22">
        <f t="shared" si="20"/>
        <v>2103.4737391426388</v>
      </c>
      <c r="D125" s="23">
        <v>1429.28135788792</v>
      </c>
      <c r="E125" s="23">
        <v>674.19238125471884</v>
      </c>
      <c r="F125" s="22">
        <f t="shared" si="21"/>
        <v>10989.483061481455</v>
      </c>
      <c r="G125" s="23">
        <f t="shared" si="22"/>
        <v>2681.4316514060388</v>
      </c>
      <c r="H125" s="23">
        <v>598.00669348000008</v>
      </c>
      <c r="I125" s="23">
        <v>2083.4249579260386</v>
      </c>
      <c r="J125" s="23">
        <v>8526.392240951518</v>
      </c>
      <c r="K125" s="23">
        <v>8120.7236195570949</v>
      </c>
      <c r="L125" s="23">
        <v>-218.34083087610293</v>
      </c>
      <c r="M125" s="23">
        <v>-168.45391108318347</v>
      </c>
      <c r="N125" s="22">
        <f t="shared" si="23"/>
        <v>13034.54417104311</v>
      </c>
      <c r="O125" s="23">
        <v>203.25361157000006</v>
      </c>
      <c r="P125" s="23">
        <v>11145.755552970601</v>
      </c>
      <c r="Q125" s="23">
        <v>1685.5350065025093</v>
      </c>
    </row>
    <row r="126" spans="1:17" x14ac:dyDescent="0.3">
      <c r="A126" s="21" t="s">
        <v>223</v>
      </c>
      <c r="C126" s="22">
        <f t="shared" si="20"/>
        <v>2058.4494118232446</v>
      </c>
      <c r="D126" s="23">
        <v>1353.8174236800805</v>
      </c>
      <c r="E126" s="23">
        <v>704.63198814316422</v>
      </c>
      <c r="F126" s="22">
        <f t="shared" si="21"/>
        <v>11065.353897922212</v>
      </c>
      <c r="G126" s="23">
        <f t="shared" si="22"/>
        <v>2749.8800071510691</v>
      </c>
      <c r="H126" s="23">
        <v>674.90421251000009</v>
      </c>
      <c r="I126" s="23">
        <v>2074.9757946410691</v>
      </c>
      <c r="J126" s="23">
        <v>8548.1336139073155</v>
      </c>
      <c r="K126" s="23">
        <v>8129.4425825677372</v>
      </c>
      <c r="L126" s="23">
        <v>-232.65972313617226</v>
      </c>
      <c r="M126" s="23">
        <v>-209.4313400496433</v>
      </c>
      <c r="N126" s="22">
        <f t="shared" si="23"/>
        <v>13065.352518319363</v>
      </c>
      <c r="O126" s="23">
        <v>203.93807604999992</v>
      </c>
      <c r="P126" s="23">
        <v>11181.300591318999</v>
      </c>
      <c r="Q126" s="23">
        <v>1680.1138509503644</v>
      </c>
    </row>
    <row r="127" spans="1:17" x14ac:dyDescent="0.3">
      <c r="A127" s="21" t="s">
        <v>224</v>
      </c>
      <c r="C127" s="22">
        <f t="shared" si="20"/>
        <v>2019.8295125031436</v>
      </c>
      <c r="D127" s="23">
        <v>1275.8094281283995</v>
      </c>
      <c r="E127" s="23">
        <v>744.0200843747441</v>
      </c>
      <c r="F127" s="22">
        <f t="shared" si="21"/>
        <v>11137.62504056812</v>
      </c>
      <c r="G127" s="23">
        <f t="shared" si="22"/>
        <v>2842.5427132642089</v>
      </c>
      <c r="H127" s="23">
        <v>763.36254042000019</v>
      </c>
      <c r="I127" s="23">
        <v>2079.1801728442088</v>
      </c>
      <c r="J127" s="23">
        <v>8546.8596702831601</v>
      </c>
      <c r="K127" s="23">
        <v>8142.2152184284496</v>
      </c>
      <c r="L127" s="23">
        <v>-251.77734297924803</v>
      </c>
      <c r="M127" s="23">
        <v>-219.23469467660365</v>
      </c>
      <c r="N127" s="22">
        <f t="shared" si="23"/>
        <v>13099.127024882539</v>
      </c>
      <c r="O127" s="23">
        <v>216.72787064999994</v>
      </c>
      <c r="P127" s="23">
        <v>11205.27418288753</v>
      </c>
      <c r="Q127" s="23">
        <v>1677.124971345009</v>
      </c>
    </row>
    <row r="128" spans="1:17" x14ac:dyDescent="0.3">
      <c r="A128" s="21" t="s">
        <v>225</v>
      </c>
      <c r="C128" s="22">
        <f t="shared" si="20"/>
        <v>2405.2567850549112</v>
      </c>
      <c r="D128" s="23">
        <v>1578.5165084278201</v>
      </c>
      <c r="E128" s="23">
        <v>826.74027662709136</v>
      </c>
      <c r="F128" s="22">
        <f t="shared" si="21"/>
        <v>10861.370907342574</v>
      </c>
      <c r="G128" s="23">
        <f t="shared" si="22"/>
        <v>2504.2900979609922</v>
      </c>
      <c r="H128" s="23">
        <v>407.52222885000003</v>
      </c>
      <c r="I128" s="23">
        <v>2096.7678691109923</v>
      </c>
      <c r="J128" s="23">
        <v>8508.9442309220995</v>
      </c>
      <c r="K128" s="23">
        <v>8108.8378604766795</v>
      </c>
      <c r="L128" s="23">
        <v>-151.86342154051752</v>
      </c>
      <c r="M128" s="23">
        <v>-198.11762737013399</v>
      </c>
      <c r="N128" s="22">
        <f t="shared" si="23"/>
        <v>13206.460231991636</v>
      </c>
      <c r="O128" s="23">
        <v>263.05543764999999</v>
      </c>
      <c r="P128" s="23">
        <v>11234.337283411307</v>
      </c>
      <c r="Q128" s="23">
        <v>1709.0675109303288</v>
      </c>
    </row>
    <row r="129" spans="1:17" x14ac:dyDescent="0.3">
      <c r="A129" s="21"/>
      <c r="C129" s="22"/>
      <c r="D129" s="23"/>
      <c r="E129" s="23"/>
      <c r="F129" s="22"/>
      <c r="G129" s="23"/>
      <c r="H129" s="23"/>
      <c r="I129" s="23"/>
      <c r="J129" s="23"/>
      <c r="K129" s="23"/>
      <c r="L129" s="23"/>
      <c r="M129" s="23"/>
      <c r="N129" s="22"/>
      <c r="O129" s="23"/>
      <c r="P129" s="23"/>
      <c r="Q129" s="23"/>
    </row>
    <row r="130" spans="1:17" x14ac:dyDescent="0.3">
      <c r="A130" s="24" t="s">
        <v>45</v>
      </c>
      <c r="J130" s="6"/>
      <c r="K130" s="6"/>
      <c r="L130" s="6"/>
      <c r="M130" s="6"/>
      <c r="N130" s="5"/>
      <c r="O130" s="6"/>
      <c r="P130" s="6"/>
      <c r="Q130" s="6"/>
    </row>
    <row r="131" spans="1:17" x14ac:dyDescent="0.3">
      <c r="A131" s="24" t="s">
        <v>28</v>
      </c>
      <c r="J131" s="6"/>
      <c r="K131" s="6"/>
      <c r="L131" s="6"/>
      <c r="M131" s="6"/>
      <c r="N131" s="5"/>
      <c r="O131" s="6"/>
      <c r="P131" s="6"/>
      <c r="Q131" s="6"/>
    </row>
    <row r="132" spans="1:17" x14ac:dyDescent="0.3">
      <c r="A132" s="24" t="s">
        <v>29</v>
      </c>
      <c r="J132" s="6"/>
      <c r="K132" s="6"/>
      <c r="L132" s="6"/>
      <c r="M132" s="6"/>
      <c r="N132" s="5"/>
      <c r="O132" s="6"/>
      <c r="P132" s="6"/>
      <c r="Q132" s="6"/>
    </row>
    <row r="133" spans="1:17" x14ac:dyDescent="0.3">
      <c r="A133" s="24" t="s">
        <v>31</v>
      </c>
      <c r="J133" s="6"/>
      <c r="K133" s="6"/>
      <c r="L133" s="6"/>
      <c r="M133" s="6"/>
      <c r="N133" s="5"/>
      <c r="O133" s="6"/>
      <c r="P133" s="6"/>
      <c r="Q133" s="6"/>
    </row>
    <row r="134" spans="1:17" x14ac:dyDescent="0.3">
      <c r="A134" s="24"/>
      <c r="J134" s="6"/>
      <c r="K134" s="6"/>
      <c r="L134" s="6"/>
      <c r="M134" s="6"/>
      <c r="N134" s="5"/>
      <c r="O134" s="6"/>
      <c r="P134" s="6"/>
      <c r="Q134" s="6"/>
    </row>
    <row r="135" spans="1:17" x14ac:dyDescent="0.3">
      <c r="J135" s="6"/>
      <c r="K135" s="6"/>
      <c r="L135" s="6"/>
      <c r="M135" s="6"/>
      <c r="N135" s="5"/>
      <c r="O135" s="6"/>
      <c r="P135" s="6"/>
      <c r="Q135" s="6"/>
    </row>
    <row r="136" spans="1:17" x14ac:dyDescent="0.3">
      <c r="J136" s="6"/>
      <c r="K136" s="6"/>
      <c r="L136" s="6"/>
      <c r="M136" s="6"/>
      <c r="N136" s="5"/>
      <c r="O136" s="6"/>
      <c r="P136" s="6"/>
      <c r="Q136" s="6"/>
    </row>
    <row r="137" spans="1:17" x14ac:dyDescent="0.3">
      <c r="J137" s="6"/>
      <c r="K137" s="6"/>
      <c r="L137" s="6"/>
      <c r="M137" s="6"/>
      <c r="N137" s="5"/>
      <c r="O137" s="6"/>
      <c r="P137" s="6"/>
      <c r="Q137" s="6"/>
    </row>
    <row r="138" spans="1:17" x14ac:dyDescent="0.3">
      <c r="J138" s="6"/>
      <c r="K138" s="6"/>
      <c r="L138" s="6"/>
      <c r="M138" s="6"/>
      <c r="N138" s="5"/>
      <c r="O138" s="6"/>
      <c r="P138" s="6"/>
      <c r="Q138" s="6"/>
    </row>
    <row r="139" spans="1:17" x14ac:dyDescent="0.3">
      <c r="J139" s="6"/>
      <c r="K139" s="6"/>
      <c r="L139" s="6"/>
      <c r="M139" s="6"/>
      <c r="N139" s="5"/>
      <c r="O139" s="6"/>
      <c r="P139" s="6"/>
      <c r="Q139" s="6"/>
    </row>
    <row r="140" spans="1:17" x14ac:dyDescent="0.3">
      <c r="J140" s="6"/>
      <c r="K140" s="6"/>
      <c r="L140" s="6"/>
      <c r="M140" s="6"/>
      <c r="N140" s="5"/>
      <c r="O140" s="6"/>
      <c r="P140" s="6"/>
      <c r="Q140" s="6"/>
    </row>
    <row r="141" spans="1:17" x14ac:dyDescent="0.3">
      <c r="J141" s="6"/>
      <c r="K141" s="6"/>
      <c r="L141" s="6"/>
      <c r="M141" s="6"/>
      <c r="N141" s="5"/>
      <c r="O141" s="6"/>
      <c r="P141" s="6"/>
      <c r="Q141" s="6"/>
    </row>
    <row r="142" spans="1:17" x14ac:dyDescent="0.3">
      <c r="J142" s="6"/>
      <c r="K142" s="6"/>
      <c r="L142" s="6"/>
      <c r="M142" s="6"/>
      <c r="N142" s="5"/>
      <c r="O142" s="6"/>
      <c r="P142" s="6"/>
      <c r="Q142" s="6"/>
    </row>
    <row r="143" spans="1:17" x14ac:dyDescent="0.3">
      <c r="J143" s="6"/>
      <c r="K143" s="6"/>
      <c r="L143" s="6"/>
      <c r="M143" s="6"/>
      <c r="N143" s="5"/>
      <c r="O143" s="6"/>
      <c r="P143" s="6"/>
      <c r="Q143" s="6"/>
    </row>
    <row r="144" spans="1:17" x14ac:dyDescent="0.3">
      <c r="J144" s="6"/>
      <c r="K144" s="6"/>
      <c r="L144" s="6"/>
      <c r="M144" s="6"/>
      <c r="N144" s="5"/>
      <c r="O144" s="6"/>
      <c r="P144" s="6"/>
      <c r="Q144" s="6"/>
    </row>
    <row r="145" spans="10:17" x14ac:dyDescent="0.3">
      <c r="J145" s="6"/>
      <c r="K145" s="6"/>
      <c r="L145" s="6"/>
      <c r="M145" s="6"/>
      <c r="N145" s="5"/>
      <c r="O145" s="6"/>
      <c r="P145" s="6"/>
      <c r="Q145" s="6"/>
    </row>
    <row r="146" spans="10:17" x14ac:dyDescent="0.3">
      <c r="J146" s="6"/>
      <c r="K146" s="6"/>
      <c r="L146" s="6"/>
      <c r="M146" s="6"/>
      <c r="N146" s="5"/>
      <c r="O146" s="6"/>
      <c r="P146" s="6"/>
      <c r="Q146" s="6"/>
    </row>
    <row r="147" spans="10:17" x14ac:dyDescent="0.3">
      <c r="J147" s="6"/>
      <c r="K147" s="6"/>
      <c r="L147" s="6"/>
      <c r="M147" s="6"/>
      <c r="N147" s="5"/>
      <c r="O147" s="6"/>
      <c r="P147" s="6"/>
      <c r="Q147" s="6"/>
    </row>
    <row r="148" spans="10:17" x14ac:dyDescent="0.3">
      <c r="J148" s="6"/>
      <c r="K148" s="6"/>
      <c r="L148" s="6"/>
      <c r="M148" s="6"/>
      <c r="N148" s="5"/>
      <c r="O148" s="6"/>
      <c r="P148" s="6"/>
      <c r="Q148" s="6"/>
    </row>
    <row r="149" spans="10:17" x14ac:dyDescent="0.3">
      <c r="J149" s="6"/>
      <c r="K149" s="6"/>
      <c r="L149" s="6"/>
      <c r="M149" s="6"/>
      <c r="N149" s="5"/>
      <c r="O149" s="6"/>
      <c r="P149" s="6"/>
      <c r="Q149" s="6"/>
    </row>
    <row r="150" spans="10:17" x14ac:dyDescent="0.3">
      <c r="J150" s="6"/>
      <c r="K150" s="6"/>
      <c r="L150" s="6"/>
      <c r="M150" s="6"/>
      <c r="N150" s="5"/>
      <c r="O150" s="6"/>
      <c r="P150" s="6"/>
      <c r="Q150" s="6"/>
    </row>
    <row r="151" spans="10:17" x14ac:dyDescent="0.3">
      <c r="J151" s="6"/>
      <c r="K151" s="6"/>
      <c r="L151" s="6"/>
      <c r="M151" s="6"/>
      <c r="N151" s="5"/>
      <c r="O151" s="6"/>
      <c r="P151" s="6"/>
      <c r="Q151" s="6"/>
    </row>
    <row r="152" spans="10:17" x14ac:dyDescent="0.3">
      <c r="J152" s="6"/>
      <c r="K152" s="6"/>
      <c r="L152" s="6"/>
      <c r="M152" s="6"/>
      <c r="N152" s="5"/>
      <c r="O152" s="6"/>
      <c r="P152" s="6"/>
      <c r="Q152" s="6"/>
    </row>
    <row r="153" spans="10:17" x14ac:dyDescent="0.3">
      <c r="J153" s="26"/>
      <c r="K153" s="26"/>
      <c r="L153" s="26"/>
      <c r="M153" s="26"/>
      <c r="N153" s="27"/>
      <c r="O153" s="26"/>
      <c r="P153" s="26"/>
      <c r="Q153" s="26"/>
    </row>
    <row r="154" spans="10:17" x14ac:dyDescent="0.3">
      <c r="J154" s="26"/>
      <c r="K154" s="26"/>
      <c r="L154" s="26"/>
      <c r="M154" s="26"/>
      <c r="N154" s="27"/>
      <c r="O154" s="26"/>
      <c r="P154" s="26"/>
      <c r="Q154" s="26"/>
    </row>
    <row r="155" spans="10:17" x14ac:dyDescent="0.3">
      <c r="J155" s="26"/>
      <c r="K155" s="26"/>
      <c r="L155" s="26"/>
      <c r="M155" s="26"/>
      <c r="N155" s="27"/>
      <c r="O155" s="26"/>
      <c r="P155" s="26"/>
      <c r="Q155" s="26"/>
    </row>
    <row r="156" spans="10:17" x14ac:dyDescent="0.3">
      <c r="J156" s="26"/>
      <c r="K156" s="26"/>
      <c r="L156" s="26"/>
      <c r="M156" s="26"/>
      <c r="N156" s="27"/>
      <c r="O156" s="26"/>
      <c r="P156" s="26"/>
      <c r="Q156" s="26"/>
    </row>
    <row r="157" spans="10:17" x14ac:dyDescent="0.3">
      <c r="J157" s="26"/>
      <c r="K157" s="26"/>
      <c r="L157" s="26"/>
      <c r="M157" s="26"/>
      <c r="N157" s="27"/>
      <c r="O157" s="26"/>
      <c r="P157" s="26"/>
      <c r="Q157" s="26"/>
    </row>
    <row r="158" spans="10:17" x14ac:dyDescent="0.3">
      <c r="J158" s="26"/>
      <c r="K158" s="26"/>
      <c r="L158" s="26"/>
      <c r="M158" s="26"/>
      <c r="N158" s="27"/>
      <c r="O158" s="26"/>
      <c r="P158" s="26"/>
      <c r="Q158" s="26"/>
    </row>
    <row r="159" spans="10:17" x14ac:dyDescent="0.3">
      <c r="J159" s="26"/>
      <c r="K159" s="26"/>
      <c r="L159" s="26"/>
      <c r="M159" s="26"/>
      <c r="N159" s="27"/>
      <c r="O159" s="26"/>
      <c r="P159" s="26"/>
      <c r="Q159" s="26"/>
    </row>
    <row r="160" spans="10:17" x14ac:dyDescent="0.3">
      <c r="J160" s="26"/>
      <c r="K160" s="26"/>
      <c r="L160" s="26"/>
      <c r="M160" s="26"/>
      <c r="N160" s="27"/>
      <c r="O160" s="26"/>
      <c r="P160" s="26"/>
      <c r="Q160" s="26"/>
    </row>
    <row r="161" spans="10:17" x14ac:dyDescent="0.3">
      <c r="J161" s="26"/>
      <c r="K161" s="26"/>
      <c r="L161" s="26"/>
      <c r="M161" s="26"/>
      <c r="N161" s="27"/>
      <c r="O161" s="26"/>
      <c r="P161" s="26"/>
      <c r="Q161" s="26"/>
    </row>
    <row r="162" spans="10:17" x14ac:dyDescent="0.3">
      <c r="J162" s="26"/>
      <c r="K162" s="26"/>
      <c r="L162" s="26"/>
      <c r="M162" s="26"/>
      <c r="N162" s="27"/>
      <c r="O162" s="26"/>
      <c r="P162" s="26"/>
      <c r="Q162" s="26"/>
    </row>
    <row r="163" spans="10:17" x14ac:dyDescent="0.3">
      <c r="J163" s="26"/>
      <c r="K163" s="26"/>
      <c r="L163" s="26"/>
      <c r="M163" s="26"/>
      <c r="N163" s="27"/>
      <c r="O163" s="26"/>
      <c r="P163" s="26"/>
      <c r="Q163" s="26"/>
    </row>
    <row r="164" spans="10:17" x14ac:dyDescent="0.3">
      <c r="J164" s="26"/>
      <c r="K164" s="26"/>
      <c r="L164" s="26"/>
      <c r="M164" s="26"/>
      <c r="N164" s="27"/>
      <c r="O164" s="26"/>
      <c r="P164" s="26"/>
      <c r="Q164" s="26"/>
    </row>
    <row r="165" spans="10:17" x14ac:dyDescent="0.3">
      <c r="J165" s="26"/>
      <c r="K165" s="26"/>
      <c r="L165" s="26"/>
      <c r="M165" s="26"/>
      <c r="N165" s="27"/>
      <c r="O165" s="26"/>
      <c r="P165" s="26"/>
      <c r="Q165" s="26"/>
    </row>
    <row r="166" spans="10:17" x14ac:dyDescent="0.3">
      <c r="J166" s="26"/>
      <c r="K166" s="26"/>
      <c r="L166" s="26"/>
      <c r="M166" s="26"/>
      <c r="N166" s="27"/>
      <c r="O166" s="26"/>
      <c r="P166" s="26"/>
      <c r="Q166" s="26"/>
    </row>
    <row r="167" spans="10:17" x14ac:dyDescent="0.3">
      <c r="J167" s="26"/>
      <c r="K167" s="26"/>
      <c r="L167" s="26"/>
      <c r="M167" s="26"/>
      <c r="N167" s="27"/>
      <c r="O167" s="26"/>
      <c r="P167" s="26"/>
      <c r="Q167" s="26"/>
    </row>
    <row r="168" spans="10:17" x14ac:dyDescent="0.3">
      <c r="J168" s="26"/>
      <c r="K168" s="26"/>
      <c r="L168" s="26"/>
      <c r="M168" s="26"/>
      <c r="N168" s="27"/>
      <c r="O168" s="26"/>
      <c r="P168" s="26"/>
      <c r="Q168" s="26"/>
    </row>
    <row r="169" spans="10:17" x14ac:dyDescent="0.3">
      <c r="J169" s="26"/>
      <c r="K169" s="26"/>
      <c r="L169" s="26"/>
      <c r="M169" s="26"/>
      <c r="N169" s="27"/>
      <c r="O169" s="26"/>
      <c r="P169" s="26"/>
      <c r="Q169" s="26"/>
    </row>
    <row r="170" spans="10:17" x14ac:dyDescent="0.3">
      <c r="J170" s="26"/>
      <c r="K170" s="26"/>
      <c r="L170" s="26"/>
      <c r="M170" s="26"/>
      <c r="N170" s="27"/>
      <c r="O170" s="26"/>
      <c r="P170" s="26"/>
      <c r="Q170" s="26"/>
    </row>
    <row r="171" spans="10:17" x14ac:dyDescent="0.3">
      <c r="J171" s="26"/>
      <c r="K171" s="26"/>
      <c r="L171" s="26"/>
      <c r="M171" s="26"/>
      <c r="N171" s="27"/>
      <c r="O171" s="26"/>
      <c r="P171" s="26"/>
      <c r="Q171" s="26"/>
    </row>
    <row r="172" spans="10:17" x14ac:dyDescent="0.3">
      <c r="J172" s="26"/>
      <c r="K172" s="26"/>
      <c r="L172" s="26"/>
      <c r="M172" s="26"/>
      <c r="N172" s="27"/>
      <c r="O172" s="26"/>
      <c r="P172" s="26"/>
      <c r="Q172" s="26"/>
    </row>
    <row r="173" spans="10:17" x14ac:dyDescent="0.3">
      <c r="J173" s="26"/>
      <c r="K173" s="26"/>
      <c r="L173" s="26"/>
      <c r="M173" s="26"/>
      <c r="N173" s="27"/>
      <c r="O173" s="26"/>
      <c r="P173" s="26"/>
      <c r="Q173" s="26"/>
    </row>
    <row r="174" spans="10:17" x14ac:dyDescent="0.3">
      <c r="J174" s="26"/>
      <c r="K174" s="26"/>
      <c r="L174" s="26"/>
      <c r="M174" s="26"/>
      <c r="N174" s="27"/>
      <c r="O174" s="26"/>
      <c r="P174" s="26"/>
      <c r="Q174" s="26"/>
    </row>
    <row r="175" spans="10:17" x14ac:dyDescent="0.3">
      <c r="J175" s="26"/>
      <c r="K175" s="26"/>
      <c r="L175" s="26"/>
      <c r="M175" s="26"/>
      <c r="N175" s="27"/>
      <c r="O175" s="26"/>
      <c r="P175" s="26"/>
      <c r="Q175" s="26"/>
    </row>
    <row r="176" spans="10:17" x14ac:dyDescent="0.3">
      <c r="J176" s="26"/>
      <c r="K176" s="26"/>
      <c r="L176" s="26"/>
      <c r="M176" s="26"/>
      <c r="N176" s="27"/>
      <c r="O176" s="26"/>
      <c r="P176" s="26"/>
      <c r="Q176" s="26"/>
    </row>
    <row r="177" spans="10:17" x14ac:dyDescent="0.3">
      <c r="J177" s="26"/>
      <c r="K177" s="26"/>
      <c r="L177" s="26"/>
      <c r="M177" s="26"/>
      <c r="N177" s="27"/>
      <c r="O177" s="26"/>
      <c r="P177" s="26"/>
      <c r="Q177" s="26"/>
    </row>
    <row r="178" spans="10:17" x14ac:dyDescent="0.3">
      <c r="J178" s="26"/>
      <c r="K178" s="26"/>
      <c r="L178" s="26"/>
      <c r="M178" s="26"/>
      <c r="N178" s="27"/>
      <c r="O178" s="26"/>
      <c r="P178" s="26"/>
      <c r="Q178" s="26"/>
    </row>
    <row r="179" spans="10:17" x14ac:dyDescent="0.3">
      <c r="J179" s="26"/>
      <c r="K179" s="26"/>
      <c r="L179" s="26"/>
      <c r="M179" s="26"/>
      <c r="N179" s="27"/>
      <c r="O179" s="26"/>
      <c r="P179" s="26"/>
      <c r="Q179" s="26"/>
    </row>
    <row r="180" spans="10:17" x14ac:dyDescent="0.3">
      <c r="J180" s="26"/>
      <c r="K180" s="26"/>
      <c r="L180" s="26"/>
      <c r="M180" s="26"/>
      <c r="N180" s="27"/>
      <c r="O180" s="26"/>
      <c r="P180" s="26"/>
      <c r="Q180" s="26"/>
    </row>
    <row r="181" spans="10:17" x14ac:dyDescent="0.3">
      <c r="J181" s="26"/>
      <c r="K181" s="26"/>
      <c r="L181" s="26"/>
      <c r="M181" s="26"/>
      <c r="N181" s="27"/>
      <c r="O181" s="26"/>
      <c r="P181" s="26"/>
      <c r="Q181" s="26"/>
    </row>
    <row r="182" spans="10:17" x14ac:dyDescent="0.3">
      <c r="J182" s="26"/>
      <c r="K182" s="26"/>
      <c r="L182" s="26"/>
      <c r="M182" s="26"/>
      <c r="N182" s="27"/>
      <c r="O182" s="26"/>
      <c r="P182" s="26"/>
      <c r="Q182" s="26"/>
    </row>
    <row r="183" spans="10:17" x14ac:dyDescent="0.3">
      <c r="J183" s="26"/>
      <c r="K183" s="26"/>
      <c r="L183" s="26"/>
      <c r="M183" s="26"/>
      <c r="N183" s="27"/>
      <c r="O183" s="26"/>
      <c r="P183" s="26"/>
      <c r="Q183" s="26"/>
    </row>
    <row r="184" spans="10:17" x14ac:dyDescent="0.3">
      <c r="J184" s="26"/>
      <c r="K184" s="26"/>
      <c r="L184" s="26"/>
      <c r="M184" s="26"/>
      <c r="N184" s="27"/>
      <c r="O184" s="26"/>
      <c r="P184" s="26"/>
      <c r="Q184" s="26"/>
    </row>
    <row r="185" spans="10:17" x14ac:dyDescent="0.3">
      <c r="J185" s="26"/>
      <c r="K185" s="26"/>
      <c r="L185" s="26"/>
      <c r="M185" s="26"/>
      <c r="N185" s="27"/>
      <c r="O185" s="26"/>
      <c r="P185" s="26"/>
      <c r="Q185" s="26"/>
    </row>
    <row r="186" spans="10:17" x14ac:dyDescent="0.3">
      <c r="J186" s="26"/>
      <c r="K186" s="26"/>
      <c r="L186" s="26"/>
      <c r="M186" s="26"/>
      <c r="N186" s="27"/>
      <c r="O186" s="26"/>
      <c r="P186" s="26"/>
      <c r="Q186" s="26"/>
    </row>
    <row r="187" spans="10:17" x14ac:dyDescent="0.3">
      <c r="J187" s="26"/>
      <c r="K187" s="26"/>
      <c r="L187" s="26"/>
      <c r="M187" s="26"/>
      <c r="N187" s="27"/>
      <c r="O187" s="26"/>
      <c r="P187" s="26"/>
      <c r="Q187" s="26"/>
    </row>
    <row r="188" spans="10:17" x14ac:dyDescent="0.3">
      <c r="J188" s="26"/>
      <c r="K188" s="26"/>
      <c r="L188" s="26"/>
      <c r="M188" s="26"/>
      <c r="N188" s="27"/>
      <c r="O188" s="26"/>
      <c r="P188" s="26"/>
      <c r="Q188" s="26"/>
    </row>
    <row r="189" spans="10:17" x14ac:dyDescent="0.3">
      <c r="J189" s="26"/>
      <c r="K189" s="26"/>
      <c r="L189" s="26"/>
      <c r="M189" s="26"/>
      <c r="N189" s="27"/>
      <c r="O189" s="26"/>
      <c r="P189" s="26"/>
      <c r="Q189" s="26"/>
    </row>
    <row r="190" spans="10:17" x14ac:dyDescent="0.3">
      <c r="J190" s="26"/>
      <c r="K190" s="26"/>
      <c r="L190" s="26"/>
      <c r="M190" s="26"/>
      <c r="N190" s="27"/>
      <c r="O190" s="26"/>
      <c r="P190" s="26"/>
      <c r="Q190" s="26"/>
    </row>
    <row r="191" spans="10:17" x14ac:dyDescent="0.3">
      <c r="J191" s="26"/>
      <c r="K191" s="26"/>
      <c r="L191" s="26"/>
      <c r="M191" s="26"/>
      <c r="N191" s="27"/>
      <c r="O191" s="26"/>
      <c r="P191" s="26"/>
      <c r="Q191" s="26"/>
    </row>
    <row r="192" spans="10:17" x14ac:dyDescent="0.3">
      <c r="J192" s="26"/>
      <c r="K192" s="26"/>
      <c r="L192" s="26"/>
      <c r="M192" s="26"/>
      <c r="N192" s="27"/>
      <c r="O192" s="26"/>
      <c r="P192" s="26"/>
      <c r="Q192" s="26"/>
    </row>
    <row r="193" spans="10:17" x14ac:dyDescent="0.3">
      <c r="J193" s="26"/>
      <c r="K193" s="26"/>
      <c r="L193" s="26"/>
      <c r="M193" s="26"/>
      <c r="N193" s="27"/>
      <c r="O193" s="26"/>
      <c r="P193" s="26"/>
      <c r="Q193" s="26"/>
    </row>
    <row r="194" spans="10:17" x14ac:dyDescent="0.3">
      <c r="J194" s="26"/>
      <c r="K194" s="26"/>
      <c r="L194" s="26"/>
      <c r="M194" s="26"/>
      <c r="N194" s="27"/>
      <c r="O194" s="26"/>
      <c r="P194" s="26"/>
      <c r="Q194" s="26"/>
    </row>
    <row r="195" spans="10:17" x14ac:dyDescent="0.3">
      <c r="J195" s="26"/>
      <c r="K195" s="26"/>
      <c r="L195" s="26"/>
      <c r="M195" s="26"/>
      <c r="N195" s="27"/>
      <c r="O195" s="26"/>
      <c r="P195" s="26"/>
      <c r="Q195" s="26"/>
    </row>
    <row r="196" spans="10:17" x14ac:dyDescent="0.3">
      <c r="J196" s="26"/>
      <c r="K196" s="26"/>
      <c r="L196" s="26"/>
      <c r="M196" s="26"/>
      <c r="N196" s="27"/>
      <c r="O196" s="26"/>
      <c r="P196" s="26"/>
      <c r="Q196" s="26"/>
    </row>
    <row r="197" spans="10:17" x14ac:dyDescent="0.3">
      <c r="J197" s="26"/>
      <c r="K197" s="26"/>
      <c r="L197" s="26"/>
      <c r="M197" s="26"/>
      <c r="N197" s="27"/>
      <c r="O197" s="26"/>
      <c r="P197" s="26"/>
      <c r="Q197" s="26"/>
    </row>
    <row r="198" spans="10:17" x14ac:dyDescent="0.3">
      <c r="J198" s="26"/>
      <c r="K198" s="26"/>
      <c r="L198" s="26"/>
      <c r="M198" s="26"/>
      <c r="N198" s="27"/>
      <c r="O198" s="26"/>
      <c r="P198" s="26"/>
      <c r="Q198" s="26"/>
    </row>
    <row r="199" spans="10:17" x14ac:dyDescent="0.3">
      <c r="J199" s="26"/>
      <c r="K199" s="26"/>
      <c r="L199" s="26"/>
      <c r="M199" s="26"/>
      <c r="N199" s="27"/>
      <c r="O199" s="26"/>
      <c r="P199" s="26"/>
      <c r="Q199" s="26"/>
    </row>
    <row r="200" spans="10:17" x14ac:dyDescent="0.3">
      <c r="J200" s="26"/>
      <c r="K200" s="26"/>
      <c r="L200" s="26"/>
      <c r="M200" s="26"/>
      <c r="N200" s="27"/>
      <c r="O200" s="26"/>
      <c r="P200" s="26"/>
      <c r="Q200" s="26"/>
    </row>
    <row r="201" spans="10:17" x14ac:dyDescent="0.3">
      <c r="J201" s="26"/>
      <c r="K201" s="26"/>
      <c r="L201" s="26"/>
      <c r="M201" s="26"/>
      <c r="N201" s="27"/>
      <c r="O201" s="26"/>
      <c r="P201" s="26"/>
      <c r="Q201" s="26"/>
    </row>
    <row r="202" spans="10:17" x14ac:dyDescent="0.3">
      <c r="J202" s="26"/>
      <c r="K202" s="26"/>
      <c r="L202" s="26"/>
      <c r="M202" s="26"/>
      <c r="N202" s="27"/>
      <c r="O202" s="26"/>
      <c r="P202" s="26"/>
      <c r="Q202" s="26"/>
    </row>
    <row r="203" spans="10:17" x14ac:dyDescent="0.3">
      <c r="J203" s="26"/>
      <c r="K203" s="26"/>
      <c r="L203" s="26"/>
      <c r="M203" s="26"/>
      <c r="N203" s="27"/>
      <c r="O203" s="26"/>
      <c r="P203" s="26"/>
      <c r="Q203" s="26"/>
    </row>
    <row r="204" spans="10:17" x14ac:dyDescent="0.3">
      <c r="J204" s="26"/>
      <c r="K204" s="26"/>
      <c r="L204" s="26"/>
      <c r="M204" s="26"/>
      <c r="N204" s="27"/>
      <c r="O204" s="26"/>
      <c r="P204" s="26"/>
      <c r="Q204" s="26"/>
    </row>
  </sheetData>
  <mergeCells count="17"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  <mergeCell ref="N5:Q5"/>
    <mergeCell ref="L6:M6"/>
    <mergeCell ref="N6:N7"/>
    <mergeCell ref="B2:Q2"/>
    <mergeCell ref="C3:Q3"/>
  </mergeCells>
  <pageMargins left="0.7" right="0.7" top="0.75" bottom="0.75" header="0.3" footer="0.3"/>
  <pageSetup scale="26" orientation="landscape" r:id="rId1"/>
  <ignoredErrors>
    <ignoredError sqref="G9:G1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dimension ref="A1:P179"/>
  <sheetViews>
    <sheetView zoomScale="80" zoomScaleNormal="80" workbookViewId="0">
      <pane xSplit="2" ySplit="8" topLeftCell="C106" activePane="bottomRight" state="frozen"/>
      <selection activeCell="C5" sqref="C5:E7"/>
      <selection pane="topRight" activeCell="C5" sqref="C5:E7"/>
      <selection pane="bottomLeft" activeCell="C5" sqref="C5:E7"/>
      <selection pane="bottomRight" activeCell="A129" sqref="A129"/>
    </sheetView>
  </sheetViews>
  <sheetFormatPr defaultColWidth="9.26953125" defaultRowHeight="15.6" x14ac:dyDescent="0.3"/>
  <cols>
    <col min="1" max="1" width="13" style="1" customWidth="1"/>
    <col min="2" max="2" width="5.7265625" style="2" hidden="1" customWidth="1"/>
    <col min="3" max="3" width="7.453125" style="3" customWidth="1"/>
    <col min="4" max="4" width="12.54296875" style="2" customWidth="1"/>
    <col min="5" max="5" width="10.7265625" style="2" customWidth="1"/>
    <col min="6" max="6" width="7.08984375" style="2" bestFit="1" customWidth="1"/>
    <col min="7" max="7" width="12.54296875" style="2" customWidth="1"/>
    <col min="8" max="8" width="11.08984375" style="2" customWidth="1"/>
    <col min="9" max="9" width="7.08984375" style="2" bestFit="1" customWidth="1"/>
    <col min="10" max="10" width="11" style="25" customWidth="1"/>
    <col min="11" max="11" width="10.54296875" style="2" customWidth="1"/>
    <col min="12" max="13" width="8.81640625" style="2" customWidth="1"/>
    <col min="14" max="14" width="8.81640625" style="2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25"/>
      <c r="E1" s="25"/>
      <c r="F1" s="25"/>
      <c r="G1" s="25"/>
      <c r="H1" s="25"/>
      <c r="I1" s="25"/>
      <c r="J1" s="25"/>
      <c r="K1" s="5" t="s">
        <v>36</v>
      </c>
      <c r="L1" s="25"/>
      <c r="M1" s="25"/>
      <c r="N1" s="25"/>
      <c r="P1" s="44"/>
    </row>
    <row r="2" spans="1:16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</row>
    <row r="3" spans="1:16" x14ac:dyDescent="0.3">
      <c r="C3" s="45" t="s">
        <v>42</v>
      </c>
      <c r="D3" s="45"/>
      <c r="E3" s="45"/>
      <c r="F3" s="45"/>
      <c r="G3" s="45"/>
      <c r="H3" s="45"/>
      <c r="I3" s="45"/>
      <c r="J3" s="45"/>
      <c r="K3" s="45"/>
    </row>
    <row r="4" spans="1:16" x14ac:dyDescent="0.3">
      <c r="K4" s="5" t="s">
        <v>15</v>
      </c>
    </row>
    <row r="5" spans="1:16" s="36" customFormat="1" x14ac:dyDescent="0.25">
      <c r="A5" s="56"/>
      <c r="B5" s="34"/>
      <c r="C5" s="47" t="s">
        <v>37</v>
      </c>
      <c r="D5" s="48"/>
      <c r="E5" s="49"/>
      <c r="F5" s="47" t="s">
        <v>40</v>
      </c>
      <c r="G5" s="48"/>
      <c r="H5" s="49"/>
      <c r="I5" s="47" t="s">
        <v>41</v>
      </c>
      <c r="J5" s="48"/>
      <c r="K5" s="49"/>
      <c r="L5" s="35"/>
      <c r="M5" s="35"/>
      <c r="N5" s="35"/>
      <c r="P5" s="37"/>
    </row>
    <row r="6" spans="1:16" s="36" customFormat="1" x14ac:dyDescent="0.25">
      <c r="A6" s="57"/>
      <c r="B6" s="34"/>
      <c r="C6" s="59" t="s">
        <v>20</v>
      </c>
      <c r="D6" s="54" t="s">
        <v>39</v>
      </c>
      <c r="E6" s="54" t="s">
        <v>38</v>
      </c>
      <c r="F6" s="59" t="s">
        <v>20</v>
      </c>
      <c r="G6" s="54" t="s">
        <v>39</v>
      </c>
      <c r="H6" s="54" t="s">
        <v>38</v>
      </c>
      <c r="I6" s="59" t="s">
        <v>20</v>
      </c>
      <c r="J6" s="54" t="s">
        <v>39</v>
      </c>
      <c r="K6" s="54" t="s">
        <v>38</v>
      </c>
      <c r="L6" s="35"/>
      <c r="M6" s="35"/>
      <c r="N6" s="35"/>
      <c r="O6" s="38"/>
      <c r="P6" s="37"/>
    </row>
    <row r="7" spans="1:16" s="30" customFormat="1" ht="26.4" x14ac:dyDescent="0.25">
      <c r="A7" s="58"/>
      <c r="B7" s="33" t="s">
        <v>43</v>
      </c>
      <c r="C7" s="60"/>
      <c r="D7" s="55"/>
      <c r="E7" s="55"/>
      <c r="F7" s="60"/>
      <c r="G7" s="55"/>
      <c r="H7" s="55"/>
      <c r="I7" s="60"/>
      <c r="J7" s="55"/>
      <c r="K7" s="55"/>
      <c r="L7" s="29"/>
      <c r="M7" s="29"/>
      <c r="N7" s="29"/>
      <c r="O7" s="32"/>
      <c r="P7" s="31"/>
    </row>
    <row r="8" spans="1:16" x14ac:dyDescent="0.3">
      <c r="B8" s="10"/>
      <c r="C8" s="11"/>
      <c r="D8" s="13"/>
      <c r="E8" s="13"/>
      <c r="F8" s="13"/>
      <c r="G8" s="13"/>
      <c r="H8" s="13"/>
      <c r="I8" s="13"/>
      <c r="J8" s="14"/>
      <c r="K8" s="13"/>
      <c r="O8" s="13"/>
    </row>
    <row r="9" spans="1:16" x14ac:dyDescent="0.3">
      <c r="A9" s="15" t="s">
        <v>106</v>
      </c>
      <c r="B9" s="16">
        <v>42705</v>
      </c>
      <c r="C9" s="18">
        <v>10080.121864409548</v>
      </c>
      <c r="D9" s="18">
        <v>9630.4993015336731</v>
      </c>
      <c r="E9" s="18">
        <f t="shared" ref="E9:E72" si="0">C9-D9</f>
        <v>449.62256287587479</v>
      </c>
      <c r="F9" s="18">
        <v>8579.7534300593634</v>
      </c>
      <c r="G9" s="18">
        <v>8119.2895409925604</v>
      </c>
      <c r="H9" s="18">
        <f t="shared" ref="H9:H72" si="1">F9-G9</f>
        <v>460.46388906680295</v>
      </c>
      <c r="I9" s="18">
        <f t="shared" ref="I9:K40" si="2">F9/C9*100</f>
        <v>85.115572464975656</v>
      </c>
      <c r="J9" s="18">
        <f t="shared" si="2"/>
        <v>84.308085040819748</v>
      </c>
      <c r="K9" s="18">
        <f t="shared" si="2"/>
        <v>102.41120599499831</v>
      </c>
      <c r="L9" s="8"/>
      <c r="N9" s="19"/>
      <c r="O9" s="8"/>
    </row>
    <row r="10" spans="1:16" x14ac:dyDescent="0.3">
      <c r="A10" s="15" t="s">
        <v>107</v>
      </c>
      <c r="B10" s="16">
        <v>42736</v>
      </c>
      <c r="C10" s="18">
        <v>10062.878944581444</v>
      </c>
      <c r="D10" s="18">
        <v>9637.7553425748702</v>
      </c>
      <c r="E10" s="18">
        <f t="shared" si="0"/>
        <v>425.12360200657349</v>
      </c>
      <c r="F10" s="18">
        <v>8613.4607886875128</v>
      </c>
      <c r="G10" s="18">
        <v>8158.5619048555236</v>
      </c>
      <c r="H10" s="18">
        <f t="shared" si="1"/>
        <v>454.89888383198922</v>
      </c>
      <c r="I10" s="18">
        <f t="shared" si="2"/>
        <v>85.596386840424046</v>
      </c>
      <c r="J10" s="18">
        <f t="shared" si="2"/>
        <v>84.652096000144383</v>
      </c>
      <c r="K10" s="18">
        <f t="shared" si="2"/>
        <v>107.00391172940695</v>
      </c>
      <c r="L10" s="8"/>
      <c r="N10" s="19"/>
      <c r="O10" s="8"/>
    </row>
    <row r="11" spans="1:16" x14ac:dyDescent="0.3">
      <c r="A11" s="15" t="s">
        <v>108</v>
      </c>
      <c r="B11" s="16">
        <v>42767</v>
      </c>
      <c r="C11" s="18">
        <v>10134.524996398997</v>
      </c>
      <c r="D11" s="18">
        <v>9687.360986693966</v>
      </c>
      <c r="E11" s="18">
        <f t="shared" si="0"/>
        <v>447.16400970503128</v>
      </c>
      <c r="F11" s="18">
        <v>8560.6083830523075</v>
      </c>
      <c r="G11" s="18">
        <v>8106.6524791228549</v>
      </c>
      <c r="H11" s="18">
        <f t="shared" si="1"/>
        <v>453.95590392945269</v>
      </c>
      <c r="I11" s="18">
        <f t="shared" si="2"/>
        <v>84.469754488681673</v>
      </c>
      <c r="J11" s="18">
        <f t="shared" si="2"/>
        <v>83.682774805829098</v>
      </c>
      <c r="K11" s="18">
        <f t="shared" si="2"/>
        <v>101.51888212758931</v>
      </c>
      <c r="L11" s="8"/>
      <c r="N11" s="19"/>
      <c r="O11" s="8"/>
    </row>
    <row r="12" spans="1:16" x14ac:dyDescent="0.3">
      <c r="A12" s="15" t="s">
        <v>109</v>
      </c>
      <c r="B12" s="16">
        <v>42795</v>
      </c>
      <c r="C12" s="18">
        <v>10327.663209293536</v>
      </c>
      <c r="D12" s="18">
        <v>9852.9962411646156</v>
      </c>
      <c r="E12" s="18">
        <f t="shared" si="0"/>
        <v>474.66696812892042</v>
      </c>
      <c r="F12" s="18">
        <v>9937.7795547599562</v>
      </c>
      <c r="G12" s="18">
        <v>8465.6325734463608</v>
      </c>
      <c r="H12" s="18">
        <f t="shared" si="1"/>
        <v>1472.1469813135955</v>
      </c>
      <c r="I12" s="18">
        <f t="shared" si="2"/>
        <v>96.224860874793677</v>
      </c>
      <c r="J12" s="18">
        <f t="shared" si="2"/>
        <v>85.919372810455172</v>
      </c>
      <c r="K12" s="18">
        <f t="shared" si="2"/>
        <v>310.14312774209259</v>
      </c>
      <c r="L12" s="8"/>
      <c r="N12" s="19"/>
      <c r="O12" s="8"/>
    </row>
    <row r="13" spans="1:16" x14ac:dyDescent="0.3">
      <c r="A13" s="15" t="s">
        <v>110</v>
      </c>
      <c r="B13" s="16">
        <v>42826</v>
      </c>
      <c r="C13" s="18">
        <v>10286.897193322939</v>
      </c>
      <c r="D13" s="18">
        <v>9874.7373585345485</v>
      </c>
      <c r="E13" s="18">
        <f t="shared" si="0"/>
        <v>412.15983478839007</v>
      </c>
      <c r="F13" s="18">
        <v>10050.41977859906</v>
      </c>
      <c r="G13" s="18">
        <v>8583.9101625596068</v>
      </c>
      <c r="H13" s="18">
        <f t="shared" si="1"/>
        <v>1466.5096160394532</v>
      </c>
      <c r="I13" s="18">
        <f t="shared" si="2"/>
        <v>97.701178399280863</v>
      </c>
      <c r="J13" s="18">
        <f t="shared" si="2"/>
        <v>86.92798452143839</v>
      </c>
      <c r="K13" s="18">
        <f t="shared" si="2"/>
        <v>355.81089962159569</v>
      </c>
      <c r="L13" s="8"/>
      <c r="N13" s="19"/>
      <c r="O13" s="8"/>
    </row>
    <row r="14" spans="1:16" x14ac:dyDescent="0.3">
      <c r="A14" s="15" t="s">
        <v>111</v>
      </c>
      <c r="B14" s="16">
        <v>42856</v>
      </c>
      <c r="C14" s="18">
        <v>10332.819061903889</v>
      </c>
      <c r="D14" s="18">
        <v>9889.3535453744335</v>
      </c>
      <c r="E14" s="18">
        <f t="shared" si="0"/>
        <v>443.46551652945527</v>
      </c>
      <c r="F14" s="18">
        <v>10095.21233037138</v>
      </c>
      <c r="G14" s="18">
        <v>8629.1665332819266</v>
      </c>
      <c r="H14" s="18">
        <f t="shared" si="1"/>
        <v>1466.0457970894531</v>
      </c>
      <c r="I14" s="18">
        <f t="shared" si="2"/>
        <v>97.700465573731549</v>
      </c>
      <c r="J14" s="18">
        <f t="shared" si="2"/>
        <v>87.257134591148926</v>
      </c>
      <c r="K14" s="18">
        <f t="shared" si="2"/>
        <v>330.58845444459206</v>
      </c>
      <c r="L14" s="8"/>
      <c r="N14" s="19"/>
      <c r="O14" s="8"/>
    </row>
    <row r="15" spans="1:16" x14ac:dyDescent="0.3">
      <c r="A15" s="15" t="s">
        <v>112</v>
      </c>
      <c r="B15" s="16">
        <v>42887</v>
      </c>
      <c r="C15" s="18">
        <v>10271.486881040917</v>
      </c>
      <c r="D15" s="18">
        <v>9841.6855674813069</v>
      </c>
      <c r="E15" s="18">
        <f t="shared" si="0"/>
        <v>429.80131355961021</v>
      </c>
      <c r="F15" s="18">
        <v>10068.772890655089</v>
      </c>
      <c r="G15" s="18">
        <v>8603.9487364556371</v>
      </c>
      <c r="H15" s="18">
        <f t="shared" si="1"/>
        <v>1464.8241541994521</v>
      </c>
      <c r="I15" s="18">
        <f t="shared" si="2"/>
        <v>98.026439669995625</v>
      </c>
      <c r="J15" s="18">
        <f t="shared" si="2"/>
        <v>87.423527986756923</v>
      </c>
      <c r="K15" s="18">
        <f t="shared" si="2"/>
        <v>340.81425718962862</v>
      </c>
      <c r="L15" s="8"/>
      <c r="N15" s="19"/>
      <c r="O15" s="8"/>
    </row>
    <row r="16" spans="1:16" x14ac:dyDescent="0.3">
      <c r="A16" s="15" t="s">
        <v>113</v>
      </c>
      <c r="B16" s="16">
        <v>42917</v>
      </c>
      <c r="C16" s="18">
        <v>10215.415296510229</v>
      </c>
      <c r="D16" s="18">
        <v>9770.7633856468528</v>
      </c>
      <c r="E16" s="18">
        <f t="shared" si="0"/>
        <v>444.65191086337654</v>
      </c>
      <c r="F16" s="18">
        <v>10106.267875143072</v>
      </c>
      <c r="G16" s="18">
        <v>8636.4655151395764</v>
      </c>
      <c r="H16" s="18">
        <f t="shared" si="1"/>
        <v>1469.8023600034958</v>
      </c>
      <c r="I16" s="18">
        <f t="shared" si="2"/>
        <v>98.931542005889426</v>
      </c>
      <c r="J16" s="18">
        <f t="shared" si="2"/>
        <v>88.390898175125727</v>
      </c>
      <c r="K16" s="18">
        <f t="shared" si="2"/>
        <v>330.55122987093301</v>
      </c>
      <c r="L16" s="8"/>
      <c r="N16" s="19"/>
      <c r="O16" s="8"/>
    </row>
    <row r="17" spans="1:15" x14ac:dyDescent="0.3">
      <c r="A17" s="15" t="s">
        <v>114</v>
      </c>
      <c r="B17" s="16">
        <v>42948</v>
      </c>
      <c r="C17" s="18">
        <v>10248.639778558092</v>
      </c>
      <c r="D17" s="18">
        <v>9773.7268781808143</v>
      </c>
      <c r="E17" s="18">
        <f t="shared" si="0"/>
        <v>474.91290037727777</v>
      </c>
      <c r="F17" s="18">
        <v>10083.769992776097</v>
      </c>
      <c r="G17" s="18">
        <v>8614.2203609166445</v>
      </c>
      <c r="H17" s="18">
        <f t="shared" si="1"/>
        <v>1469.5496318594523</v>
      </c>
      <c r="I17" s="18">
        <f t="shared" si="2"/>
        <v>98.391300803381426</v>
      </c>
      <c r="J17" s="18">
        <f t="shared" si="2"/>
        <v>88.136495609953144</v>
      </c>
      <c r="K17" s="18">
        <f t="shared" si="2"/>
        <v>309.43561033865802</v>
      </c>
      <c r="L17" s="8"/>
      <c r="O17" s="8"/>
    </row>
    <row r="18" spans="1:15" x14ac:dyDescent="0.3">
      <c r="A18" s="15" t="s">
        <v>115</v>
      </c>
      <c r="B18" s="16">
        <v>42979</v>
      </c>
      <c r="C18" s="18">
        <v>10331.850864507796</v>
      </c>
      <c r="D18" s="18">
        <v>9844.2437672554461</v>
      </c>
      <c r="E18" s="18">
        <f t="shared" si="0"/>
        <v>487.60709725235029</v>
      </c>
      <c r="F18" s="18">
        <v>10181.443033186966</v>
      </c>
      <c r="G18" s="18">
        <v>8710.069010127514</v>
      </c>
      <c r="H18" s="18">
        <f t="shared" si="1"/>
        <v>1471.3740230594522</v>
      </c>
      <c r="I18" s="18">
        <f t="shared" si="2"/>
        <v>98.544231490627539</v>
      </c>
      <c r="J18" s="18">
        <f t="shared" si="2"/>
        <v>88.478802598321508</v>
      </c>
      <c r="K18" s="18">
        <f t="shared" si="2"/>
        <v>301.75402108595131</v>
      </c>
      <c r="L18" s="8"/>
      <c r="O18" s="8"/>
    </row>
    <row r="19" spans="1:15" x14ac:dyDescent="0.3">
      <c r="A19" s="15" t="s">
        <v>116</v>
      </c>
      <c r="B19" s="16">
        <v>43009</v>
      </c>
      <c r="C19" s="18">
        <v>10273.060237134092</v>
      </c>
      <c r="D19" s="18">
        <v>9809.89560072118</v>
      </c>
      <c r="E19" s="18">
        <f t="shared" si="0"/>
        <v>463.16463641291193</v>
      </c>
      <c r="F19" s="18">
        <v>10203.907899385233</v>
      </c>
      <c r="G19" s="18">
        <v>8736.7050063657807</v>
      </c>
      <c r="H19" s="18">
        <f t="shared" si="1"/>
        <v>1467.2028930194519</v>
      </c>
      <c r="I19" s="18">
        <f t="shared" si="2"/>
        <v>99.326857468440664</v>
      </c>
      <c r="J19" s="18">
        <f t="shared" si="2"/>
        <v>89.060122166065625</v>
      </c>
      <c r="K19" s="18">
        <f t="shared" si="2"/>
        <v>316.77783182726375</v>
      </c>
      <c r="L19" s="8"/>
      <c r="O19" s="8"/>
    </row>
    <row r="20" spans="1:15" x14ac:dyDescent="0.3">
      <c r="A20" s="15" t="s">
        <v>117</v>
      </c>
      <c r="B20" s="16">
        <v>43040</v>
      </c>
      <c r="C20" s="18">
        <v>10503.371324864587</v>
      </c>
      <c r="D20" s="18">
        <v>10028.616665876591</v>
      </c>
      <c r="E20" s="18">
        <f t="shared" si="0"/>
        <v>474.75465898799666</v>
      </c>
      <c r="F20" s="18">
        <v>10216.667559950101</v>
      </c>
      <c r="G20" s="18">
        <v>8747.4523041745051</v>
      </c>
      <c r="H20" s="18">
        <f t="shared" si="1"/>
        <v>1469.2152557755962</v>
      </c>
      <c r="I20" s="18">
        <f t="shared" si="2"/>
        <v>97.270364380665342</v>
      </c>
      <c r="J20" s="18">
        <f t="shared" si="2"/>
        <v>87.224914418542085</v>
      </c>
      <c r="K20" s="18">
        <f t="shared" si="2"/>
        <v>309.46831757426582</v>
      </c>
      <c r="L20" s="8"/>
      <c r="O20" s="8"/>
    </row>
    <row r="21" spans="1:15" x14ac:dyDescent="0.3">
      <c r="A21" s="15" t="s">
        <v>118</v>
      </c>
      <c r="B21" s="16">
        <v>43070</v>
      </c>
      <c r="C21" s="18">
        <v>10430.798990063226</v>
      </c>
      <c r="D21" s="18">
        <v>10008.605131627883</v>
      </c>
      <c r="E21" s="18">
        <f t="shared" si="0"/>
        <v>422.19385843534292</v>
      </c>
      <c r="F21" s="18">
        <v>9902.8751361159702</v>
      </c>
      <c r="G21" s="18">
        <v>8464.8888346087297</v>
      </c>
      <c r="H21" s="18">
        <f t="shared" si="1"/>
        <v>1437.9863015072406</v>
      </c>
      <c r="I21" s="18">
        <f t="shared" si="2"/>
        <v>94.938797550885837</v>
      </c>
      <c r="J21" s="18">
        <f t="shared" si="2"/>
        <v>84.576109490613206</v>
      </c>
      <c r="K21" s="18">
        <f t="shared" si="2"/>
        <v>340.5985835124273</v>
      </c>
      <c r="L21" s="8"/>
      <c r="O21" s="8"/>
    </row>
    <row r="22" spans="1:15" x14ac:dyDescent="0.3">
      <c r="A22" s="15" t="s">
        <v>119</v>
      </c>
      <c r="B22" s="16">
        <v>43101</v>
      </c>
      <c r="C22" s="18">
        <v>10423.503525475342</v>
      </c>
      <c r="D22" s="18">
        <v>10012.313446534619</v>
      </c>
      <c r="E22" s="18">
        <f t="shared" si="0"/>
        <v>411.19007894072274</v>
      </c>
      <c r="F22" s="18">
        <v>9860.8638202434322</v>
      </c>
      <c r="G22" s="18">
        <v>8425.3254519685033</v>
      </c>
      <c r="H22" s="18">
        <f t="shared" si="1"/>
        <v>1435.5383682749289</v>
      </c>
      <c r="I22" s="18">
        <f t="shared" si="2"/>
        <v>94.602201612377229</v>
      </c>
      <c r="J22" s="18">
        <f t="shared" si="2"/>
        <v>84.149637313688061</v>
      </c>
      <c r="K22" s="18">
        <f t="shared" si="2"/>
        <v>349.11794855874342</v>
      </c>
      <c r="L22" s="8"/>
      <c r="N22" s="19"/>
      <c r="O22" s="8"/>
    </row>
    <row r="23" spans="1:15" x14ac:dyDescent="0.3">
      <c r="A23" s="15" t="s">
        <v>120</v>
      </c>
      <c r="B23" s="16">
        <v>43132</v>
      </c>
      <c r="C23" s="18">
        <v>10511.950197006179</v>
      </c>
      <c r="D23" s="18">
        <v>10066.220299854976</v>
      </c>
      <c r="E23" s="18">
        <f t="shared" si="0"/>
        <v>445.72989715120275</v>
      </c>
      <c r="F23" s="18">
        <v>9860.4243275398385</v>
      </c>
      <c r="G23" s="18">
        <v>8428.3348291413349</v>
      </c>
      <c r="H23" s="18">
        <f t="shared" si="1"/>
        <v>1432.0894983985036</v>
      </c>
      <c r="I23" s="18">
        <f t="shared" si="2"/>
        <v>93.802045697934375</v>
      </c>
      <c r="J23" s="18">
        <f t="shared" si="2"/>
        <v>83.728893050977248</v>
      </c>
      <c r="K23" s="18">
        <f t="shared" si="2"/>
        <v>321.2908776259859</v>
      </c>
      <c r="L23" s="8"/>
      <c r="N23" s="19"/>
      <c r="O23" s="8"/>
    </row>
    <row r="24" spans="1:15" x14ac:dyDescent="0.3">
      <c r="A24" s="15" t="s">
        <v>121</v>
      </c>
      <c r="B24" s="16">
        <v>43160</v>
      </c>
      <c r="C24" s="18">
        <v>10653.821922923857</v>
      </c>
      <c r="D24" s="18">
        <v>10131.587879804661</v>
      </c>
      <c r="E24" s="18">
        <f t="shared" si="0"/>
        <v>522.23404311919512</v>
      </c>
      <c r="F24" s="18">
        <v>9809.1402203465568</v>
      </c>
      <c r="G24" s="18">
        <v>8368.0933005614079</v>
      </c>
      <c r="H24" s="18">
        <f t="shared" si="1"/>
        <v>1441.0469197851489</v>
      </c>
      <c r="I24" s="18">
        <f t="shared" si="2"/>
        <v>92.071561654697859</v>
      </c>
      <c r="J24" s="18">
        <f t="shared" si="2"/>
        <v>82.594094823394514</v>
      </c>
      <c r="K24" s="18">
        <f t="shared" si="2"/>
        <v>275.93890876551745</v>
      </c>
      <c r="L24" s="8"/>
      <c r="N24" s="19"/>
      <c r="O24" s="8"/>
    </row>
    <row r="25" spans="1:15" x14ac:dyDescent="0.3">
      <c r="A25" s="15" t="s">
        <v>122</v>
      </c>
      <c r="B25" s="16">
        <v>43191</v>
      </c>
      <c r="C25" s="18">
        <v>10578.957413075383</v>
      </c>
      <c r="D25" s="18">
        <v>10098.54480251217</v>
      </c>
      <c r="E25" s="18">
        <f t="shared" si="0"/>
        <v>480.41261056321309</v>
      </c>
      <c r="F25" s="18">
        <v>9797.9136747348275</v>
      </c>
      <c r="G25" s="18">
        <v>8396.7872582725122</v>
      </c>
      <c r="H25" s="18">
        <f t="shared" si="1"/>
        <v>1401.1264164623153</v>
      </c>
      <c r="I25" s="18">
        <f t="shared" si="2"/>
        <v>92.617006498436211</v>
      </c>
      <c r="J25" s="18">
        <f t="shared" si="2"/>
        <v>83.148487455179492</v>
      </c>
      <c r="K25" s="18">
        <f t="shared" si="2"/>
        <v>291.65063232201601</v>
      </c>
      <c r="L25" s="8"/>
      <c r="N25" s="19"/>
      <c r="O25" s="8"/>
    </row>
    <row r="26" spans="1:15" x14ac:dyDescent="0.3">
      <c r="A26" s="15" t="s">
        <v>123</v>
      </c>
      <c r="B26" s="16">
        <v>43221</v>
      </c>
      <c r="C26" s="18">
        <v>10579.809276747706</v>
      </c>
      <c r="D26" s="18">
        <v>10087.505983429492</v>
      </c>
      <c r="E26" s="18">
        <f t="shared" si="0"/>
        <v>492.30329331821486</v>
      </c>
      <c r="F26" s="18">
        <v>9766.1098484594477</v>
      </c>
      <c r="G26" s="18">
        <v>8365.2781170650305</v>
      </c>
      <c r="H26" s="18">
        <f t="shared" si="1"/>
        <v>1400.8317313944171</v>
      </c>
      <c r="I26" s="18">
        <f t="shared" si="2"/>
        <v>92.308940482730577</v>
      </c>
      <c r="J26" s="18">
        <f t="shared" si="2"/>
        <v>82.927119258283227</v>
      </c>
      <c r="K26" s="18">
        <f t="shared" si="2"/>
        <v>284.54648798966048</v>
      </c>
      <c r="L26" s="8"/>
      <c r="N26" s="19"/>
      <c r="O26" s="8"/>
    </row>
    <row r="27" spans="1:15" x14ac:dyDescent="0.3">
      <c r="A27" s="15" t="s">
        <v>124</v>
      </c>
      <c r="B27" s="16">
        <v>43252</v>
      </c>
      <c r="C27" s="18">
        <v>10669.440205485738</v>
      </c>
      <c r="D27" s="18">
        <v>10211.748960530671</v>
      </c>
      <c r="E27" s="18">
        <f t="shared" si="0"/>
        <v>457.6912449550673</v>
      </c>
      <c r="F27" s="18">
        <v>9766.2054220451428</v>
      </c>
      <c r="G27" s="18">
        <v>8377.0029754072839</v>
      </c>
      <c r="H27" s="18">
        <f t="shared" si="1"/>
        <v>1389.2024466378589</v>
      </c>
      <c r="I27" s="18">
        <f t="shared" si="2"/>
        <v>91.534375130794643</v>
      </c>
      <c r="J27" s="18">
        <f t="shared" si="2"/>
        <v>82.032989723750106</v>
      </c>
      <c r="K27" s="18">
        <f t="shared" si="2"/>
        <v>303.52392840161065</v>
      </c>
      <c r="L27" s="8"/>
      <c r="N27" s="19"/>
      <c r="O27" s="8"/>
    </row>
    <row r="28" spans="1:15" x14ac:dyDescent="0.3">
      <c r="A28" s="15" t="s">
        <v>125</v>
      </c>
      <c r="B28" s="16">
        <v>43282</v>
      </c>
      <c r="C28" s="18">
        <v>10701.542432773118</v>
      </c>
      <c r="D28" s="18">
        <v>10206.577863472457</v>
      </c>
      <c r="E28" s="18">
        <f t="shared" si="0"/>
        <v>494.96456930066051</v>
      </c>
      <c r="F28" s="18">
        <v>9678.4574661410643</v>
      </c>
      <c r="G28" s="18">
        <v>8292.1484205657362</v>
      </c>
      <c r="H28" s="18">
        <f t="shared" si="1"/>
        <v>1386.3090455753281</v>
      </c>
      <c r="I28" s="18">
        <f t="shared" si="2"/>
        <v>90.439836378175826</v>
      </c>
      <c r="J28" s="18">
        <f t="shared" si="2"/>
        <v>81.243179952037337</v>
      </c>
      <c r="K28" s="18">
        <f t="shared" si="2"/>
        <v>280.08248096102221</v>
      </c>
      <c r="L28" s="8"/>
      <c r="O28" s="8"/>
    </row>
    <row r="29" spans="1:15" x14ac:dyDescent="0.3">
      <c r="A29" s="15" t="s">
        <v>126</v>
      </c>
      <c r="B29" s="16">
        <v>43313</v>
      </c>
      <c r="C29" s="18">
        <v>10669.92891354032</v>
      </c>
      <c r="D29" s="18">
        <v>10241.67000115468</v>
      </c>
      <c r="E29" s="18">
        <f t="shared" si="0"/>
        <v>428.25891238563963</v>
      </c>
      <c r="F29" s="18">
        <v>9741.0258770221481</v>
      </c>
      <c r="G29" s="18">
        <v>8356.2519261046054</v>
      </c>
      <c r="H29" s="18">
        <f t="shared" si="1"/>
        <v>1384.7739509175426</v>
      </c>
      <c r="I29" s="18">
        <f t="shared" si="2"/>
        <v>91.294196577641884</v>
      </c>
      <c r="J29" s="18">
        <f t="shared" si="2"/>
        <v>81.590716408188257</v>
      </c>
      <c r="K29" s="18">
        <f t="shared" si="2"/>
        <v>323.34970992280904</v>
      </c>
      <c r="L29" s="8"/>
      <c r="N29" s="19"/>
      <c r="O29" s="8"/>
    </row>
    <row r="30" spans="1:15" x14ac:dyDescent="0.3">
      <c r="A30" s="15" t="s">
        <v>127</v>
      </c>
      <c r="B30" s="16">
        <v>43344</v>
      </c>
      <c r="C30" s="18">
        <v>10653.914554416435</v>
      </c>
      <c r="D30" s="18">
        <v>10208.883917032674</v>
      </c>
      <c r="E30" s="18">
        <f t="shared" si="0"/>
        <v>445.03063738376113</v>
      </c>
      <c r="F30" s="18">
        <v>9756.5780479762907</v>
      </c>
      <c r="G30" s="18">
        <v>8368.6910340312697</v>
      </c>
      <c r="H30" s="18">
        <f t="shared" si="1"/>
        <v>1387.887013945021</v>
      </c>
      <c r="I30" s="18">
        <f t="shared" si="2"/>
        <v>91.577400946320097</v>
      </c>
      <c r="J30" s="18">
        <f t="shared" si="2"/>
        <v>81.974592933403869</v>
      </c>
      <c r="K30" s="18">
        <f t="shared" si="2"/>
        <v>311.86325105707522</v>
      </c>
      <c r="L30" s="8"/>
      <c r="N30" s="19"/>
      <c r="O30" s="8"/>
    </row>
    <row r="31" spans="1:15" x14ac:dyDescent="0.3">
      <c r="A31" s="15" t="s">
        <v>128</v>
      </c>
      <c r="B31" s="16">
        <v>43374</v>
      </c>
      <c r="C31" s="18">
        <v>10687.84334025886</v>
      </c>
      <c r="D31" s="18">
        <v>10206.287029453819</v>
      </c>
      <c r="E31" s="18">
        <f t="shared" si="0"/>
        <v>481.55631080504099</v>
      </c>
      <c r="F31" s="18">
        <v>9705.4564277448771</v>
      </c>
      <c r="G31" s="18">
        <v>8321.8545706474488</v>
      </c>
      <c r="H31" s="18">
        <f t="shared" si="1"/>
        <v>1383.6018570974284</v>
      </c>
      <c r="I31" s="18">
        <f t="shared" si="2"/>
        <v>90.808370957183314</v>
      </c>
      <c r="J31" s="18">
        <f t="shared" si="2"/>
        <v>81.536552388070419</v>
      </c>
      <c r="K31" s="18">
        <f t="shared" si="2"/>
        <v>287.31880904735607</v>
      </c>
      <c r="L31" s="8"/>
      <c r="N31" s="19"/>
      <c r="O31" s="8"/>
    </row>
    <row r="32" spans="1:15" x14ac:dyDescent="0.3">
      <c r="A32" s="15" t="s">
        <v>129</v>
      </c>
      <c r="B32" s="16">
        <v>43405</v>
      </c>
      <c r="C32" s="18">
        <v>10851.890608744689</v>
      </c>
      <c r="D32" s="18">
        <v>10342.954202113957</v>
      </c>
      <c r="E32" s="18">
        <f t="shared" si="0"/>
        <v>508.93640663073165</v>
      </c>
      <c r="F32" s="18">
        <v>9695.8302272542624</v>
      </c>
      <c r="G32" s="18">
        <v>8352.2620669129537</v>
      </c>
      <c r="H32" s="18">
        <f t="shared" si="1"/>
        <v>1343.5681603413086</v>
      </c>
      <c r="I32" s="18">
        <f t="shared" si="2"/>
        <v>89.346921903554318</v>
      </c>
      <c r="J32" s="18">
        <f t="shared" si="2"/>
        <v>80.753157209241692</v>
      </c>
      <c r="K32" s="18">
        <f t="shared" si="2"/>
        <v>263.99529348588328</v>
      </c>
      <c r="L32" s="8"/>
      <c r="N32" s="19"/>
      <c r="O32" s="8"/>
    </row>
    <row r="33" spans="1:15" ht="14.25" customHeight="1" x14ac:dyDescent="0.3">
      <c r="A33" s="15" t="s">
        <v>130</v>
      </c>
      <c r="B33" s="16">
        <v>43435</v>
      </c>
      <c r="C33" s="18">
        <v>10483.320209171616</v>
      </c>
      <c r="D33" s="18">
        <v>9986.2870791397017</v>
      </c>
      <c r="E33" s="18">
        <f t="shared" si="0"/>
        <v>497.03313003191397</v>
      </c>
      <c r="F33" s="18">
        <v>9561.6709425967383</v>
      </c>
      <c r="G33" s="18">
        <v>8227.2763150280243</v>
      </c>
      <c r="H33" s="18">
        <f t="shared" si="1"/>
        <v>1334.394627568714</v>
      </c>
      <c r="I33" s="18">
        <f t="shared" si="2"/>
        <v>91.2084220629973</v>
      </c>
      <c r="J33" s="18">
        <f t="shared" si="2"/>
        <v>82.385738060884862</v>
      </c>
      <c r="K33" s="18">
        <f t="shared" si="2"/>
        <v>268.4719683541083</v>
      </c>
      <c r="L33" s="8"/>
      <c r="N33" s="19"/>
      <c r="O33" s="8"/>
    </row>
    <row r="34" spans="1:15" ht="14.25" customHeight="1" x14ac:dyDescent="0.3">
      <c r="A34" s="15" t="s">
        <v>131</v>
      </c>
      <c r="B34" s="16">
        <v>43466</v>
      </c>
      <c r="C34" s="18">
        <v>10931.734189783339</v>
      </c>
      <c r="D34" s="18">
        <v>10379.671685681185</v>
      </c>
      <c r="E34" s="18">
        <f t="shared" si="0"/>
        <v>552.06250410215398</v>
      </c>
      <c r="F34" s="18">
        <v>9507.1430583865404</v>
      </c>
      <c r="G34" s="18">
        <v>8195.8037275392726</v>
      </c>
      <c r="H34" s="18">
        <f t="shared" si="1"/>
        <v>1311.3393308472678</v>
      </c>
      <c r="I34" s="18">
        <f t="shared" si="2"/>
        <v>86.968297008829538</v>
      </c>
      <c r="J34" s="18">
        <f t="shared" si="2"/>
        <v>78.960144171471526</v>
      </c>
      <c r="K34" s="18">
        <f t="shared" si="2"/>
        <v>237.53457644799886</v>
      </c>
      <c r="L34" s="8"/>
      <c r="N34" s="19"/>
      <c r="O34" s="8"/>
    </row>
    <row r="35" spans="1:15" ht="14.25" customHeight="1" x14ac:dyDescent="0.3">
      <c r="A35" s="15" t="s">
        <v>132</v>
      </c>
      <c r="B35" s="16">
        <v>43497</v>
      </c>
      <c r="C35" s="18">
        <v>10913.438327056743</v>
      </c>
      <c r="D35" s="18">
        <v>10337.246582273476</v>
      </c>
      <c r="E35" s="18">
        <f t="shared" si="0"/>
        <v>576.1917447832675</v>
      </c>
      <c r="F35" s="18">
        <v>9513.2264589435508</v>
      </c>
      <c r="G35" s="18">
        <v>8157.7423840735119</v>
      </c>
      <c r="H35" s="18">
        <f t="shared" si="1"/>
        <v>1355.484074870039</v>
      </c>
      <c r="I35" s="18">
        <f t="shared" si="2"/>
        <v>87.169837532853705</v>
      </c>
      <c r="J35" s="18">
        <f t="shared" si="2"/>
        <v>78.916008427839742</v>
      </c>
      <c r="K35" s="18">
        <f t="shared" si="2"/>
        <v>235.24878430528355</v>
      </c>
      <c r="L35" s="8"/>
      <c r="N35" s="19"/>
      <c r="O35" s="8"/>
    </row>
    <row r="36" spans="1:15" ht="14.25" customHeight="1" x14ac:dyDescent="0.3">
      <c r="A36" s="15" t="s">
        <v>133</v>
      </c>
      <c r="B36" s="16"/>
      <c r="C36" s="18">
        <v>10982.186305823827</v>
      </c>
      <c r="D36" s="18">
        <v>10389.689601776123</v>
      </c>
      <c r="E36" s="18">
        <f t="shared" si="0"/>
        <v>592.49670404770404</v>
      </c>
      <c r="F36" s="18">
        <v>9476.9104146502559</v>
      </c>
      <c r="G36" s="18">
        <v>8127.5389136281483</v>
      </c>
      <c r="H36" s="18">
        <f t="shared" si="1"/>
        <v>1349.3715010221076</v>
      </c>
      <c r="I36" s="18">
        <f t="shared" si="2"/>
        <v>86.293477006711072</v>
      </c>
      <c r="J36" s="18">
        <f t="shared" si="2"/>
        <v>78.226965627911937</v>
      </c>
      <c r="K36" s="18">
        <f t="shared" si="2"/>
        <v>227.74329237677327</v>
      </c>
      <c r="L36" s="8"/>
      <c r="N36" s="19"/>
      <c r="O36" s="8"/>
    </row>
    <row r="37" spans="1:15" x14ac:dyDescent="0.3">
      <c r="A37" s="15" t="s">
        <v>134</v>
      </c>
      <c r="B37" s="20" t="s">
        <v>44</v>
      </c>
      <c r="C37" s="18">
        <v>11016.410567340452</v>
      </c>
      <c r="D37" s="18">
        <v>10343.751807750712</v>
      </c>
      <c r="E37" s="18">
        <f t="shared" si="0"/>
        <v>672.65875958973993</v>
      </c>
      <c r="F37" s="18">
        <v>9492.6842795845369</v>
      </c>
      <c r="G37" s="18">
        <v>8145.7564888577654</v>
      </c>
      <c r="H37" s="18">
        <f t="shared" si="1"/>
        <v>1346.9277907267715</v>
      </c>
      <c r="I37" s="18">
        <f t="shared" si="2"/>
        <v>86.168577519494463</v>
      </c>
      <c r="J37" s="18">
        <f t="shared" si="2"/>
        <v>78.7505021413414</v>
      </c>
      <c r="K37" s="18">
        <f t="shared" si="2"/>
        <v>200.23938906976753</v>
      </c>
      <c r="L37" s="8"/>
      <c r="N37" s="19"/>
      <c r="O37" s="8"/>
    </row>
    <row r="38" spans="1:15" x14ac:dyDescent="0.3">
      <c r="A38" s="15" t="s">
        <v>135</v>
      </c>
      <c r="B38" s="20"/>
      <c r="C38" s="18">
        <v>10783.679759658497</v>
      </c>
      <c r="D38" s="18">
        <v>10237.465788862617</v>
      </c>
      <c r="E38" s="18">
        <f t="shared" si="0"/>
        <v>546.2139707958795</v>
      </c>
      <c r="F38" s="18">
        <v>9558.8622181085775</v>
      </c>
      <c r="G38" s="18">
        <v>8218.6356602548367</v>
      </c>
      <c r="H38" s="18">
        <f t="shared" si="1"/>
        <v>1340.2265578537408</v>
      </c>
      <c r="I38" s="18">
        <f t="shared" si="2"/>
        <v>88.641933283924715</v>
      </c>
      <c r="J38" s="18">
        <f t="shared" si="2"/>
        <v>80.279981684489982</v>
      </c>
      <c r="K38" s="18">
        <f t="shared" si="2"/>
        <v>245.3665833374636</v>
      </c>
      <c r="L38" s="8"/>
      <c r="N38" s="19"/>
      <c r="O38" s="8"/>
    </row>
    <row r="39" spans="1:15" x14ac:dyDescent="0.3">
      <c r="A39" s="15" t="s">
        <v>136</v>
      </c>
      <c r="B39" s="20"/>
      <c r="C39" s="18">
        <v>10769.801544936865</v>
      </c>
      <c r="D39" s="18">
        <v>10217.896176818225</v>
      </c>
      <c r="E39" s="18">
        <f t="shared" si="0"/>
        <v>551.90536811863967</v>
      </c>
      <c r="F39" s="18">
        <v>9513.0729462091876</v>
      </c>
      <c r="G39" s="18">
        <v>8174.2972960911056</v>
      </c>
      <c r="H39" s="18">
        <f t="shared" si="1"/>
        <v>1338.775650118082</v>
      </c>
      <c r="I39" s="18">
        <f t="shared" si="2"/>
        <v>88.330995761769685</v>
      </c>
      <c r="J39" s="18">
        <f t="shared" si="2"/>
        <v>79.999807735730187</v>
      </c>
      <c r="K39" s="18">
        <f t="shared" si="2"/>
        <v>242.57340614057838</v>
      </c>
      <c r="L39" s="8"/>
      <c r="N39" s="19"/>
      <c r="O39" s="8"/>
    </row>
    <row r="40" spans="1:15" x14ac:dyDescent="0.3">
      <c r="A40" s="15" t="s">
        <v>137</v>
      </c>
      <c r="B40" s="20"/>
      <c r="C40" s="18">
        <v>10712.533903621112</v>
      </c>
      <c r="D40" s="18">
        <v>10215.029228167768</v>
      </c>
      <c r="E40" s="18">
        <f t="shared" si="0"/>
        <v>497.50467545334322</v>
      </c>
      <c r="F40" s="18">
        <v>9499.97139155488</v>
      </c>
      <c r="G40" s="18">
        <v>8161.9082732887573</v>
      </c>
      <c r="H40" s="18">
        <f t="shared" si="1"/>
        <v>1338.0631182661227</v>
      </c>
      <c r="I40" s="18">
        <f t="shared" si="2"/>
        <v>88.680899188040328</v>
      </c>
      <c r="J40" s="18">
        <f t="shared" si="2"/>
        <v>79.900978166390701</v>
      </c>
      <c r="K40" s="18">
        <f t="shared" si="2"/>
        <v>268.95488309669332</v>
      </c>
      <c r="L40" s="8"/>
      <c r="N40" s="19"/>
      <c r="O40" s="8"/>
    </row>
    <row r="41" spans="1:15" x14ac:dyDescent="0.3">
      <c r="A41" s="15" t="s">
        <v>138</v>
      </c>
      <c r="B41" s="20"/>
      <c r="C41" s="18">
        <v>10816.62670959931</v>
      </c>
      <c r="D41" s="18">
        <v>10254.229432053387</v>
      </c>
      <c r="E41" s="18">
        <f t="shared" si="0"/>
        <v>562.39727754592241</v>
      </c>
      <c r="F41" s="18">
        <v>9524.4378346047506</v>
      </c>
      <c r="G41" s="18">
        <v>8187.0666280986288</v>
      </c>
      <c r="H41" s="18">
        <f t="shared" si="1"/>
        <v>1337.3712065061218</v>
      </c>
      <c r="I41" s="18">
        <f t="shared" ref="I41:K72" si="3">F41/C41*100</f>
        <v>88.053679675866093</v>
      </c>
      <c r="J41" s="18">
        <f t="shared" si="3"/>
        <v>79.840876219396094</v>
      </c>
      <c r="K41" s="18">
        <f t="shared" si="3"/>
        <v>237.79830733567499</v>
      </c>
      <c r="L41" s="8"/>
      <c r="N41" s="19"/>
      <c r="O41" s="8"/>
    </row>
    <row r="42" spans="1:15" x14ac:dyDescent="0.3">
      <c r="A42" s="15" t="s">
        <v>139</v>
      </c>
      <c r="B42" s="20"/>
      <c r="C42" s="18">
        <v>10797.672332777634</v>
      </c>
      <c r="D42" s="18">
        <v>10285.585685302502</v>
      </c>
      <c r="E42" s="18">
        <f t="shared" si="0"/>
        <v>512.08664747513285</v>
      </c>
      <c r="F42" s="18">
        <v>9524.781201932401</v>
      </c>
      <c r="G42" s="18">
        <v>8187.3864394062784</v>
      </c>
      <c r="H42" s="18">
        <f t="shared" si="1"/>
        <v>1337.3947625261226</v>
      </c>
      <c r="I42" s="18">
        <f t="shared" si="3"/>
        <v>88.211430282235753</v>
      </c>
      <c r="J42" s="18">
        <f t="shared" si="3"/>
        <v>79.600585614736303</v>
      </c>
      <c r="K42" s="18">
        <f t="shared" si="3"/>
        <v>261.16571660679108</v>
      </c>
      <c r="L42" s="8"/>
      <c r="N42" s="19"/>
      <c r="O42" s="8"/>
    </row>
    <row r="43" spans="1:15" x14ac:dyDescent="0.3">
      <c r="A43" s="15" t="s">
        <v>140</v>
      </c>
      <c r="B43" s="20"/>
      <c r="C43" s="18">
        <v>10735.876371692255</v>
      </c>
      <c r="D43" s="18">
        <v>10274.182143632877</v>
      </c>
      <c r="E43" s="18">
        <f t="shared" si="0"/>
        <v>461.69422805937756</v>
      </c>
      <c r="F43" s="18">
        <v>9512.2654086563707</v>
      </c>
      <c r="G43" s="18">
        <v>8176.3393896102489</v>
      </c>
      <c r="H43" s="18">
        <f t="shared" si="1"/>
        <v>1335.9260190461218</v>
      </c>
      <c r="I43" s="18">
        <f t="shared" si="3"/>
        <v>88.602598235368731</v>
      </c>
      <c r="J43" s="18">
        <f t="shared" si="3"/>
        <v>79.581413637651877</v>
      </c>
      <c r="K43" s="18">
        <f t="shared" si="3"/>
        <v>289.35298252728234</v>
      </c>
      <c r="L43" s="8"/>
      <c r="N43" s="19"/>
      <c r="O43" s="8"/>
    </row>
    <row r="44" spans="1:15" x14ac:dyDescent="0.3">
      <c r="A44" s="15" t="s">
        <v>141</v>
      </c>
      <c r="B44" s="20"/>
      <c r="C44" s="18">
        <v>10816.068206993488</v>
      </c>
      <c r="D44" s="18">
        <v>10354.050763103736</v>
      </c>
      <c r="E44" s="18">
        <f t="shared" si="0"/>
        <v>462.01744388975203</v>
      </c>
      <c r="F44" s="18">
        <v>9575.59930539995</v>
      </c>
      <c r="G44" s="18">
        <v>8237.0254871438283</v>
      </c>
      <c r="H44" s="18">
        <f t="shared" si="1"/>
        <v>1338.5738182561217</v>
      </c>
      <c r="I44" s="18">
        <f t="shared" si="3"/>
        <v>88.531240023140086</v>
      </c>
      <c r="J44" s="18">
        <f t="shared" si="3"/>
        <v>79.553651760102952</v>
      </c>
      <c r="K44" s="18">
        <f t="shared" si="3"/>
        <v>289.72365350247168</v>
      </c>
      <c r="L44" s="8"/>
      <c r="N44" s="19"/>
      <c r="O44" s="8"/>
    </row>
    <row r="45" spans="1:15" x14ac:dyDescent="0.3">
      <c r="A45" s="15" t="s">
        <v>142</v>
      </c>
      <c r="B45" s="20"/>
      <c r="C45" s="18">
        <v>10762.198564888826</v>
      </c>
      <c r="D45" s="18">
        <v>10298.990905075721</v>
      </c>
      <c r="E45" s="18">
        <f t="shared" si="0"/>
        <v>463.20765981310433</v>
      </c>
      <c r="F45" s="18">
        <v>9488.0369670691398</v>
      </c>
      <c r="G45" s="18">
        <v>8156.8905668258221</v>
      </c>
      <c r="H45" s="18">
        <f t="shared" si="1"/>
        <v>1331.1464002433177</v>
      </c>
      <c r="I45" s="18">
        <f t="shared" si="3"/>
        <v>88.160768544295593</v>
      </c>
      <c r="J45" s="18">
        <f t="shared" si="3"/>
        <v>79.200871638849662</v>
      </c>
      <c r="K45" s="18">
        <f t="shared" si="3"/>
        <v>287.3757313901956</v>
      </c>
      <c r="L45" s="8"/>
      <c r="N45" s="19"/>
      <c r="O45" s="8"/>
    </row>
    <row r="46" spans="1:15" x14ac:dyDescent="0.3">
      <c r="A46" s="15" t="s">
        <v>143</v>
      </c>
      <c r="B46" s="20"/>
      <c r="C46" s="18">
        <v>10957.811908027415</v>
      </c>
      <c r="D46" s="18">
        <v>10460.192293614387</v>
      </c>
      <c r="E46" s="18">
        <f t="shared" si="0"/>
        <v>497.6196144130281</v>
      </c>
      <c r="F46" s="18">
        <v>9512.9140604023087</v>
      </c>
      <c r="G46" s="18">
        <v>8184.02136869899</v>
      </c>
      <c r="H46" s="18">
        <f t="shared" si="1"/>
        <v>1328.8926917033186</v>
      </c>
      <c r="I46" s="18">
        <f t="shared" si="3"/>
        <v>86.813992978227603</v>
      </c>
      <c r="J46" s="18">
        <f t="shared" si="3"/>
        <v>78.239683735977522</v>
      </c>
      <c r="K46" s="18">
        <f t="shared" si="3"/>
        <v>267.04990181523016</v>
      </c>
      <c r="L46" s="8"/>
      <c r="N46" s="19"/>
      <c r="O46" s="8"/>
    </row>
    <row r="47" spans="1:15" x14ac:dyDescent="0.3">
      <c r="A47" s="15" t="s">
        <v>144</v>
      </c>
      <c r="B47" s="20"/>
      <c r="C47" s="18">
        <v>10994.317219579678</v>
      </c>
      <c r="D47" s="18">
        <v>10460.579373363596</v>
      </c>
      <c r="E47" s="18">
        <f t="shared" si="0"/>
        <v>533.73784621608138</v>
      </c>
      <c r="F47" s="18">
        <v>9495.7979104823062</v>
      </c>
      <c r="G47" s="18">
        <v>8100.9042951289894</v>
      </c>
      <c r="H47" s="18">
        <f t="shared" si="1"/>
        <v>1394.8936153533168</v>
      </c>
      <c r="I47" s="18">
        <f t="shared" si="3"/>
        <v>86.370055737261495</v>
      </c>
      <c r="J47" s="18">
        <f t="shared" si="3"/>
        <v>77.442214297965279</v>
      </c>
      <c r="K47" s="18">
        <f t="shared" si="3"/>
        <v>261.34433322320569</v>
      </c>
      <c r="L47" s="8"/>
      <c r="N47" s="19"/>
      <c r="O47" s="8"/>
    </row>
    <row r="48" spans="1:15" x14ac:dyDescent="0.3">
      <c r="A48" s="15" t="s">
        <v>145</v>
      </c>
      <c r="B48" s="20"/>
      <c r="C48" s="18">
        <v>11057.120993198227</v>
      </c>
      <c r="D48" s="18">
        <v>10493.721240610374</v>
      </c>
      <c r="E48" s="18">
        <f t="shared" si="0"/>
        <v>563.39975258785307</v>
      </c>
      <c r="F48" s="18">
        <v>9442.9822928503054</v>
      </c>
      <c r="G48" s="18">
        <v>8045.9014468402574</v>
      </c>
      <c r="H48" s="18">
        <f t="shared" si="1"/>
        <v>1397.0808460100479</v>
      </c>
      <c r="I48" s="18">
        <f t="shared" si="3"/>
        <v>85.401817513429975</v>
      </c>
      <c r="J48" s="18">
        <f t="shared" si="3"/>
        <v>76.673481812179929</v>
      </c>
      <c r="K48" s="18">
        <f t="shared" si="3"/>
        <v>247.97328000107629</v>
      </c>
      <c r="L48" s="8"/>
      <c r="N48" s="19"/>
      <c r="O48" s="8"/>
    </row>
    <row r="49" spans="1:15" x14ac:dyDescent="0.3">
      <c r="A49" s="15" t="s">
        <v>146</v>
      </c>
      <c r="B49" s="20"/>
      <c r="C49" s="18">
        <v>11131.526144473184</v>
      </c>
      <c r="D49" s="18">
        <v>10561.518055951483</v>
      </c>
      <c r="E49" s="18">
        <f t="shared" si="0"/>
        <v>570.00808852170121</v>
      </c>
      <c r="F49" s="18">
        <v>9445.7932826800461</v>
      </c>
      <c r="G49" s="18">
        <v>8086.0564544999997</v>
      </c>
      <c r="H49" s="18">
        <f t="shared" si="1"/>
        <v>1359.7368281800464</v>
      </c>
      <c r="I49" s="18">
        <f t="shared" si="3"/>
        <v>84.856228697534831</v>
      </c>
      <c r="J49" s="18">
        <f t="shared" si="3"/>
        <v>76.56149818295728</v>
      </c>
      <c r="K49" s="18">
        <f t="shared" si="3"/>
        <v>238.54693565954176</v>
      </c>
      <c r="L49" s="8"/>
      <c r="N49" s="19"/>
      <c r="O49" s="8"/>
    </row>
    <row r="50" spans="1:15" x14ac:dyDescent="0.3">
      <c r="A50" s="15" t="s">
        <v>147</v>
      </c>
      <c r="B50" s="20"/>
      <c r="C50" s="18">
        <v>11071.435492117347</v>
      </c>
      <c r="D50" s="18">
        <v>10536.144701097184</v>
      </c>
      <c r="E50" s="18">
        <f t="shared" si="0"/>
        <v>535.29079102016294</v>
      </c>
      <c r="F50" s="18">
        <v>9430.7148522760599</v>
      </c>
      <c r="G50" s="18">
        <v>8078.6578961819596</v>
      </c>
      <c r="H50" s="18">
        <f t="shared" si="1"/>
        <v>1352.0569560941003</v>
      </c>
      <c r="I50" s="18">
        <f t="shared" si="3"/>
        <v>85.180597032702309</v>
      </c>
      <c r="J50" s="18">
        <f t="shared" si="3"/>
        <v>76.675654381822284</v>
      </c>
      <c r="K50" s="18">
        <f t="shared" si="3"/>
        <v>252.58363842152701</v>
      </c>
      <c r="L50" s="8"/>
      <c r="O50" s="8"/>
    </row>
    <row r="51" spans="1:15" x14ac:dyDescent="0.3">
      <c r="A51" s="15" t="s">
        <v>148</v>
      </c>
      <c r="B51" s="20"/>
      <c r="C51" s="18">
        <v>11112.998770959455</v>
      </c>
      <c r="D51" s="18">
        <v>10538.759885242498</v>
      </c>
      <c r="E51" s="18">
        <f t="shared" si="0"/>
        <v>574.23888571695716</v>
      </c>
      <c r="F51" s="18">
        <v>9414.0000374816882</v>
      </c>
      <c r="G51" s="18">
        <v>8060.4099758675884</v>
      </c>
      <c r="H51" s="18">
        <f t="shared" si="1"/>
        <v>1353.5900616140998</v>
      </c>
      <c r="I51" s="18">
        <f t="shared" si="3"/>
        <v>84.711608734110555</v>
      </c>
      <c r="J51" s="18">
        <f t="shared" si="3"/>
        <v>76.483476838243931</v>
      </c>
      <c r="K51" s="18">
        <f t="shared" si="3"/>
        <v>235.71898303684114</v>
      </c>
      <c r="L51" s="8"/>
      <c r="O51" s="8"/>
    </row>
    <row r="52" spans="1:15" x14ac:dyDescent="0.3">
      <c r="A52" s="15" t="s">
        <v>149</v>
      </c>
      <c r="B52" s="20"/>
      <c r="C52" s="18">
        <v>11057.123288095239</v>
      </c>
      <c r="D52" s="18">
        <v>10454.987711187538</v>
      </c>
      <c r="E52" s="18">
        <f t="shared" si="0"/>
        <v>602.13557690770176</v>
      </c>
      <c r="F52" s="18">
        <v>9425.0791309331653</v>
      </c>
      <c r="G52" s="18">
        <v>8073.105940719066</v>
      </c>
      <c r="H52" s="18">
        <f t="shared" si="1"/>
        <v>1351.9731902140993</v>
      </c>
      <c r="I52" s="18">
        <f t="shared" si="3"/>
        <v>85.239884600733092</v>
      </c>
      <c r="J52" s="18">
        <f t="shared" si="3"/>
        <v>77.217746818394644</v>
      </c>
      <c r="K52" s="18">
        <f t="shared" si="3"/>
        <v>224.52969764006093</v>
      </c>
      <c r="L52" s="8"/>
      <c r="O52" s="8"/>
    </row>
    <row r="53" spans="1:15" x14ac:dyDescent="0.3">
      <c r="A53" s="15" t="s">
        <v>150</v>
      </c>
      <c r="B53" s="20"/>
      <c r="C53" s="18">
        <v>11157.57077579874</v>
      </c>
      <c r="D53" s="18">
        <v>10513.15122699783</v>
      </c>
      <c r="E53" s="18">
        <f t="shared" si="0"/>
        <v>644.41954880090998</v>
      </c>
      <c r="F53" s="18">
        <v>9500.777655403981</v>
      </c>
      <c r="G53" s="18">
        <v>8147.9122951198806</v>
      </c>
      <c r="H53" s="18">
        <f t="shared" si="1"/>
        <v>1352.8653602841005</v>
      </c>
      <c r="I53" s="18">
        <f t="shared" si="3"/>
        <v>85.150951280645998</v>
      </c>
      <c r="J53" s="18">
        <f t="shared" si="3"/>
        <v>77.502093513084802</v>
      </c>
      <c r="K53" s="18">
        <f t="shared" si="3"/>
        <v>209.93549354631097</v>
      </c>
      <c r="L53" s="8"/>
      <c r="O53" s="8"/>
    </row>
    <row r="54" spans="1:15" x14ac:dyDescent="0.3">
      <c r="A54" s="15" t="s">
        <v>151</v>
      </c>
      <c r="B54" s="20"/>
      <c r="C54" s="18">
        <v>11269.371861238376</v>
      </c>
      <c r="D54" s="18">
        <v>10565.710325494831</v>
      </c>
      <c r="E54" s="18">
        <f t="shared" si="0"/>
        <v>703.66153574354576</v>
      </c>
      <c r="F54" s="18">
        <v>9498.0772204901041</v>
      </c>
      <c r="G54" s="18">
        <v>8143.2008725760043</v>
      </c>
      <c r="H54" s="18">
        <f t="shared" si="1"/>
        <v>1354.8763479140998</v>
      </c>
      <c r="I54" s="18">
        <f t="shared" si="3"/>
        <v>84.282223866968693</v>
      </c>
      <c r="J54" s="18">
        <f t="shared" si="3"/>
        <v>77.071967919910094</v>
      </c>
      <c r="K54" s="18">
        <f t="shared" si="3"/>
        <v>192.54659791549182</v>
      </c>
      <c r="L54" s="8"/>
      <c r="O54" s="8"/>
    </row>
    <row r="55" spans="1:15" x14ac:dyDescent="0.3">
      <c r="A55" s="15" t="s">
        <v>152</v>
      </c>
      <c r="B55" s="20"/>
      <c r="C55" s="18">
        <v>11233.981796160175</v>
      </c>
      <c r="D55" s="18">
        <v>10595.878356778236</v>
      </c>
      <c r="E55" s="18">
        <f t="shared" si="0"/>
        <v>638.1034393819391</v>
      </c>
      <c r="F55" s="18">
        <v>9573.2517398803084</v>
      </c>
      <c r="G55" s="18">
        <v>8186.8905476562086</v>
      </c>
      <c r="H55" s="18">
        <f t="shared" si="1"/>
        <v>1386.3611922240998</v>
      </c>
      <c r="I55" s="18">
        <f t="shared" si="3"/>
        <v>85.216906290096432</v>
      </c>
      <c r="J55" s="18">
        <f t="shared" si="3"/>
        <v>77.264859712352347</v>
      </c>
      <c r="K55" s="18">
        <f t="shared" si="3"/>
        <v>217.26276754861499</v>
      </c>
      <c r="L55" s="8"/>
      <c r="O55" s="8"/>
    </row>
    <row r="56" spans="1:15" x14ac:dyDescent="0.3">
      <c r="A56" s="15" t="s">
        <v>153</v>
      </c>
      <c r="B56" s="20"/>
      <c r="C56" s="18">
        <v>11372.456060228216</v>
      </c>
      <c r="D56" s="18">
        <v>10727.3335437771</v>
      </c>
      <c r="E56" s="18">
        <f t="shared" si="0"/>
        <v>645.1225164511161</v>
      </c>
      <c r="F56" s="18">
        <v>9602.1915751465203</v>
      </c>
      <c r="G56" s="18">
        <v>8224.0841426324205</v>
      </c>
      <c r="H56" s="18">
        <f t="shared" si="1"/>
        <v>1378.1074325140999</v>
      </c>
      <c r="I56" s="18">
        <f t="shared" si="3"/>
        <v>84.433754013148757</v>
      </c>
      <c r="J56" s="18">
        <f t="shared" si="3"/>
        <v>76.664756521933555</v>
      </c>
      <c r="K56" s="18">
        <f t="shared" si="3"/>
        <v>213.61949046441714</v>
      </c>
      <c r="L56" s="8"/>
      <c r="O56" s="8"/>
    </row>
    <row r="57" spans="1:15" x14ac:dyDescent="0.3">
      <c r="A57" s="15" t="s">
        <v>154</v>
      </c>
      <c r="B57" s="20"/>
      <c r="C57" s="18">
        <v>11486.549038507335</v>
      </c>
      <c r="D57" s="18">
        <v>10821.913196018835</v>
      </c>
      <c r="E57" s="18">
        <f t="shared" si="0"/>
        <v>664.6358424885002</v>
      </c>
      <c r="F57" s="18">
        <v>9593.9012688256335</v>
      </c>
      <c r="G57" s="18">
        <v>8217.8504517915335</v>
      </c>
      <c r="H57" s="18">
        <f t="shared" si="1"/>
        <v>1376.0508170341</v>
      </c>
      <c r="I57" s="18">
        <f t="shared" si="3"/>
        <v>83.522920910912262</v>
      </c>
      <c r="J57" s="18">
        <f t="shared" si="3"/>
        <v>75.937131475187911</v>
      </c>
      <c r="K57" s="18">
        <f t="shared" si="3"/>
        <v>207.03831016424741</v>
      </c>
      <c r="L57" s="8"/>
      <c r="O57" s="8"/>
    </row>
    <row r="58" spans="1:15" x14ac:dyDescent="0.3">
      <c r="A58" s="15" t="s">
        <v>155</v>
      </c>
      <c r="B58" s="20"/>
      <c r="C58" s="18">
        <v>11418.571836612275</v>
      </c>
      <c r="D58" s="18">
        <v>10823.078399016202</v>
      </c>
      <c r="E58" s="18">
        <f t="shared" si="0"/>
        <v>595.49343759607291</v>
      </c>
      <c r="F58" s="18">
        <v>9568.0723664905163</v>
      </c>
      <c r="G58" s="18">
        <v>8194.1782499573292</v>
      </c>
      <c r="H58" s="18">
        <f t="shared" si="1"/>
        <v>1373.8941165331871</v>
      </c>
      <c r="I58" s="18">
        <f t="shared" si="3"/>
        <v>83.793949921229611</v>
      </c>
      <c r="J58" s="18">
        <f t="shared" si="3"/>
        <v>75.710236476732589</v>
      </c>
      <c r="K58" s="18">
        <f t="shared" si="3"/>
        <v>230.71524047005676</v>
      </c>
      <c r="L58" s="8"/>
      <c r="O58" s="8"/>
    </row>
    <row r="59" spans="1:15" x14ac:dyDescent="0.3">
      <c r="A59" s="15" t="s">
        <v>156</v>
      </c>
      <c r="B59" s="20"/>
      <c r="C59" s="18">
        <v>11531.113044634139</v>
      </c>
      <c r="D59" s="18">
        <v>10931.239038701438</v>
      </c>
      <c r="E59" s="18">
        <f t="shared" si="0"/>
        <v>599.87400593270104</v>
      </c>
      <c r="F59" s="18">
        <v>9566.3133808295242</v>
      </c>
      <c r="G59" s="18">
        <v>8182.3089398154252</v>
      </c>
      <c r="H59" s="18">
        <f t="shared" si="1"/>
        <v>1384.004441014099</v>
      </c>
      <c r="I59" s="18">
        <f t="shared" si="3"/>
        <v>82.960884554688235</v>
      </c>
      <c r="J59" s="18">
        <f t="shared" si="3"/>
        <v>74.852529624925594</v>
      </c>
      <c r="K59" s="18">
        <f t="shared" si="3"/>
        <v>230.7158548839285</v>
      </c>
      <c r="L59" s="8"/>
      <c r="O59" s="8"/>
    </row>
    <row r="60" spans="1:15" x14ac:dyDescent="0.3">
      <c r="A60" s="15" t="s">
        <v>157</v>
      </c>
      <c r="B60" s="20"/>
      <c r="C60" s="18">
        <v>11595.539057538817</v>
      </c>
      <c r="D60" s="18">
        <v>10990.864129006908</v>
      </c>
      <c r="E60" s="18">
        <f t="shared" si="0"/>
        <v>604.67492853190925</v>
      </c>
      <c r="F60" s="18">
        <v>9550.7900098886385</v>
      </c>
      <c r="G60" s="18">
        <v>8167.8907706134642</v>
      </c>
      <c r="H60" s="18">
        <f t="shared" si="1"/>
        <v>1382.8992392751743</v>
      </c>
      <c r="I60" s="18">
        <f t="shared" si="3"/>
        <v>82.36607166338861</v>
      </c>
      <c r="J60" s="18">
        <f t="shared" si="3"/>
        <v>74.315273801419309</v>
      </c>
      <c r="K60" s="18">
        <f t="shared" si="3"/>
        <v>228.70126972730893</v>
      </c>
      <c r="L60" s="8"/>
      <c r="O60" s="8"/>
    </row>
    <row r="61" spans="1:15" x14ac:dyDescent="0.3">
      <c r="A61" s="15" t="s">
        <v>158</v>
      </c>
      <c r="B61" s="20"/>
      <c r="C61" s="18">
        <v>11480.437085309833</v>
      </c>
      <c r="D61" s="18">
        <v>10902.773548373027</v>
      </c>
      <c r="E61" s="18">
        <f t="shared" si="0"/>
        <v>577.66353693680685</v>
      </c>
      <c r="F61" s="18">
        <v>9516.9112967705132</v>
      </c>
      <c r="G61" s="18">
        <v>8132.7423520564125</v>
      </c>
      <c r="H61" s="18">
        <f t="shared" si="1"/>
        <v>1384.1689447141007</v>
      </c>
      <c r="I61" s="18">
        <f t="shared" si="3"/>
        <v>82.896768006752865</v>
      </c>
      <c r="J61" s="18">
        <f t="shared" si="3"/>
        <v>74.593334585675464</v>
      </c>
      <c r="K61" s="18">
        <f t="shared" si="3"/>
        <v>239.61507974935952</v>
      </c>
      <c r="L61" s="8"/>
      <c r="O61" s="8"/>
    </row>
    <row r="62" spans="1:15" x14ac:dyDescent="0.3">
      <c r="A62" s="15" t="s">
        <v>159</v>
      </c>
      <c r="B62" s="20"/>
      <c r="C62" s="18">
        <v>11508.915877984327</v>
      </c>
      <c r="D62" s="18">
        <v>10904.406993131428</v>
      </c>
      <c r="E62" s="18">
        <f t="shared" si="0"/>
        <v>604.50888485289943</v>
      </c>
      <c r="F62" s="18">
        <v>9518.3507559595255</v>
      </c>
      <c r="G62" s="18">
        <v>8145.3058527282901</v>
      </c>
      <c r="H62" s="18">
        <f t="shared" si="1"/>
        <v>1373.0449032312354</v>
      </c>
      <c r="I62" s="18">
        <f t="shared" si="3"/>
        <v>82.704147435532121</v>
      </c>
      <c r="J62" s="18">
        <f t="shared" si="3"/>
        <v>74.697375637748422</v>
      </c>
      <c r="K62" s="18">
        <f t="shared" si="3"/>
        <v>227.13394916690936</v>
      </c>
      <c r="L62" s="8"/>
      <c r="O62" s="8"/>
    </row>
    <row r="63" spans="1:15" x14ac:dyDescent="0.3">
      <c r="A63" s="15" t="s">
        <v>160</v>
      </c>
      <c r="B63" s="20"/>
      <c r="C63" s="18">
        <v>11507.455473234477</v>
      </c>
      <c r="D63" s="18">
        <v>10887.910849427855</v>
      </c>
      <c r="E63" s="18">
        <f t="shared" si="0"/>
        <v>619.54462380662153</v>
      </c>
      <c r="F63" s="18">
        <v>9549.6680267040374</v>
      </c>
      <c r="G63" s="18">
        <v>8176.2746194882011</v>
      </c>
      <c r="H63" s="18">
        <f t="shared" si="1"/>
        <v>1373.3934072158363</v>
      </c>
      <c r="I63" s="18">
        <f t="shared" si="3"/>
        <v>82.986791032265003</v>
      </c>
      <c r="J63" s="18">
        <f t="shared" si="3"/>
        <v>75.094981328928242</v>
      </c>
      <c r="K63" s="18">
        <f t="shared" si="3"/>
        <v>221.67788314865814</v>
      </c>
      <c r="L63" s="8"/>
      <c r="O63" s="8"/>
    </row>
    <row r="64" spans="1:15" x14ac:dyDescent="0.3">
      <c r="A64" s="15" t="s">
        <v>161</v>
      </c>
      <c r="B64" s="20"/>
      <c r="C64" s="18">
        <v>11466.841999581604</v>
      </c>
      <c r="D64" s="18">
        <v>10864.981761844021</v>
      </c>
      <c r="E64" s="18">
        <f t="shared" si="0"/>
        <v>601.86023773758279</v>
      </c>
      <c r="F64" s="18">
        <v>9562.6344811482722</v>
      </c>
      <c r="G64" s="18">
        <v>8189.8958983825723</v>
      </c>
      <c r="H64" s="18">
        <f t="shared" si="1"/>
        <v>1372.7385827656999</v>
      </c>
      <c r="I64" s="18">
        <f t="shared" si="3"/>
        <v>83.393793003315025</v>
      </c>
      <c r="J64" s="18">
        <f t="shared" si="3"/>
        <v>75.378827851732822</v>
      </c>
      <c r="K64" s="18">
        <f t="shared" si="3"/>
        <v>228.08261730761288</v>
      </c>
      <c r="L64" s="8"/>
      <c r="O64" s="8"/>
    </row>
    <row r="65" spans="1:15" x14ac:dyDescent="0.3">
      <c r="A65" s="15" t="s">
        <v>162</v>
      </c>
      <c r="B65" s="20"/>
      <c r="C65" s="18">
        <v>11570.591765184803</v>
      </c>
      <c r="D65" s="18">
        <v>10945.544807747501</v>
      </c>
      <c r="E65" s="18">
        <f t="shared" si="0"/>
        <v>625.0469574373019</v>
      </c>
      <c r="F65" s="18">
        <v>9578.0251701445814</v>
      </c>
      <c r="G65" s="18">
        <v>8208.9953817604182</v>
      </c>
      <c r="H65" s="18">
        <f t="shared" si="1"/>
        <v>1369.0297883841631</v>
      </c>
      <c r="I65" s="18">
        <f t="shared" si="3"/>
        <v>82.779043323992013</v>
      </c>
      <c r="J65" s="18">
        <f t="shared" si="3"/>
        <v>74.998508762669431</v>
      </c>
      <c r="K65" s="18">
        <f t="shared" si="3"/>
        <v>219.02831012844177</v>
      </c>
      <c r="L65" s="8"/>
      <c r="O65" s="8"/>
    </row>
    <row r="66" spans="1:15" x14ac:dyDescent="0.3">
      <c r="A66" s="15" t="s">
        <v>163</v>
      </c>
      <c r="B66" s="20"/>
      <c r="C66" s="18">
        <v>11489.754945297438</v>
      </c>
      <c r="D66" s="18">
        <v>10905.074847936716</v>
      </c>
      <c r="E66" s="18">
        <f t="shared" si="0"/>
        <v>584.68009736072236</v>
      </c>
      <c r="F66" s="18">
        <v>9580.1553352045357</v>
      </c>
      <c r="G66" s="18">
        <v>8211.5109770518739</v>
      </c>
      <c r="H66" s="18">
        <f t="shared" si="1"/>
        <v>1368.6443581526619</v>
      </c>
      <c r="I66" s="18">
        <f t="shared" si="3"/>
        <v>83.379979649831711</v>
      </c>
      <c r="J66" s="18">
        <f t="shared" si="3"/>
        <v>75.29990478337271</v>
      </c>
      <c r="K66" s="18">
        <f t="shared" si="3"/>
        <v>234.08430769762759</v>
      </c>
      <c r="L66" s="8"/>
      <c r="O66" s="8"/>
    </row>
    <row r="67" spans="1:15" x14ac:dyDescent="0.3">
      <c r="A67" s="15" t="s">
        <v>164</v>
      </c>
      <c r="B67" s="20"/>
      <c r="C67" s="18">
        <v>11487.755719093733</v>
      </c>
      <c r="D67" s="18">
        <v>10965.694231630334</v>
      </c>
      <c r="E67" s="18">
        <f t="shared" si="0"/>
        <v>522.06148746339932</v>
      </c>
      <c r="F67" s="18">
        <v>9601.0171220391221</v>
      </c>
      <c r="G67" s="18">
        <v>8226.3426362681348</v>
      </c>
      <c r="H67" s="18">
        <f t="shared" si="1"/>
        <v>1374.6744857709873</v>
      </c>
      <c r="I67" s="18">
        <f t="shared" si="3"/>
        <v>83.576090550753321</v>
      </c>
      <c r="J67" s="18">
        <f t="shared" si="3"/>
        <v>75.018894950940791</v>
      </c>
      <c r="K67" s="18">
        <f t="shared" si="3"/>
        <v>263.31658603094394</v>
      </c>
      <c r="L67" s="8"/>
      <c r="O67" s="8"/>
    </row>
    <row r="68" spans="1:15" x14ac:dyDescent="0.3">
      <c r="A68" s="15" t="s">
        <v>165</v>
      </c>
      <c r="B68" s="20"/>
      <c r="C68" s="18">
        <v>11837.650766322249</v>
      </c>
      <c r="D68" s="18">
        <v>11097.497281684857</v>
      </c>
      <c r="E68" s="18">
        <f t="shared" si="0"/>
        <v>740.15348463739247</v>
      </c>
      <c r="F68" s="18">
        <v>9648.0978979183601</v>
      </c>
      <c r="G68" s="18">
        <v>8286.0478967912859</v>
      </c>
      <c r="H68" s="18">
        <f t="shared" si="1"/>
        <v>1362.0500011270742</v>
      </c>
      <c r="I68" s="18">
        <f t="shared" si="3"/>
        <v>81.503484841493218</v>
      </c>
      <c r="J68" s="18">
        <f t="shared" si="3"/>
        <v>74.665915083993355</v>
      </c>
      <c r="K68" s="18">
        <f t="shared" si="3"/>
        <v>184.02264251911942</v>
      </c>
      <c r="L68" s="19"/>
      <c r="M68" s="19"/>
      <c r="N68" s="19"/>
      <c r="O68" s="8"/>
    </row>
    <row r="69" spans="1:15" x14ac:dyDescent="0.3">
      <c r="A69" s="15" t="s">
        <v>166</v>
      </c>
      <c r="B69" s="20"/>
      <c r="C69" s="18">
        <v>11748.910377418611</v>
      </c>
      <c r="D69" s="18">
        <v>11040.377150588845</v>
      </c>
      <c r="E69" s="18">
        <f t="shared" si="0"/>
        <v>708.53322682976614</v>
      </c>
      <c r="F69" s="18">
        <v>9630.1603259373114</v>
      </c>
      <c r="G69" s="18">
        <v>8278.0767256271993</v>
      </c>
      <c r="H69" s="18">
        <f t="shared" si="1"/>
        <v>1352.0836003101122</v>
      </c>
      <c r="I69" s="18">
        <f t="shared" si="3"/>
        <v>81.966412344471237</v>
      </c>
      <c r="J69" s="18">
        <f t="shared" si="3"/>
        <v>74.980017554795978</v>
      </c>
      <c r="K69" s="18">
        <f t="shared" si="3"/>
        <v>190.82853832555222</v>
      </c>
      <c r="L69" s="8"/>
      <c r="O69" s="8"/>
    </row>
    <row r="70" spans="1:15" x14ac:dyDescent="0.3">
      <c r="A70" s="15" t="s">
        <v>167</v>
      </c>
      <c r="B70" s="20"/>
      <c r="C70" s="18">
        <v>11729.429424339145</v>
      </c>
      <c r="D70" s="18">
        <v>11020.998051607494</v>
      </c>
      <c r="E70" s="18">
        <f t="shared" si="0"/>
        <v>708.43137273165121</v>
      </c>
      <c r="F70" s="18">
        <v>9656.8306052340995</v>
      </c>
      <c r="G70" s="18">
        <v>8310.0865396930749</v>
      </c>
      <c r="H70" s="18">
        <f t="shared" si="1"/>
        <v>1346.7440655410246</v>
      </c>
      <c r="I70" s="18">
        <f t="shared" si="3"/>
        <v>82.329926340625732</v>
      </c>
      <c r="J70" s="18">
        <f t="shared" si="3"/>
        <v>75.40230477112722</v>
      </c>
      <c r="K70" s="18">
        <f t="shared" si="3"/>
        <v>190.10226217792894</v>
      </c>
      <c r="L70" s="8"/>
      <c r="O70" s="8"/>
    </row>
    <row r="71" spans="1:15" x14ac:dyDescent="0.3">
      <c r="A71" s="15" t="s">
        <v>168</v>
      </c>
      <c r="B71" s="20"/>
      <c r="C71" s="18">
        <v>11747.680241078884</v>
      </c>
      <c r="D71" s="18">
        <v>11005.651155088712</v>
      </c>
      <c r="E71" s="18">
        <f t="shared" si="0"/>
        <v>742.02908599017246</v>
      </c>
      <c r="F71" s="18">
        <v>9627.4472205040438</v>
      </c>
      <c r="G71" s="18">
        <v>8287.1300736901067</v>
      </c>
      <c r="H71" s="18">
        <f t="shared" si="1"/>
        <v>1340.3171468139371</v>
      </c>
      <c r="I71" s="18">
        <f t="shared" si="3"/>
        <v>81.951900485332558</v>
      </c>
      <c r="J71" s="18">
        <f t="shared" si="3"/>
        <v>75.298861983812429</v>
      </c>
      <c r="K71" s="18">
        <f t="shared" si="3"/>
        <v>180.62865352850716</v>
      </c>
      <c r="L71" s="8"/>
      <c r="O71" s="8"/>
    </row>
    <row r="72" spans="1:15" x14ac:dyDescent="0.3">
      <c r="A72" s="15" t="s">
        <v>169</v>
      </c>
      <c r="B72" s="20"/>
      <c r="C72" s="18">
        <v>11844.276058859836</v>
      </c>
      <c r="D72" s="18">
        <v>11085.211860463913</v>
      </c>
      <c r="E72" s="18">
        <f t="shared" si="0"/>
        <v>759.06419839592309</v>
      </c>
      <c r="F72" s="18">
        <v>9645.1928012373119</v>
      </c>
      <c r="G72" s="18">
        <v>8310.2476301767365</v>
      </c>
      <c r="H72" s="18">
        <f t="shared" si="1"/>
        <v>1334.9451710605754</v>
      </c>
      <c r="I72" s="18">
        <f t="shared" si="3"/>
        <v>81.433367082173419</v>
      </c>
      <c r="J72" s="18">
        <f t="shared" si="3"/>
        <v>74.966971626548201</v>
      </c>
      <c r="K72" s="18">
        <f t="shared" si="3"/>
        <v>175.86722886965569</v>
      </c>
      <c r="O72" s="8"/>
    </row>
    <row r="73" spans="1:15" x14ac:dyDescent="0.3">
      <c r="A73" s="15" t="s">
        <v>170</v>
      </c>
      <c r="B73" s="20"/>
      <c r="C73" s="18">
        <v>11848.324766885986</v>
      </c>
      <c r="D73" s="18">
        <v>11070.824424841814</v>
      </c>
      <c r="E73" s="18">
        <f t="shared" ref="E73:E103" si="4">C73-D73</f>
        <v>777.5003420441717</v>
      </c>
      <c r="F73" s="18">
        <v>9627.1039533554085</v>
      </c>
      <c r="G73" s="18">
        <v>8297.1388693016215</v>
      </c>
      <c r="H73" s="18">
        <f t="shared" ref="H73:H103" si="5">F73-G73</f>
        <v>1329.965084053787</v>
      </c>
      <c r="I73" s="18">
        <f t="shared" ref="I73:K103" si="6">F73/C73*100</f>
        <v>81.252870281387757</v>
      </c>
      <c r="J73" s="18">
        <f t="shared" si="6"/>
        <v>74.945989123300322</v>
      </c>
      <c r="K73" s="18">
        <f t="shared" si="6"/>
        <v>171.05652719805857</v>
      </c>
      <c r="O73" s="8"/>
    </row>
    <row r="74" spans="1:15" x14ac:dyDescent="0.3">
      <c r="A74" s="15" t="s">
        <v>171</v>
      </c>
      <c r="B74" s="20"/>
      <c r="C74" s="18">
        <v>11839.966993661728</v>
      </c>
      <c r="D74" s="18">
        <v>11091.393108816237</v>
      </c>
      <c r="E74" s="18">
        <f t="shared" si="4"/>
        <v>748.57388484549119</v>
      </c>
      <c r="F74" s="18">
        <v>9637.6437594521303</v>
      </c>
      <c r="G74" s="18">
        <v>8320.6988165106159</v>
      </c>
      <c r="H74" s="18">
        <f t="shared" si="5"/>
        <v>1316.9449429415145</v>
      </c>
      <c r="I74" s="18">
        <f t="shared" si="6"/>
        <v>81.399245155087314</v>
      </c>
      <c r="J74" s="18">
        <f t="shared" si="6"/>
        <v>75.019420327792062</v>
      </c>
      <c r="K74" s="18">
        <f t="shared" si="6"/>
        <v>175.92718228653374</v>
      </c>
      <c r="O74" s="8"/>
    </row>
    <row r="75" spans="1:15" x14ac:dyDescent="0.3">
      <c r="A75" s="15" t="s">
        <v>172</v>
      </c>
      <c r="B75" s="20"/>
      <c r="C75" s="18">
        <v>11820.375060755963</v>
      </c>
      <c r="D75" s="18">
        <v>11037.55565049558</v>
      </c>
      <c r="E75" s="18">
        <f t="shared" si="4"/>
        <v>782.81941026038294</v>
      </c>
      <c r="F75" s="18">
        <v>9644.805353718124</v>
      </c>
      <c r="G75" s="18">
        <v>8328.4744796072482</v>
      </c>
      <c r="H75" s="18">
        <f t="shared" si="5"/>
        <v>1316.3308741108758</v>
      </c>
      <c r="I75" s="18">
        <f t="shared" si="6"/>
        <v>81.594748932622267</v>
      </c>
      <c r="J75" s="18">
        <f t="shared" si="6"/>
        <v>75.455786981543369</v>
      </c>
      <c r="K75" s="18">
        <f t="shared" si="6"/>
        <v>168.15255943551978</v>
      </c>
      <c r="O75" s="8"/>
    </row>
    <row r="76" spans="1:15" x14ac:dyDescent="0.3">
      <c r="A76" s="15" t="s">
        <v>173</v>
      </c>
      <c r="B76" s="20"/>
      <c r="C76" s="18">
        <v>11811.907620937096</v>
      </c>
      <c r="D76" s="18">
        <v>11073.447507226121</v>
      </c>
      <c r="E76" s="18">
        <f t="shared" si="4"/>
        <v>738.46011371097484</v>
      </c>
      <c r="F76" s="18">
        <v>9686.9173309467951</v>
      </c>
      <c r="G76" s="18">
        <v>8363.0731760082563</v>
      </c>
      <c r="H76" s="18">
        <f t="shared" si="5"/>
        <v>1323.8441549385388</v>
      </c>
      <c r="I76" s="18">
        <f t="shared" si="6"/>
        <v>82.009762028415565</v>
      </c>
      <c r="J76" s="18">
        <f t="shared" si="6"/>
        <v>75.52366298346405</v>
      </c>
      <c r="K76" s="18">
        <f t="shared" si="6"/>
        <v>179.27090852420457</v>
      </c>
      <c r="O76" s="8"/>
    </row>
    <row r="77" spans="1:15" x14ac:dyDescent="0.3">
      <c r="A77" s="15" t="s">
        <v>174</v>
      </c>
      <c r="B77" s="20"/>
      <c r="C77" s="18">
        <v>11936.094396304063</v>
      </c>
      <c r="D77" s="18">
        <v>11140.29931513484</v>
      </c>
      <c r="E77" s="18">
        <f t="shared" si="4"/>
        <v>795.79508116922261</v>
      </c>
      <c r="F77" s="18">
        <v>9767.4260987665984</v>
      </c>
      <c r="G77" s="18">
        <v>8440.8935289628098</v>
      </c>
      <c r="H77" s="18">
        <f t="shared" si="5"/>
        <v>1326.5325698037886</v>
      </c>
      <c r="I77" s="18">
        <f t="shared" si="6"/>
        <v>81.831005808659</v>
      </c>
      <c r="J77" s="18">
        <f t="shared" si="6"/>
        <v>75.769001264582656</v>
      </c>
      <c r="K77" s="18">
        <f t="shared" si="6"/>
        <v>166.6927329903547</v>
      </c>
      <c r="O77" s="8"/>
    </row>
    <row r="78" spans="1:15" x14ac:dyDescent="0.3">
      <c r="A78" s="15" t="s">
        <v>175</v>
      </c>
      <c r="B78" s="20"/>
      <c r="C78" s="18">
        <v>11955.06633398413</v>
      </c>
      <c r="D78" s="18">
        <v>11120.215332012409</v>
      </c>
      <c r="E78" s="18">
        <f t="shared" si="4"/>
        <v>834.85100197172142</v>
      </c>
      <c r="F78" s="18">
        <v>9759.100402653321</v>
      </c>
      <c r="G78" s="18">
        <v>8437.2037003692203</v>
      </c>
      <c r="H78" s="18">
        <f t="shared" si="5"/>
        <v>1321.8967022841007</v>
      </c>
      <c r="I78" s="18">
        <f t="shared" si="6"/>
        <v>81.631503581971472</v>
      </c>
      <c r="J78" s="18">
        <f t="shared" si="6"/>
        <v>75.872664768285119</v>
      </c>
      <c r="K78" s="18">
        <f t="shared" si="6"/>
        <v>158.33923648197009</v>
      </c>
      <c r="O78" s="8"/>
    </row>
    <row r="79" spans="1:15" x14ac:dyDescent="0.3">
      <c r="A79" s="15" t="s">
        <v>176</v>
      </c>
      <c r="B79" s="20"/>
      <c r="C79" s="18">
        <v>11939.235934658322</v>
      </c>
      <c r="D79" s="18">
        <v>11113.564436966542</v>
      </c>
      <c r="E79" s="18">
        <f t="shared" si="4"/>
        <v>825.67149769177922</v>
      </c>
      <c r="F79" s="18">
        <v>9771.8689706673667</v>
      </c>
      <c r="G79" s="18">
        <v>8454.154347920381</v>
      </c>
      <c r="H79" s="18">
        <f t="shared" si="5"/>
        <v>1317.7146227469857</v>
      </c>
      <c r="I79" s="18">
        <f t="shared" si="6"/>
        <v>81.846686204606101</v>
      </c>
      <c r="J79" s="18">
        <f t="shared" si="6"/>
        <v>76.070592795590514</v>
      </c>
      <c r="K79" s="18">
        <f t="shared" si="6"/>
        <v>159.59308592227617</v>
      </c>
      <c r="O79" s="8"/>
    </row>
    <row r="80" spans="1:15" x14ac:dyDescent="0.3">
      <c r="A80" s="15" t="s">
        <v>177</v>
      </c>
      <c r="B80" s="20"/>
      <c r="C80" s="18">
        <v>11978.703542842946</v>
      </c>
      <c r="D80" s="18">
        <v>11223.85553113831</v>
      </c>
      <c r="E80" s="18">
        <f t="shared" si="4"/>
        <v>754.84801170463652</v>
      </c>
      <c r="F80" s="18">
        <v>9829.8568578572667</v>
      </c>
      <c r="G80" s="18">
        <v>8514.1359770030795</v>
      </c>
      <c r="H80" s="18">
        <f t="shared" si="5"/>
        <v>1315.7208808541873</v>
      </c>
      <c r="I80" s="18">
        <f t="shared" si="6"/>
        <v>82.061108054806354</v>
      </c>
      <c r="J80" s="18">
        <f t="shared" si="6"/>
        <v>75.857497928250567</v>
      </c>
      <c r="K80" s="18">
        <f t="shared" si="6"/>
        <v>174.30275505170357</v>
      </c>
      <c r="O80" s="8"/>
    </row>
    <row r="81" spans="1:15" x14ac:dyDescent="0.3">
      <c r="A81" s="15" t="s">
        <v>178</v>
      </c>
      <c r="B81" s="20"/>
      <c r="C81" s="18">
        <v>11988.158685448325</v>
      </c>
      <c r="D81" s="18">
        <v>11188.221828712631</v>
      </c>
      <c r="E81" s="18">
        <f t="shared" si="4"/>
        <v>799.93685673569416</v>
      </c>
      <c r="F81" s="18">
        <v>9804.468055578498</v>
      </c>
      <c r="G81" s="18">
        <v>8489.9661349743983</v>
      </c>
      <c r="H81" s="18">
        <f t="shared" si="5"/>
        <v>1314.5019206040997</v>
      </c>
      <c r="I81" s="18">
        <f t="shared" si="6"/>
        <v>81.784603564511769</v>
      </c>
      <c r="J81" s="18">
        <f t="shared" si="6"/>
        <v>75.883069400593868</v>
      </c>
      <c r="K81" s="18">
        <f t="shared" si="6"/>
        <v>164.32571015269798</v>
      </c>
      <c r="O81" s="8"/>
    </row>
    <row r="82" spans="1:15" x14ac:dyDescent="0.3">
      <c r="A82" s="15" t="s">
        <v>179</v>
      </c>
      <c r="B82" s="20"/>
      <c r="C82" s="18">
        <v>11953.993545299745</v>
      </c>
      <c r="D82" s="18">
        <v>11207.157722029786</v>
      </c>
      <c r="E82" s="18">
        <f t="shared" si="4"/>
        <v>746.83582326995929</v>
      </c>
      <c r="F82" s="18">
        <v>9840.9506612530367</v>
      </c>
      <c r="G82" s="18">
        <v>8531.0610618016362</v>
      </c>
      <c r="H82" s="18">
        <f t="shared" si="5"/>
        <v>1309.8895994514005</v>
      </c>
      <c r="I82" s="18">
        <f t="shared" si="6"/>
        <v>82.323540028365272</v>
      </c>
      <c r="J82" s="18">
        <f t="shared" si="6"/>
        <v>76.121540121026626</v>
      </c>
      <c r="K82" s="18">
        <f t="shared" si="6"/>
        <v>175.39190791841725</v>
      </c>
      <c r="O82" s="8"/>
    </row>
    <row r="83" spans="1:15" x14ac:dyDescent="0.3">
      <c r="A83" s="15" t="s">
        <v>180</v>
      </c>
      <c r="B83" s="20"/>
      <c r="C83" s="18">
        <v>11974.833371572953</v>
      </c>
      <c r="D83" s="18">
        <v>11282.837236691925</v>
      </c>
      <c r="E83" s="18">
        <f t="shared" si="4"/>
        <v>691.99613488102841</v>
      </c>
      <c r="F83" s="18">
        <v>9831.6569347196073</v>
      </c>
      <c r="G83" s="18">
        <v>8522.966188624021</v>
      </c>
      <c r="H83" s="18">
        <f t="shared" si="5"/>
        <v>1308.6907460955863</v>
      </c>
      <c r="I83" s="18">
        <f t="shared" si="6"/>
        <v>82.102661721030458</v>
      </c>
      <c r="J83" s="18">
        <f t="shared" si="6"/>
        <v>75.539210659772976</v>
      </c>
      <c r="K83" s="18">
        <f t="shared" si="6"/>
        <v>189.11821614734643</v>
      </c>
      <c r="O83" s="8"/>
    </row>
    <row r="84" spans="1:15" x14ac:dyDescent="0.3">
      <c r="A84" s="15" t="s">
        <v>181</v>
      </c>
      <c r="B84" s="20"/>
      <c r="C84" s="18">
        <v>11856.182313502339</v>
      </c>
      <c r="D84" s="18">
        <v>11171.795782116949</v>
      </c>
      <c r="E84" s="18">
        <f t="shared" si="4"/>
        <v>684.38653138538939</v>
      </c>
      <c r="F84" s="18">
        <v>9825.7158486683875</v>
      </c>
      <c r="G84" s="18">
        <v>8521.5833541271004</v>
      </c>
      <c r="H84" s="18">
        <f t="shared" si="5"/>
        <v>1304.1324945412871</v>
      </c>
      <c r="I84" s="18">
        <f t="shared" si="6"/>
        <v>82.874196675252136</v>
      </c>
      <c r="J84" s="18">
        <f t="shared" si="6"/>
        <v>76.277650615202546</v>
      </c>
      <c r="K84" s="18">
        <f t="shared" si="6"/>
        <v>190.55496196007232</v>
      </c>
      <c r="O84" s="8"/>
    </row>
    <row r="85" spans="1:15" x14ac:dyDescent="0.3">
      <c r="A85" s="15" t="s">
        <v>182</v>
      </c>
      <c r="C85" s="18">
        <v>11791.625894223045</v>
      </c>
      <c r="D85" s="18">
        <v>11096.431756495736</v>
      </c>
      <c r="E85" s="18">
        <f t="shared" si="4"/>
        <v>695.19413772730877</v>
      </c>
      <c r="F85" s="18">
        <v>9801.4797943647318</v>
      </c>
      <c r="G85" s="18">
        <v>8496.6640679468692</v>
      </c>
      <c r="H85" s="18">
        <f t="shared" si="5"/>
        <v>1304.8157264178626</v>
      </c>
      <c r="I85" s="18">
        <f t="shared" si="6"/>
        <v>83.12237754393712</v>
      </c>
      <c r="J85" s="18">
        <f t="shared" si="6"/>
        <v>76.57113795137802</v>
      </c>
      <c r="K85" s="18">
        <f t="shared" si="6"/>
        <v>187.69084139338341</v>
      </c>
      <c r="O85" s="8"/>
    </row>
    <row r="86" spans="1:15" x14ac:dyDescent="0.3">
      <c r="A86" s="15" t="s">
        <v>183</v>
      </c>
      <c r="C86" s="18">
        <v>11939.602776497824</v>
      </c>
      <c r="D86" s="18">
        <v>11208.313393506565</v>
      </c>
      <c r="E86" s="18">
        <f t="shared" si="4"/>
        <v>731.28938299125912</v>
      </c>
      <c r="F86" s="18">
        <v>9833.6758943019886</v>
      </c>
      <c r="G86" s="18">
        <v>8528.8824033640667</v>
      </c>
      <c r="H86" s="18">
        <f t="shared" si="5"/>
        <v>1304.7934909379219</v>
      </c>
      <c r="I86" s="18">
        <f t="shared" si="6"/>
        <v>82.361834630368207</v>
      </c>
      <c r="J86" s="18">
        <f t="shared" si="6"/>
        <v>76.094253469975214</v>
      </c>
      <c r="K86" s="18">
        <f t="shared" si="6"/>
        <v>178.42368852680551</v>
      </c>
      <c r="O86" s="8"/>
    </row>
    <row r="87" spans="1:15" x14ac:dyDescent="0.3">
      <c r="A87" s="15" t="s">
        <v>184</v>
      </c>
      <c r="C87" s="18">
        <v>11752.526429730186</v>
      </c>
      <c r="D87" s="18">
        <v>11114.353272126276</v>
      </c>
      <c r="E87" s="18">
        <f t="shared" si="4"/>
        <v>638.1731576039092</v>
      </c>
      <c r="F87" s="18">
        <v>8788.3441064693252</v>
      </c>
      <c r="G87" s="18">
        <v>8487.9679178177194</v>
      </c>
      <c r="H87" s="18">
        <f t="shared" si="5"/>
        <v>300.37618865160584</v>
      </c>
      <c r="I87" s="18">
        <f t="shared" si="6"/>
        <v>74.778339440595403</v>
      </c>
      <c r="J87" s="18">
        <f t="shared" si="6"/>
        <v>76.369427082228185</v>
      </c>
      <c r="K87" s="18">
        <f t="shared" si="6"/>
        <v>47.068132696054008</v>
      </c>
      <c r="O87" s="8"/>
    </row>
    <row r="88" spans="1:15" x14ac:dyDescent="0.3">
      <c r="A88" s="15" t="s">
        <v>185</v>
      </c>
      <c r="C88" s="18">
        <v>11798.25392732623</v>
      </c>
      <c r="D88" s="18">
        <v>11132.477954497441</v>
      </c>
      <c r="E88" s="18">
        <f t="shared" si="4"/>
        <v>665.77597282878924</v>
      </c>
      <c r="F88" s="18">
        <v>8818.410697032703</v>
      </c>
      <c r="G88" s="18">
        <v>8520.2327563597846</v>
      </c>
      <c r="H88" s="18">
        <f t="shared" si="5"/>
        <v>298.17794067291834</v>
      </c>
      <c r="I88" s="18">
        <f t="shared" si="6"/>
        <v>74.743353985695819</v>
      </c>
      <c r="J88" s="18">
        <f t="shared" si="6"/>
        <v>76.534916944683204</v>
      </c>
      <c r="K88" s="18">
        <f t="shared" si="6"/>
        <v>44.786527727337749</v>
      </c>
      <c r="O88" s="8"/>
    </row>
    <row r="89" spans="1:15" x14ac:dyDescent="0.3">
      <c r="A89" s="15" t="s">
        <v>186</v>
      </c>
      <c r="C89" s="18">
        <v>11881.217259197567</v>
      </c>
      <c r="D89" s="18">
        <v>11250.937579013791</v>
      </c>
      <c r="E89" s="18">
        <f t="shared" si="4"/>
        <v>630.27968018377578</v>
      </c>
      <c r="F89" s="18">
        <v>8844.6179967020544</v>
      </c>
      <c r="G89" s="18">
        <v>8547.0875606024983</v>
      </c>
      <c r="H89" s="18">
        <f t="shared" si="5"/>
        <v>297.53043609955603</v>
      </c>
      <c r="I89" s="18">
        <f t="shared" si="6"/>
        <v>74.442018892089521</v>
      </c>
      <c r="J89" s="18">
        <f t="shared" si="6"/>
        <v>75.967780467871904</v>
      </c>
      <c r="K89" s="18">
        <f t="shared" si="6"/>
        <v>47.206096825587437</v>
      </c>
      <c r="O89" s="8"/>
    </row>
    <row r="90" spans="1:15" x14ac:dyDescent="0.3">
      <c r="A90" s="15" t="s">
        <v>187</v>
      </c>
      <c r="C90" s="18">
        <v>11756.735570955445</v>
      </c>
      <c r="D90" s="18">
        <v>11157.50030035961</v>
      </c>
      <c r="E90" s="18">
        <f t="shared" si="4"/>
        <v>599.23527059583466</v>
      </c>
      <c r="F90" s="18">
        <v>8602.534126123046</v>
      </c>
      <c r="G90" s="18">
        <v>8352.5967685623837</v>
      </c>
      <c r="H90" s="18">
        <f t="shared" si="5"/>
        <v>249.93735756066235</v>
      </c>
      <c r="I90" s="18">
        <f t="shared" si="6"/>
        <v>73.171111778470802</v>
      </c>
      <c r="J90" s="18">
        <f t="shared" si="6"/>
        <v>74.860824949233262</v>
      </c>
      <c r="K90" s="18">
        <f t="shared" si="6"/>
        <v>41.709386917786631</v>
      </c>
      <c r="O90" s="8"/>
    </row>
    <row r="91" spans="1:15" x14ac:dyDescent="0.3">
      <c r="A91" s="15" t="s">
        <v>188</v>
      </c>
      <c r="C91" s="18">
        <v>11843.205872976761</v>
      </c>
      <c r="D91" s="18">
        <v>11264.4468150798</v>
      </c>
      <c r="E91" s="18">
        <f t="shared" si="4"/>
        <v>578.75905789696117</v>
      </c>
      <c r="F91" s="18">
        <v>8585.5018928546306</v>
      </c>
      <c r="G91" s="18">
        <v>8336.7781959046297</v>
      </c>
      <c r="H91" s="18">
        <f t="shared" si="5"/>
        <v>248.72369695000089</v>
      </c>
      <c r="I91" s="18">
        <f t="shared" si="6"/>
        <v>72.493056229349207</v>
      </c>
      <c r="J91" s="18">
        <f t="shared" si="6"/>
        <v>74.009654737275881</v>
      </c>
      <c r="K91" s="18">
        <f t="shared" si="6"/>
        <v>42.975344153366521</v>
      </c>
      <c r="O91" s="8"/>
    </row>
    <row r="92" spans="1:15" x14ac:dyDescent="0.3">
      <c r="A92" s="15" t="s">
        <v>189</v>
      </c>
      <c r="C92" s="18">
        <v>11967.07456861804</v>
      </c>
      <c r="D92" s="18">
        <v>11365.092400999778</v>
      </c>
      <c r="E92" s="18">
        <f t="shared" si="4"/>
        <v>601.98216761826188</v>
      </c>
      <c r="F92" s="18">
        <v>8609.7752913678742</v>
      </c>
      <c r="G92" s="18">
        <v>8365.5270165443053</v>
      </c>
      <c r="H92" s="18">
        <f t="shared" si="5"/>
        <v>244.24827482356886</v>
      </c>
      <c r="I92" s="18">
        <f t="shared" si="6"/>
        <v>71.945530563883935</v>
      </c>
      <c r="J92" s="18">
        <f t="shared" si="6"/>
        <v>73.6072063594344</v>
      </c>
      <c r="K92" s="18">
        <f t="shared" si="6"/>
        <v>40.574005005818599</v>
      </c>
      <c r="O92" s="8"/>
    </row>
    <row r="93" spans="1:15" x14ac:dyDescent="0.3">
      <c r="A93" s="15" t="s">
        <v>190</v>
      </c>
      <c r="C93" s="18">
        <v>11949.138481057973</v>
      </c>
      <c r="D93" s="18">
        <v>11261.62695821148</v>
      </c>
      <c r="E93" s="18">
        <f t="shared" si="4"/>
        <v>687.51152284649288</v>
      </c>
      <c r="F93" s="18">
        <v>8553.8303524815565</v>
      </c>
      <c r="G93" s="18">
        <v>8310.7719660905605</v>
      </c>
      <c r="H93" s="18">
        <f t="shared" si="5"/>
        <v>243.05838639099602</v>
      </c>
      <c r="I93" s="18">
        <f t="shared" si="6"/>
        <v>71.58533116041184</v>
      </c>
      <c r="J93" s="18">
        <f t="shared" si="6"/>
        <v>73.797258574887465</v>
      </c>
      <c r="K93" s="18">
        <f t="shared" si="6"/>
        <v>35.35335457137726</v>
      </c>
      <c r="O93" s="8"/>
    </row>
    <row r="94" spans="1:15" x14ac:dyDescent="0.3">
      <c r="A94" s="15" t="s">
        <v>191</v>
      </c>
      <c r="C94" s="18">
        <v>12030.661781822682</v>
      </c>
      <c r="D94" s="18">
        <v>11376.199024966305</v>
      </c>
      <c r="E94" s="18">
        <f t="shared" si="4"/>
        <v>654.46275685637738</v>
      </c>
      <c r="F94" s="18">
        <v>8565.4028153451145</v>
      </c>
      <c r="G94" s="18">
        <v>8326.252085741884</v>
      </c>
      <c r="H94" s="18">
        <f t="shared" si="5"/>
        <v>239.1507296032305</v>
      </c>
      <c r="I94" s="18">
        <f t="shared" si="6"/>
        <v>71.196439320459632</v>
      </c>
      <c r="J94" s="18">
        <f t="shared" si="6"/>
        <v>73.190105653646</v>
      </c>
      <c r="K94" s="18">
        <f t="shared" si="6"/>
        <v>36.541533814996349</v>
      </c>
      <c r="O94" s="8"/>
    </row>
    <row r="95" spans="1:15" x14ac:dyDescent="0.3">
      <c r="A95" s="15" t="s">
        <v>192</v>
      </c>
      <c r="C95" s="18">
        <v>12304.30527190873</v>
      </c>
      <c r="D95" s="18">
        <v>11553.647631754429</v>
      </c>
      <c r="E95" s="18">
        <f t="shared" si="4"/>
        <v>750.65764015430068</v>
      </c>
      <c r="F95" s="18">
        <v>8545.0181633992834</v>
      </c>
      <c r="G95" s="18">
        <v>8307.4048228110223</v>
      </c>
      <c r="H95" s="18">
        <f t="shared" si="5"/>
        <v>237.61334058826105</v>
      </c>
      <c r="I95" s="18">
        <f t="shared" si="6"/>
        <v>69.44738426563535</v>
      </c>
      <c r="J95" s="18">
        <f t="shared" si="6"/>
        <v>71.902875071061317</v>
      </c>
      <c r="K95" s="18">
        <f t="shared" si="6"/>
        <v>31.65402280318078</v>
      </c>
      <c r="O95" s="8"/>
    </row>
    <row r="96" spans="1:15" x14ac:dyDescent="0.3">
      <c r="A96" s="15" t="s">
        <v>193</v>
      </c>
      <c r="C96" s="18">
        <v>12182.329289577132</v>
      </c>
      <c r="D96" s="18">
        <v>11538.682053307533</v>
      </c>
      <c r="E96" s="18">
        <f t="shared" si="4"/>
        <v>643.64723626959858</v>
      </c>
      <c r="F96" s="18">
        <v>8527.1277889127705</v>
      </c>
      <c r="G96" s="18">
        <v>8301.7964900670977</v>
      </c>
      <c r="H96" s="18">
        <f t="shared" si="5"/>
        <v>225.33129884567279</v>
      </c>
      <c r="I96" s="18">
        <f t="shared" si="6"/>
        <v>69.995873418134806</v>
      </c>
      <c r="J96" s="18">
        <f t="shared" si="6"/>
        <v>71.947527904085106</v>
      </c>
      <c r="K96" s="18">
        <f t="shared" si="6"/>
        <v>35.008508721583375</v>
      </c>
      <c r="O96" s="8"/>
    </row>
    <row r="97" spans="1:15" x14ac:dyDescent="0.3">
      <c r="A97" s="15" t="s">
        <v>194</v>
      </c>
      <c r="C97" s="18">
        <v>12203.329889204839</v>
      </c>
      <c r="D97" s="18">
        <v>11561.184052045179</v>
      </c>
      <c r="E97" s="18">
        <f t="shared" si="4"/>
        <v>642.14583715966</v>
      </c>
      <c r="F97" s="18">
        <v>8512.5646922009346</v>
      </c>
      <c r="G97" s="18">
        <v>8288.6514447599475</v>
      </c>
      <c r="H97" s="18">
        <f t="shared" si="5"/>
        <v>223.91324744098711</v>
      </c>
      <c r="I97" s="18">
        <f t="shared" si="6"/>
        <v>69.756081081862874</v>
      </c>
      <c r="J97" s="18">
        <f t="shared" si="6"/>
        <v>71.693793710460668</v>
      </c>
      <c r="K97" s="18">
        <f t="shared" si="6"/>
        <v>34.869531885685092</v>
      </c>
      <c r="O97" s="8"/>
    </row>
    <row r="98" spans="1:15" x14ac:dyDescent="0.3">
      <c r="A98" s="15" t="s">
        <v>195</v>
      </c>
      <c r="C98" s="18">
        <v>12269.182325399212</v>
      </c>
      <c r="D98" s="18">
        <v>11625.249060481001</v>
      </c>
      <c r="E98" s="18">
        <f t="shared" si="4"/>
        <v>643.93326491821063</v>
      </c>
      <c r="F98" s="18">
        <v>8544.7239942128472</v>
      </c>
      <c r="G98" s="18">
        <v>8331.1725289369369</v>
      </c>
      <c r="H98" s="18">
        <f t="shared" si="5"/>
        <v>213.55146527591023</v>
      </c>
      <c r="I98" s="18">
        <f t="shared" si="6"/>
        <v>69.643793429688245</v>
      </c>
      <c r="J98" s="18">
        <f t="shared" si="6"/>
        <v>71.664464869471189</v>
      </c>
      <c r="K98" s="18">
        <f t="shared" si="6"/>
        <v>33.163602023733709</v>
      </c>
      <c r="O98" s="8"/>
    </row>
    <row r="99" spans="1:15" x14ac:dyDescent="0.3">
      <c r="A99" s="15" t="s">
        <v>196</v>
      </c>
      <c r="C99" s="18">
        <v>12162.974376839298</v>
      </c>
      <c r="D99" s="18">
        <v>11530.899715932748</v>
      </c>
      <c r="E99" s="18">
        <f t="shared" si="4"/>
        <v>632.07466090654998</v>
      </c>
      <c r="F99" s="18">
        <v>8557.6721792916305</v>
      </c>
      <c r="G99" s="18">
        <v>8353.0026720990245</v>
      </c>
      <c r="H99" s="18">
        <f t="shared" si="5"/>
        <v>204.66950719260603</v>
      </c>
      <c r="I99" s="18">
        <f t="shared" si="6"/>
        <v>70.358383682753839</v>
      </c>
      <c r="J99" s="18">
        <f t="shared" si="6"/>
        <v>72.440164062456603</v>
      </c>
      <c r="K99" s="18">
        <f t="shared" si="6"/>
        <v>32.380590435164706</v>
      </c>
      <c r="O99" s="8"/>
    </row>
    <row r="100" spans="1:15" x14ac:dyDescent="0.3">
      <c r="A100" s="15" t="s">
        <v>197</v>
      </c>
      <c r="C100" s="18">
        <v>12192.841182795701</v>
      </c>
      <c r="D100" s="18">
        <v>11565.64957407783</v>
      </c>
      <c r="E100" s="18">
        <f t="shared" si="4"/>
        <v>627.19160871787062</v>
      </c>
      <c r="F100" s="18">
        <v>8524.2335508794495</v>
      </c>
      <c r="G100" s="18">
        <v>8320.7637534453552</v>
      </c>
      <c r="H100" s="18">
        <f t="shared" si="5"/>
        <v>203.46979743409429</v>
      </c>
      <c r="I100" s="18">
        <f t="shared" si="6"/>
        <v>69.911790230707538</v>
      </c>
      <c r="J100" s="18">
        <f t="shared" si="6"/>
        <v>71.943765027212478</v>
      </c>
      <c r="K100" s="18">
        <f t="shared" si="6"/>
        <v>32.441409388437947</v>
      </c>
      <c r="O100" s="8"/>
    </row>
    <row r="101" spans="1:15" x14ac:dyDescent="0.3">
      <c r="A101" s="15" t="s">
        <v>198</v>
      </c>
      <c r="C101" s="18">
        <v>12186.825843142053</v>
      </c>
      <c r="D101" s="18">
        <v>11559.781723565951</v>
      </c>
      <c r="E101" s="18">
        <f t="shared" si="4"/>
        <v>627.04411957610137</v>
      </c>
      <c r="F101" s="18">
        <v>8562.7842197001901</v>
      </c>
      <c r="G101" s="18">
        <v>8372.530794685048</v>
      </c>
      <c r="H101" s="18">
        <f t="shared" si="5"/>
        <v>190.25342501514206</v>
      </c>
      <c r="I101" s="18">
        <f t="shared" si="6"/>
        <v>70.262628923336621</v>
      </c>
      <c r="J101" s="18">
        <f t="shared" si="6"/>
        <v>72.428104568935552</v>
      </c>
      <c r="K101" s="18">
        <f t="shared" si="6"/>
        <v>30.341313964280292</v>
      </c>
      <c r="O101" s="8"/>
    </row>
    <row r="102" spans="1:15" x14ac:dyDescent="0.3">
      <c r="A102" s="15" t="s">
        <v>199</v>
      </c>
      <c r="C102" s="18">
        <v>12231.952538116426</v>
      </c>
      <c r="D102" s="18">
        <v>11596.697885405232</v>
      </c>
      <c r="E102" s="18">
        <f t="shared" si="4"/>
        <v>635.25465271119356</v>
      </c>
      <c r="F102" s="18">
        <v>8598.5004831991137</v>
      </c>
      <c r="G102" s="18">
        <v>8408.1117699630668</v>
      </c>
      <c r="H102" s="18">
        <f t="shared" si="5"/>
        <v>190.3887132360469</v>
      </c>
      <c r="I102" s="18">
        <f t="shared" si="6"/>
        <v>70.295404240696797</v>
      </c>
      <c r="J102" s="18">
        <f t="shared" si="6"/>
        <v>72.504361612670024</v>
      </c>
      <c r="K102" s="18">
        <f t="shared" si="6"/>
        <v>29.970455536766217</v>
      </c>
      <c r="O102" s="8"/>
    </row>
    <row r="103" spans="1:15" x14ac:dyDescent="0.3">
      <c r="A103" s="15" t="s">
        <v>200</v>
      </c>
      <c r="C103" s="18">
        <v>12231.911692747961</v>
      </c>
      <c r="D103" s="18">
        <v>11632.464303044193</v>
      </c>
      <c r="E103" s="18">
        <f t="shared" si="4"/>
        <v>599.44738970376784</v>
      </c>
      <c r="F103" s="18">
        <v>8608.6859847031938</v>
      </c>
      <c r="G103" s="18">
        <v>8419.2007037470867</v>
      </c>
      <c r="H103" s="18">
        <f t="shared" si="5"/>
        <v>189.48528095610709</v>
      </c>
      <c r="I103" s="18">
        <f t="shared" si="6"/>
        <v>70.378908881488243</v>
      </c>
      <c r="J103" s="18">
        <f t="shared" si="6"/>
        <v>72.376759424430801</v>
      </c>
      <c r="K103" s="18">
        <f t="shared" si="6"/>
        <v>31.609993505809754</v>
      </c>
      <c r="O103" s="8"/>
    </row>
    <row r="104" spans="1:15" x14ac:dyDescent="0.3">
      <c r="A104" s="15" t="s">
        <v>201</v>
      </c>
      <c r="C104" s="18">
        <v>12284.645671041661</v>
      </c>
      <c r="D104" s="18">
        <v>11631.01659290305</v>
      </c>
      <c r="E104" s="18">
        <f t="shared" ref="E104:E107" si="7">C104-D104</f>
        <v>653.62907813861057</v>
      </c>
      <c r="F104" s="18">
        <v>8632.8351428997903</v>
      </c>
      <c r="G104" s="18">
        <v>8458.1094823076965</v>
      </c>
      <c r="H104" s="18">
        <f t="shared" ref="H104:H107" si="8">F104-G104</f>
        <v>174.72566059209385</v>
      </c>
      <c r="I104" s="18">
        <f t="shared" ref="I104:I107" si="9">F104/C104*100</f>
        <v>70.273375187774391</v>
      </c>
      <c r="J104" s="18">
        <f t="shared" ref="J104:J107" si="10">G104/D104*100</f>
        <v>72.720294178486682</v>
      </c>
      <c r="K104" s="18">
        <f t="shared" ref="K104:K107" si="11">H104/E104*100</f>
        <v>26.731622939676043</v>
      </c>
      <c r="O104" s="8"/>
    </row>
    <row r="105" spans="1:15" x14ac:dyDescent="0.3">
      <c r="A105" s="15" t="s">
        <v>202</v>
      </c>
      <c r="C105" s="18">
        <v>12289.81506403083</v>
      </c>
      <c r="D105" s="18">
        <v>11598.97645129742</v>
      </c>
      <c r="E105" s="18">
        <f t="shared" si="7"/>
        <v>690.83861273341063</v>
      </c>
      <c r="F105" s="18">
        <v>8527.4482223394225</v>
      </c>
      <c r="G105" s="18">
        <v>8414.2575400133228</v>
      </c>
      <c r="H105" s="18">
        <f t="shared" si="8"/>
        <v>113.1906823260997</v>
      </c>
      <c r="I105" s="18">
        <f t="shared" si="9"/>
        <v>69.386302217818553</v>
      </c>
      <c r="J105" s="18">
        <f t="shared" si="10"/>
        <v>72.543103913898662</v>
      </c>
      <c r="K105" s="18">
        <f t="shared" si="11"/>
        <v>16.384533267218973</v>
      </c>
      <c r="O105" s="8"/>
    </row>
    <row r="106" spans="1:15" x14ac:dyDescent="0.3">
      <c r="A106" s="21" t="s">
        <v>203</v>
      </c>
      <c r="C106" s="23">
        <v>12513.027947773275</v>
      </c>
      <c r="D106" s="23">
        <v>11761.319518117687</v>
      </c>
      <c r="E106" s="23">
        <f t="shared" si="7"/>
        <v>751.70842965558768</v>
      </c>
      <c r="F106" s="23">
        <v>8593.1953653167675</v>
      </c>
      <c r="G106" s="23">
        <v>8469.2079714267202</v>
      </c>
      <c r="H106" s="23">
        <f t="shared" si="8"/>
        <v>123.98739389004731</v>
      </c>
      <c r="I106" s="23">
        <f t="shared" si="9"/>
        <v>68.673988431760421</v>
      </c>
      <c r="J106" s="23">
        <f t="shared" si="10"/>
        <v>72.008994895346191</v>
      </c>
      <c r="K106" s="23">
        <f t="shared" si="11"/>
        <v>16.494080550201488</v>
      </c>
      <c r="O106" s="8"/>
    </row>
    <row r="107" spans="1:15" x14ac:dyDescent="0.3">
      <c r="A107" s="21" t="s">
        <v>204</v>
      </c>
      <c r="C107" s="23">
        <v>12615.488870812045</v>
      </c>
      <c r="D107" s="23">
        <v>11806.551989797619</v>
      </c>
      <c r="E107" s="23">
        <f t="shared" si="7"/>
        <v>808.93688101442604</v>
      </c>
      <c r="F107" s="23">
        <v>8539.8283010059295</v>
      </c>
      <c r="G107" s="23">
        <v>8416.1048320018745</v>
      </c>
      <c r="H107" s="23">
        <f t="shared" si="8"/>
        <v>123.723469004055</v>
      </c>
      <c r="I107" s="23">
        <f t="shared" si="9"/>
        <v>67.693201495854751</v>
      </c>
      <c r="J107" s="23">
        <f t="shared" si="10"/>
        <v>71.28334198904534</v>
      </c>
      <c r="K107" s="23">
        <f t="shared" si="11"/>
        <v>15.294576364091947</v>
      </c>
      <c r="O107" s="8"/>
    </row>
    <row r="108" spans="1:15" x14ac:dyDescent="0.3">
      <c r="A108" s="21" t="s">
        <v>205</v>
      </c>
      <c r="C108" s="23">
        <v>12576.212897289246</v>
      </c>
      <c r="D108" s="23">
        <v>11773.000825067373</v>
      </c>
      <c r="E108" s="23">
        <f t="shared" ref="E108:E116" si="12">C108-D108</f>
        <v>803.21207222187331</v>
      </c>
      <c r="F108" s="23">
        <v>8490.3354556115573</v>
      </c>
      <c r="G108" s="23">
        <v>8366.9715653534349</v>
      </c>
      <c r="H108" s="23">
        <f t="shared" ref="H108:H116" si="13">F108-G108</f>
        <v>123.36389025812241</v>
      </c>
      <c r="I108" s="23">
        <f t="shared" ref="I108:I116" si="14">F108/C108*100</f>
        <v>67.511066526566324</v>
      </c>
      <c r="J108" s="23">
        <f t="shared" ref="J108:J116" si="15">G108/D108*100</f>
        <v>71.069149570925589</v>
      </c>
      <c r="K108" s="23">
        <f t="shared" ref="K108:K116" si="16">H108/E108*100</f>
        <v>15.358819236477473</v>
      </c>
      <c r="O108" s="8"/>
    </row>
    <row r="109" spans="1:15" x14ac:dyDescent="0.3">
      <c r="A109" s="21" t="s">
        <v>206</v>
      </c>
      <c r="C109" s="23">
        <v>12632.594935296645</v>
      </c>
      <c r="D109" s="23">
        <v>11835.204697436209</v>
      </c>
      <c r="E109" s="23">
        <f t="shared" si="12"/>
        <v>797.39023786043617</v>
      </c>
      <c r="F109" s="23">
        <v>8523.6713837798197</v>
      </c>
      <c r="G109" s="23">
        <v>8399.6443390457025</v>
      </c>
      <c r="H109" s="23">
        <f t="shared" si="13"/>
        <v>124.02704473411723</v>
      </c>
      <c r="I109" s="23">
        <f t="shared" si="14"/>
        <v>67.473638056452586</v>
      </c>
      <c r="J109" s="23">
        <f t="shared" si="15"/>
        <v>70.971686200453021</v>
      </c>
      <c r="K109" s="23">
        <f t="shared" si="16"/>
        <v>15.5541212878286</v>
      </c>
      <c r="O109" s="8"/>
    </row>
    <row r="110" spans="1:15" x14ac:dyDescent="0.3">
      <c r="A110" s="21" t="s">
        <v>207</v>
      </c>
      <c r="C110" s="23">
        <v>12660.645448923988</v>
      </c>
      <c r="D110" s="23">
        <v>11885.98292468217</v>
      </c>
      <c r="E110" s="23">
        <f t="shared" si="12"/>
        <v>774.66252424181766</v>
      </c>
      <c r="F110" s="23">
        <v>8462.8738455309085</v>
      </c>
      <c r="G110" s="23">
        <v>8338.8221884367613</v>
      </c>
      <c r="H110" s="23">
        <f t="shared" si="13"/>
        <v>124.05165709414723</v>
      </c>
      <c r="I110" s="23">
        <f t="shared" si="14"/>
        <v>66.843936825117851</v>
      </c>
      <c r="J110" s="23">
        <f t="shared" si="15"/>
        <v>70.156774086563317</v>
      </c>
      <c r="K110" s="23">
        <f t="shared" si="16"/>
        <v>16.013638611931022</v>
      </c>
      <c r="O110" s="8"/>
    </row>
    <row r="111" spans="1:15" x14ac:dyDescent="0.3">
      <c r="A111" s="21" t="s">
        <v>208</v>
      </c>
      <c r="C111" s="23">
        <v>12590.497569121104</v>
      </c>
      <c r="D111" s="23">
        <v>11889.885498792284</v>
      </c>
      <c r="E111" s="23">
        <f t="shared" si="12"/>
        <v>700.61207032881975</v>
      </c>
      <c r="F111" s="23">
        <v>8474.5944563824942</v>
      </c>
      <c r="G111" s="23">
        <v>8350.0559573485498</v>
      </c>
      <c r="H111" s="23">
        <f t="shared" si="13"/>
        <v>124.53849903394439</v>
      </c>
      <c r="I111" s="23">
        <f t="shared" si="14"/>
        <v>67.309448334805353</v>
      </c>
      <c r="J111" s="23">
        <f t="shared" si="15"/>
        <v>70.228228507303186</v>
      </c>
      <c r="K111" s="23">
        <f t="shared" si="16"/>
        <v>17.775671346269338</v>
      </c>
      <c r="O111" s="8"/>
    </row>
    <row r="112" spans="1:15" x14ac:dyDescent="0.3">
      <c r="A112" s="21" t="s">
        <v>209</v>
      </c>
      <c r="C112" s="23">
        <v>12715.256048927047</v>
      </c>
      <c r="D112" s="23">
        <v>12028.562046572588</v>
      </c>
      <c r="E112" s="23">
        <f t="shared" si="12"/>
        <v>686.69400235445937</v>
      </c>
      <c r="F112" s="23">
        <v>8476.1293088463699</v>
      </c>
      <c r="G112" s="23">
        <v>8345.14835340637</v>
      </c>
      <c r="H112" s="23">
        <f t="shared" si="13"/>
        <v>130.98095543999989</v>
      </c>
      <c r="I112" s="23">
        <f t="shared" si="14"/>
        <v>66.661098103184585</v>
      </c>
      <c r="J112" s="23">
        <f t="shared" si="15"/>
        <v>69.377772015435809</v>
      </c>
      <c r="K112" s="23">
        <f t="shared" si="16"/>
        <v>19.074137096131185</v>
      </c>
      <c r="O112" s="8"/>
    </row>
    <row r="113" spans="1:15" x14ac:dyDescent="0.3">
      <c r="A113" s="21" t="s">
        <v>210</v>
      </c>
      <c r="C113" s="23">
        <v>12701.658161374933</v>
      </c>
      <c r="D113" s="23">
        <v>12051.696958190956</v>
      </c>
      <c r="E113" s="23">
        <f t="shared" si="12"/>
        <v>649.96120318397698</v>
      </c>
      <c r="F113" s="23">
        <v>8535.466580501301</v>
      </c>
      <c r="G113" s="23">
        <v>8404.2159915913016</v>
      </c>
      <c r="H113" s="23">
        <f t="shared" si="13"/>
        <v>131.25058890999935</v>
      </c>
      <c r="I113" s="23">
        <f t="shared" si="14"/>
        <v>67.199624427440511</v>
      </c>
      <c r="J113" s="23">
        <f t="shared" si="15"/>
        <v>69.734710561896122</v>
      </c>
      <c r="K113" s="23">
        <f t="shared" si="16"/>
        <v>20.193603597728551</v>
      </c>
      <c r="O113" s="8"/>
    </row>
    <row r="114" spans="1:15" x14ac:dyDescent="0.3">
      <c r="A114" s="21" t="s">
        <v>211</v>
      </c>
      <c r="C114" s="23">
        <v>12749.954306040978</v>
      </c>
      <c r="D114" s="23">
        <v>12136.189370398106</v>
      </c>
      <c r="E114" s="23">
        <f t="shared" si="12"/>
        <v>613.76493564287193</v>
      </c>
      <c r="F114" s="23">
        <v>8556.4365833385982</v>
      </c>
      <c r="G114" s="23">
        <v>8427.3093857185977</v>
      </c>
      <c r="H114" s="23">
        <f t="shared" si="13"/>
        <v>129.12719762000052</v>
      </c>
      <c r="I114" s="23">
        <f t="shared" si="14"/>
        <v>67.109547045862939</v>
      </c>
      <c r="J114" s="23">
        <f t="shared" si="15"/>
        <v>69.439501383144247</v>
      </c>
      <c r="K114" s="23">
        <f t="shared" si="16"/>
        <v>21.038542627846542</v>
      </c>
      <c r="O114" s="8"/>
    </row>
    <row r="115" spans="1:15" ht="15" customHeight="1" x14ac:dyDescent="0.3">
      <c r="A115" s="21" t="s">
        <v>212</v>
      </c>
      <c r="C115" s="23">
        <v>12795.953305694073</v>
      </c>
      <c r="D115" s="23">
        <v>12156.604224319906</v>
      </c>
      <c r="E115" s="23">
        <f t="shared" si="12"/>
        <v>639.34908137416642</v>
      </c>
      <c r="F115" s="23">
        <v>8565.6878806879049</v>
      </c>
      <c r="G115" s="23">
        <v>8439.178947497905</v>
      </c>
      <c r="H115" s="23">
        <f t="shared" si="13"/>
        <v>126.50893318999988</v>
      </c>
      <c r="I115" s="23">
        <f t="shared" si="14"/>
        <v>66.940599704097536</v>
      </c>
      <c r="J115" s="23">
        <f t="shared" si="15"/>
        <v>69.42052888926743</v>
      </c>
      <c r="K115" s="23">
        <f t="shared" si="16"/>
        <v>19.787145532154604</v>
      </c>
      <c r="O115" s="8"/>
    </row>
    <row r="116" spans="1:15" x14ac:dyDescent="0.3">
      <c r="A116" s="21" t="s">
        <v>213</v>
      </c>
      <c r="C116" s="23">
        <v>12976.197775241804</v>
      </c>
      <c r="D116" s="23">
        <v>12283.159037095544</v>
      </c>
      <c r="E116" s="23">
        <f t="shared" si="12"/>
        <v>693.03873814626058</v>
      </c>
      <c r="F116" s="23">
        <v>8551.7981281217344</v>
      </c>
      <c r="G116" s="23">
        <v>8445.9621251579847</v>
      </c>
      <c r="H116" s="23">
        <f t="shared" si="13"/>
        <v>105.83600296374971</v>
      </c>
      <c r="I116" s="23">
        <f t="shared" si="14"/>
        <v>65.903728320466172</v>
      </c>
      <c r="J116" s="23">
        <f t="shared" si="15"/>
        <v>68.760504522093242</v>
      </c>
      <c r="K116" s="23">
        <f t="shared" si="16"/>
        <v>15.271296846528342</v>
      </c>
      <c r="O116" s="8"/>
    </row>
    <row r="117" spans="1:15" x14ac:dyDescent="0.3">
      <c r="A117" s="21" t="s">
        <v>214</v>
      </c>
      <c r="C117" s="23">
        <v>13000.423349955823</v>
      </c>
      <c r="D117" s="23">
        <v>12325.207627883667</v>
      </c>
      <c r="E117" s="23">
        <f t="shared" ref="E117" si="17">C117-D117</f>
        <v>675.2157220721565</v>
      </c>
      <c r="F117" s="23">
        <v>8560.0364504093104</v>
      </c>
      <c r="G117" s="23">
        <v>8453.9685817115424</v>
      </c>
      <c r="H117" s="23">
        <f t="shared" ref="H117" si="18">F117-G117</f>
        <v>106.06786869776806</v>
      </c>
      <c r="I117" s="23">
        <f t="shared" ref="I117" si="19">F117/C117*100</f>
        <v>65.8442899895133</v>
      </c>
      <c r="J117" s="23">
        <f t="shared" ref="J117" si="20">G117/D117*100</f>
        <v>68.590881686941245</v>
      </c>
      <c r="K117" s="23">
        <f t="shared" ref="K117" si="21">H117/E117*100</f>
        <v>15.708737997429683</v>
      </c>
      <c r="O117" s="8"/>
    </row>
    <row r="118" spans="1:15" x14ac:dyDescent="0.3">
      <c r="A118" s="21" t="s">
        <v>215</v>
      </c>
      <c r="C118" s="23">
        <v>13114.471739717083</v>
      </c>
      <c r="D118" s="23">
        <v>12429.739251947794</v>
      </c>
      <c r="E118" s="23">
        <f t="shared" ref="E118:E128" si="22">C118-D118</f>
        <v>684.73248776928813</v>
      </c>
      <c r="F118" s="23">
        <v>8537.6984522677685</v>
      </c>
      <c r="G118" s="23">
        <v>8432.4360315800004</v>
      </c>
      <c r="H118" s="23">
        <f t="shared" ref="H118:H128" si="23">F118-G118</f>
        <v>105.2624206877681</v>
      </c>
      <c r="I118" s="23">
        <f t="shared" ref="I118:I128" si="24">F118/C118*100</f>
        <v>65.101352320668866</v>
      </c>
      <c r="J118" s="23">
        <f t="shared" ref="J118:J128" si="25">G118/D118*100</f>
        <v>67.840811948316627</v>
      </c>
      <c r="K118" s="23">
        <f t="shared" ref="K118:K128" si="26">H118/E118*100</f>
        <v>15.372780256226855</v>
      </c>
      <c r="O118" s="8"/>
    </row>
    <row r="119" spans="1:15" x14ac:dyDescent="0.3">
      <c r="A119" s="21" t="s">
        <v>216</v>
      </c>
      <c r="C119" s="23">
        <v>13144.673152990952</v>
      </c>
      <c r="D119" s="23">
        <v>12482.007511793245</v>
      </c>
      <c r="E119" s="23">
        <f t="shared" si="22"/>
        <v>662.66564119770737</v>
      </c>
      <c r="F119" s="23">
        <v>8464.1416176300336</v>
      </c>
      <c r="G119" s="23">
        <v>8359.3710803122649</v>
      </c>
      <c r="H119" s="23">
        <f t="shared" si="23"/>
        <v>104.77053731776869</v>
      </c>
      <c r="I119" s="23">
        <f t="shared" si="24"/>
        <v>64.392180156294671</v>
      </c>
      <c r="J119" s="23">
        <f t="shared" si="25"/>
        <v>66.97136716521095</v>
      </c>
      <c r="K119" s="23">
        <f t="shared" si="26"/>
        <v>15.810467723723468</v>
      </c>
      <c r="O119" s="8"/>
    </row>
    <row r="120" spans="1:15" x14ac:dyDescent="0.3">
      <c r="A120" s="21" t="s">
        <v>217</v>
      </c>
      <c r="C120" s="23">
        <v>13242.499062210696</v>
      </c>
      <c r="D120" s="23">
        <v>12535.227202329741</v>
      </c>
      <c r="E120" s="23">
        <f t="shared" si="22"/>
        <v>707.27185988095516</v>
      </c>
      <c r="F120" s="23">
        <v>8444.236519220256</v>
      </c>
      <c r="G120" s="23">
        <v>8339.804528182487</v>
      </c>
      <c r="H120" s="23">
        <f t="shared" si="23"/>
        <v>104.43199103776897</v>
      </c>
      <c r="I120" s="23">
        <f t="shared" si="24"/>
        <v>63.766185517936371</v>
      </c>
      <c r="J120" s="23">
        <f t="shared" si="25"/>
        <v>66.530940313810092</v>
      </c>
      <c r="K120" s="23">
        <f t="shared" si="26"/>
        <v>14.765466712523596</v>
      </c>
      <c r="O120" s="8"/>
    </row>
    <row r="121" spans="1:15" x14ac:dyDescent="0.3">
      <c r="A121" s="21" t="s">
        <v>218</v>
      </c>
      <c r="C121" s="23">
        <v>13293.209145330497</v>
      </c>
      <c r="D121" s="23">
        <v>12580.073648893056</v>
      </c>
      <c r="E121" s="23">
        <f t="shared" si="22"/>
        <v>713.13549643744045</v>
      </c>
      <c r="F121" s="23">
        <v>8438.5991639581971</v>
      </c>
      <c r="G121" s="23">
        <v>8336.1778685104291</v>
      </c>
      <c r="H121" s="23">
        <f t="shared" si="23"/>
        <v>102.42129544776799</v>
      </c>
      <c r="I121" s="23">
        <f t="shared" si="24"/>
        <v>63.480526573392716</v>
      </c>
      <c r="J121" s="23">
        <f t="shared" si="25"/>
        <v>66.264936924625601</v>
      </c>
      <c r="K121" s="23">
        <f t="shared" si="26"/>
        <v>14.362108738020568</v>
      </c>
      <c r="O121" s="8"/>
    </row>
    <row r="122" spans="1:15" x14ac:dyDescent="0.3">
      <c r="A122" s="21" t="s">
        <v>219</v>
      </c>
      <c r="C122" s="23">
        <v>13430.558723320499</v>
      </c>
      <c r="D122" s="23">
        <v>12601.266286807744</v>
      </c>
      <c r="E122" s="23">
        <f t="shared" si="22"/>
        <v>829.29243651275465</v>
      </c>
      <c r="F122" s="23">
        <v>8451.9611698856497</v>
      </c>
      <c r="G122" s="23">
        <v>8348.3094496678805</v>
      </c>
      <c r="H122" s="23">
        <f t="shared" si="23"/>
        <v>103.65172021776925</v>
      </c>
      <c r="I122" s="23">
        <f t="shared" si="24"/>
        <v>62.930823236786622</v>
      </c>
      <c r="J122" s="23">
        <f t="shared" si="25"/>
        <v>66.249766171576894</v>
      </c>
      <c r="K122" s="23">
        <f t="shared" si="26"/>
        <v>12.498814128057596</v>
      </c>
      <c r="O122" s="8"/>
    </row>
    <row r="123" spans="1:15" x14ac:dyDescent="0.3">
      <c r="A123" s="21" t="s">
        <v>220</v>
      </c>
      <c r="C123" s="23">
        <v>13463.432746986398</v>
      </c>
      <c r="D123" s="23">
        <v>12625.398464229813</v>
      </c>
      <c r="E123" s="23">
        <f t="shared" si="22"/>
        <v>838.03428275658553</v>
      </c>
      <c r="F123" s="23">
        <v>8433.003939835</v>
      </c>
      <c r="G123" s="23">
        <v>8330.1172792649995</v>
      </c>
      <c r="H123" s="23">
        <f t="shared" si="23"/>
        <v>102.88666057000046</v>
      </c>
      <c r="I123" s="23">
        <f t="shared" si="24"/>
        <v>62.636358039687991</v>
      </c>
      <c r="J123" s="23">
        <f t="shared" si="25"/>
        <v>65.979044565332543</v>
      </c>
      <c r="K123" s="23">
        <f t="shared" si="26"/>
        <v>12.277142198952832</v>
      </c>
      <c r="O123" s="8"/>
    </row>
    <row r="124" spans="1:15" x14ac:dyDescent="0.3">
      <c r="A124" s="21" t="s">
        <v>221</v>
      </c>
      <c r="C124" s="23">
        <v>13455.388755285188</v>
      </c>
      <c r="D124" s="23">
        <v>12608.451765222981</v>
      </c>
      <c r="E124" s="23">
        <f t="shared" si="22"/>
        <v>846.93699006220777</v>
      </c>
      <c r="F124" s="23">
        <v>8466.7703481050012</v>
      </c>
      <c r="G124" s="23">
        <v>8362.7060848950005</v>
      </c>
      <c r="H124" s="23">
        <f t="shared" si="23"/>
        <v>104.06426321000072</v>
      </c>
      <c r="I124" s="23">
        <f t="shared" si="24"/>
        <v>62.924754550694864</v>
      </c>
      <c r="J124" s="23">
        <f t="shared" si="25"/>
        <v>66.326193259994653</v>
      </c>
      <c r="K124" s="23">
        <f t="shared" si="26"/>
        <v>12.287131679342187</v>
      </c>
      <c r="O124" s="8"/>
    </row>
    <row r="125" spans="1:15" x14ac:dyDescent="0.3">
      <c r="A125" s="21" t="s">
        <v>222</v>
      </c>
      <c r="C125" s="23">
        <v>13631.186724848883</v>
      </c>
      <c r="D125" s="23">
        <v>12720.076818585665</v>
      </c>
      <c r="E125" s="23">
        <f t="shared" si="22"/>
        <v>911.10990626321836</v>
      </c>
      <c r="F125" s="23">
        <v>8497.4120595050008</v>
      </c>
      <c r="G125" s="23">
        <v>8393.8031191150003</v>
      </c>
      <c r="H125" s="23">
        <f t="shared" si="23"/>
        <v>103.6089403900005</v>
      </c>
      <c r="I125" s="23">
        <f t="shared" si="24"/>
        <v>62.338021120455331</v>
      </c>
      <c r="J125" s="23">
        <f t="shared" si="25"/>
        <v>65.988619713762859</v>
      </c>
      <c r="K125" s="23">
        <f t="shared" si="26"/>
        <v>11.371728007539414</v>
      </c>
      <c r="O125" s="8"/>
    </row>
    <row r="126" spans="1:15" x14ac:dyDescent="0.3">
      <c r="A126" s="21" t="s">
        <v>223</v>
      </c>
      <c r="C126" s="23">
        <v>13632.464458977971</v>
      </c>
      <c r="D126" s="23">
        <v>12732.990021891354</v>
      </c>
      <c r="E126" s="23">
        <f t="shared" si="22"/>
        <v>899.4744370866174</v>
      </c>
      <c r="F126" s="23">
        <v>8520.7449447950003</v>
      </c>
      <c r="G126" s="23">
        <v>8416.5699988050001</v>
      </c>
      <c r="H126" s="23">
        <f t="shared" si="23"/>
        <v>104.1749459900002</v>
      </c>
      <c r="I126" s="23">
        <f t="shared" si="24"/>
        <v>62.503335111821755</v>
      </c>
      <c r="J126" s="23">
        <f t="shared" si="25"/>
        <v>66.10049944541467</v>
      </c>
      <c r="K126" s="23">
        <f t="shared" si="26"/>
        <v>11.581757267879796</v>
      </c>
      <c r="O126" s="8"/>
    </row>
    <row r="127" spans="1:15" x14ac:dyDescent="0.3">
      <c r="A127" s="21" t="s">
        <v>224</v>
      </c>
      <c r="C127" s="23">
        <v>13611.401089120216</v>
      </c>
      <c r="D127" s="23">
        <v>12741.481130135957</v>
      </c>
      <c r="E127" s="23">
        <f t="shared" si="22"/>
        <v>869.91995898425921</v>
      </c>
      <c r="F127" s="23">
        <v>8517.1973913900001</v>
      </c>
      <c r="G127" s="23">
        <v>8413.1553693200003</v>
      </c>
      <c r="H127" s="23">
        <f t="shared" si="23"/>
        <v>104.0420220699998</v>
      </c>
      <c r="I127" s="23">
        <f t="shared" si="24"/>
        <v>62.573994665383239</v>
      </c>
      <c r="J127" s="23">
        <f t="shared" si="25"/>
        <v>66.029649798101829</v>
      </c>
      <c r="K127" s="23">
        <f t="shared" si="26"/>
        <v>11.959953441174282</v>
      </c>
      <c r="O127" s="8"/>
    </row>
    <row r="128" spans="1:15" x14ac:dyDescent="0.3">
      <c r="A128" s="21" t="s">
        <v>225</v>
      </c>
      <c r="C128" s="23">
        <v>13671.743870634309</v>
      </c>
      <c r="D128" s="23">
        <v>12784.705052247671</v>
      </c>
      <c r="E128" s="23">
        <f t="shared" si="22"/>
        <v>887.03881838663801</v>
      </c>
      <c r="F128" s="23">
        <v>8479.7446109100001</v>
      </c>
      <c r="G128" s="23">
        <v>8377.9034873500004</v>
      </c>
      <c r="H128" s="23">
        <f t="shared" si="23"/>
        <v>101.84112355999969</v>
      </c>
      <c r="I128" s="23">
        <f t="shared" si="24"/>
        <v>62.023869750249915</v>
      </c>
      <c r="J128" s="23">
        <f t="shared" si="25"/>
        <v>65.530674764194785</v>
      </c>
      <c r="K128" s="23">
        <f t="shared" si="26"/>
        <v>11.481022188547524</v>
      </c>
      <c r="O128" s="8"/>
    </row>
    <row r="129" spans="1:11" x14ac:dyDescent="0.3">
      <c r="A129" s="28"/>
      <c r="F129" s="26"/>
      <c r="G129" s="26"/>
      <c r="I129" s="26"/>
      <c r="J129" s="27"/>
      <c r="K129" s="26"/>
    </row>
    <row r="130" spans="1:11" x14ac:dyDescent="0.3">
      <c r="A130" s="28" t="s">
        <v>45</v>
      </c>
      <c r="F130" s="26"/>
      <c r="G130" s="26"/>
      <c r="I130" s="26"/>
      <c r="J130" s="27"/>
      <c r="K130" s="26"/>
    </row>
    <row r="131" spans="1:11" x14ac:dyDescent="0.3">
      <c r="A131" s="28"/>
      <c r="F131" s="26"/>
      <c r="G131" s="26"/>
      <c r="I131" s="26"/>
      <c r="J131" s="27"/>
      <c r="K131" s="26"/>
    </row>
    <row r="132" spans="1:11" x14ac:dyDescent="0.3">
      <c r="A132" s="28"/>
      <c r="F132" s="26"/>
      <c r="G132" s="26"/>
      <c r="I132" s="26"/>
      <c r="J132" s="27"/>
      <c r="K132" s="26"/>
    </row>
    <row r="133" spans="1:11" x14ac:dyDescent="0.3">
      <c r="A133" s="28"/>
      <c r="F133" s="26"/>
      <c r="G133" s="26"/>
      <c r="I133" s="26"/>
      <c r="J133" s="27"/>
      <c r="K133" s="26"/>
    </row>
    <row r="134" spans="1:11" x14ac:dyDescent="0.3">
      <c r="A134" s="28"/>
      <c r="F134" s="26"/>
      <c r="G134" s="26"/>
      <c r="I134" s="26"/>
      <c r="J134" s="27"/>
      <c r="K134" s="26"/>
    </row>
    <row r="135" spans="1:11" x14ac:dyDescent="0.3">
      <c r="F135" s="26"/>
      <c r="G135" s="26"/>
      <c r="I135" s="26"/>
      <c r="J135" s="27"/>
      <c r="K135" s="26"/>
    </row>
    <row r="136" spans="1:11" x14ac:dyDescent="0.3">
      <c r="F136" s="26"/>
      <c r="G136" s="26"/>
      <c r="I136" s="26"/>
      <c r="J136" s="27"/>
      <c r="K136" s="26"/>
    </row>
    <row r="137" spans="1:11" x14ac:dyDescent="0.3">
      <c r="F137" s="26"/>
      <c r="G137" s="26"/>
      <c r="I137" s="26"/>
      <c r="J137" s="27"/>
      <c r="K137" s="26"/>
    </row>
    <row r="138" spans="1:11" x14ac:dyDescent="0.3">
      <c r="F138" s="26"/>
      <c r="G138" s="26"/>
      <c r="I138" s="26"/>
      <c r="J138" s="27"/>
      <c r="K138" s="26"/>
    </row>
    <row r="139" spans="1:11" x14ac:dyDescent="0.3">
      <c r="F139" s="26"/>
      <c r="G139" s="26"/>
      <c r="I139" s="26"/>
      <c r="J139" s="27"/>
      <c r="K139" s="26"/>
    </row>
    <row r="140" spans="1:11" x14ac:dyDescent="0.3">
      <c r="F140" s="26"/>
      <c r="G140" s="26"/>
      <c r="I140" s="26"/>
      <c r="J140" s="27"/>
      <c r="K140" s="26"/>
    </row>
    <row r="141" spans="1:11" x14ac:dyDescent="0.3">
      <c r="F141" s="26"/>
      <c r="G141" s="26"/>
      <c r="I141" s="26"/>
      <c r="J141" s="27"/>
      <c r="K141" s="26"/>
    </row>
    <row r="142" spans="1:11" x14ac:dyDescent="0.3">
      <c r="F142" s="26"/>
      <c r="G142" s="26"/>
      <c r="I142" s="26"/>
      <c r="J142" s="27"/>
      <c r="K142" s="26"/>
    </row>
    <row r="143" spans="1:11" x14ac:dyDescent="0.3">
      <c r="F143" s="26"/>
      <c r="G143" s="26"/>
      <c r="I143" s="26"/>
      <c r="J143" s="27"/>
      <c r="K143" s="26"/>
    </row>
    <row r="144" spans="1:11" x14ac:dyDescent="0.3">
      <c r="F144" s="26"/>
      <c r="G144" s="26"/>
      <c r="I144" s="26"/>
      <c r="J144" s="27"/>
      <c r="K144" s="26"/>
    </row>
    <row r="145" spans="6:11" x14ac:dyDescent="0.3">
      <c r="F145" s="26"/>
      <c r="G145" s="26"/>
      <c r="I145" s="26"/>
      <c r="J145" s="27"/>
      <c r="K145" s="26"/>
    </row>
    <row r="146" spans="6:11" x14ac:dyDescent="0.3">
      <c r="F146" s="26"/>
      <c r="G146" s="26"/>
      <c r="I146" s="26"/>
      <c r="J146" s="27"/>
      <c r="K146" s="26"/>
    </row>
    <row r="147" spans="6:11" x14ac:dyDescent="0.3">
      <c r="F147" s="26"/>
      <c r="G147" s="26"/>
      <c r="I147" s="26"/>
      <c r="J147" s="27"/>
      <c r="K147" s="26"/>
    </row>
    <row r="148" spans="6:11" x14ac:dyDescent="0.3">
      <c r="F148" s="26"/>
      <c r="G148" s="26"/>
      <c r="I148" s="26"/>
      <c r="J148" s="27"/>
      <c r="K148" s="26"/>
    </row>
    <row r="149" spans="6:11" x14ac:dyDescent="0.3">
      <c r="F149" s="26"/>
      <c r="G149" s="26"/>
      <c r="I149" s="26"/>
      <c r="J149" s="27"/>
      <c r="K149" s="26"/>
    </row>
    <row r="150" spans="6:11" x14ac:dyDescent="0.3">
      <c r="F150" s="26"/>
      <c r="G150" s="26"/>
      <c r="I150" s="26"/>
      <c r="J150" s="27"/>
      <c r="K150" s="26"/>
    </row>
    <row r="151" spans="6:11" x14ac:dyDescent="0.3">
      <c r="F151" s="26"/>
      <c r="G151" s="26"/>
      <c r="I151" s="26"/>
      <c r="J151" s="27"/>
      <c r="K151" s="26"/>
    </row>
    <row r="152" spans="6:11" x14ac:dyDescent="0.3">
      <c r="F152" s="26"/>
      <c r="G152" s="26"/>
      <c r="I152" s="26"/>
      <c r="J152" s="27"/>
      <c r="K152" s="26"/>
    </row>
    <row r="153" spans="6:11" x14ac:dyDescent="0.3">
      <c r="F153" s="26"/>
      <c r="G153" s="26"/>
      <c r="I153" s="26"/>
      <c r="J153" s="27"/>
      <c r="K153" s="26"/>
    </row>
    <row r="154" spans="6:11" x14ac:dyDescent="0.3">
      <c r="F154" s="26"/>
      <c r="G154" s="26"/>
      <c r="I154" s="26"/>
      <c r="J154" s="27"/>
      <c r="K154" s="26"/>
    </row>
    <row r="155" spans="6:11" x14ac:dyDescent="0.3">
      <c r="F155" s="26"/>
      <c r="G155" s="26"/>
      <c r="I155" s="26"/>
      <c r="J155" s="27"/>
      <c r="K155" s="26"/>
    </row>
    <row r="156" spans="6:11" x14ac:dyDescent="0.3">
      <c r="F156" s="26"/>
      <c r="G156" s="26"/>
      <c r="I156" s="26"/>
      <c r="J156" s="27"/>
      <c r="K156" s="26"/>
    </row>
    <row r="157" spans="6:11" x14ac:dyDescent="0.3">
      <c r="F157" s="26"/>
      <c r="G157" s="26"/>
      <c r="I157" s="26"/>
      <c r="J157" s="27"/>
      <c r="K157" s="26"/>
    </row>
    <row r="158" spans="6:11" x14ac:dyDescent="0.3">
      <c r="F158" s="26"/>
      <c r="G158" s="26"/>
      <c r="I158" s="26"/>
      <c r="J158" s="27"/>
      <c r="K158" s="26"/>
    </row>
    <row r="159" spans="6:11" x14ac:dyDescent="0.3">
      <c r="F159" s="26"/>
      <c r="G159" s="26"/>
      <c r="I159" s="26"/>
      <c r="J159" s="27"/>
      <c r="K159" s="26"/>
    </row>
    <row r="160" spans="6:11" x14ac:dyDescent="0.3">
      <c r="F160" s="26"/>
      <c r="G160" s="26"/>
      <c r="I160" s="26"/>
      <c r="J160" s="27"/>
      <c r="K160" s="26"/>
    </row>
    <row r="161" spans="6:11" x14ac:dyDescent="0.3">
      <c r="F161" s="26"/>
      <c r="G161" s="26"/>
      <c r="I161" s="26"/>
      <c r="J161" s="27"/>
      <c r="K161" s="26"/>
    </row>
    <row r="162" spans="6:11" x14ac:dyDescent="0.3">
      <c r="F162" s="26"/>
      <c r="G162" s="26"/>
      <c r="I162" s="26"/>
      <c r="J162" s="27"/>
      <c r="K162" s="26"/>
    </row>
    <row r="163" spans="6:11" x14ac:dyDescent="0.3">
      <c r="F163" s="26"/>
      <c r="G163" s="26"/>
      <c r="I163" s="26"/>
      <c r="J163" s="27"/>
      <c r="K163" s="26"/>
    </row>
    <row r="164" spans="6:11" x14ac:dyDescent="0.3">
      <c r="F164" s="26"/>
      <c r="G164" s="26"/>
      <c r="I164" s="26"/>
      <c r="J164" s="27"/>
      <c r="K164" s="26"/>
    </row>
    <row r="165" spans="6:11" x14ac:dyDescent="0.3">
      <c r="F165" s="26"/>
      <c r="G165" s="26"/>
      <c r="I165" s="26"/>
      <c r="J165" s="27"/>
      <c r="K165" s="26"/>
    </row>
    <row r="166" spans="6:11" x14ac:dyDescent="0.3">
      <c r="F166" s="26"/>
      <c r="G166" s="26"/>
      <c r="I166" s="26"/>
      <c r="J166" s="27"/>
      <c r="K166" s="26"/>
    </row>
    <row r="167" spans="6:11" x14ac:dyDescent="0.3">
      <c r="F167" s="26"/>
      <c r="G167" s="26"/>
      <c r="I167" s="26"/>
      <c r="J167" s="27"/>
      <c r="K167" s="26"/>
    </row>
    <row r="168" spans="6:11" x14ac:dyDescent="0.3">
      <c r="F168" s="26"/>
      <c r="G168" s="26"/>
      <c r="I168" s="26"/>
      <c r="J168" s="27"/>
      <c r="K168" s="26"/>
    </row>
    <row r="169" spans="6:11" x14ac:dyDescent="0.3">
      <c r="F169" s="26"/>
      <c r="G169" s="26"/>
      <c r="I169" s="26"/>
      <c r="J169" s="27"/>
      <c r="K169" s="26"/>
    </row>
    <row r="170" spans="6:11" x14ac:dyDescent="0.3">
      <c r="F170" s="26"/>
      <c r="G170" s="26"/>
      <c r="I170" s="26"/>
      <c r="J170" s="27"/>
      <c r="K170" s="26"/>
    </row>
    <row r="171" spans="6:11" x14ac:dyDescent="0.3">
      <c r="F171" s="26"/>
      <c r="G171" s="26"/>
      <c r="I171" s="26"/>
      <c r="J171" s="27"/>
      <c r="K171" s="26"/>
    </row>
    <row r="172" spans="6:11" x14ac:dyDescent="0.3">
      <c r="F172" s="26"/>
      <c r="G172" s="26"/>
      <c r="I172" s="26"/>
      <c r="J172" s="27"/>
      <c r="K172" s="26"/>
    </row>
    <row r="173" spans="6:11" x14ac:dyDescent="0.3">
      <c r="F173" s="26"/>
      <c r="G173" s="26"/>
      <c r="I173" s="26"/>
      <c r="J173" s="27"/>
      <c r="K173" s="26"/>
    </row>
    <row r="174" spans="6:11" x14ac:dyDescent="0.3">
      <c r="F174" s="26"/>
      <c r="G174" s="26"/>
      <c r="I174" s="26"/>
      <c r="J174" s="27"/>
      <c r="K174" s="26"/>
    </row>
    <row r="175" spans="6:11" x14ac:dyDescent="0.3">
      <c r="F175" s="26"/>
      <c r="G175" s="26"/>
      <c r="I175" s="26"/>
      <c r="J175" s="27"/>
      <c r="K175" s="26"/>
    </row>
    <row r="176" spans="6:11" x14ac:dyDescent="0.3">
      <c r="F176" s="26"/>
      <c r="G176" s="26"/>
      <c r="I176" s="26"/>
      <c r="J176" s="27"/>
      <c r="K176" s="26"/>
    </row>
    <row r="177" spans="6:11" x14ac:dyDescent="0.3">
      <c r="F177" s="26"/>
      <c r="G177" s="26"/>
      <c r="I177" s="26"/>
      <c r="J177" s="27"/>
      <c r="K177" s="26"/>
    </row>
    <row r="178" spans="6:11" x14ac:dyDescent="0.3">
      <c r="F178" s="26"/>
      <c r="G178" s="26"/>
      <c r="I178" s="26"/>
      <c r="J178" s="27"/>
      <c r="K178" s="26"/>
    </row>
    <row r="179" spans="6:11" x14ac:dyDescent="0.3">
      <c r="F179" s="26"/>
      <c r="G179" s="26"/>
      <c r="I179" s="26"/>
      <c r="J179" s="27"/>
      <c r="K179" s="26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ModifiedBy>Sherry-Ann R. Mayers</cp:lastModifiedBy>
  <cp:lastPrinted>2019-06-01T16:42:31Z</cp:lastPrinted>
  <dcterms:created xsi:type="dcterms:W3CDTF">2011-04-14T13:53:39Z</dcterms:created>
  <dcterms:modified xsi:type="dcterms:W3CDTF">2022-02-22T01:47:57Z</dcterms:modified>
</cp:coreProperties>
</file>