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693E6EA9-320E-4417-8BB2-B1970C73B182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9" i="3" l="1"/>
  <c r="O189" i="2"/>
  <c r="N188" i="1"/>
  <c r="O188" i="2"/>
  <c r="S190" i="3"/>
  <c r="N189" i="1"/>
  <c r="U190" i="4" l="1"/>
  <c r="U189" i="4"/>
  <c r="N187" i="1" l="1"/>
  <c r="O180" i="2"/>
  <c r="O181" i="2"/>
  <c r="O183" i="2"/>
  <c r="S179" i="3"/>
  <c r="S183" i="3"/>
  <c r="S187" i="3"/>
  <c r="U179" i="4"/>
  <c r="U181" i="4"/>
  <c r="N184" i="1"/>
  <c r="O177" i="2"/>
  <c r="U180" i="4"/>
  <c r="N182" i="1"/>
  <c r="O178" i="2"/>
  <c r="O186" i="2"/>
  <c r="S178" i="3"/>
  <c r="U186" i="4"/>
  <c r="S181" i="3"/>
  <c r="S185" i="3"/>
  <c r="N185" i="1"/>
  <c r="N180" i="1"/>
  <c r="O184" i="2"/>
  <c r="S182" i="3"/>
  <c r="S186" i="3"/>
  <c r="U178" i="4"/>
  <c r="N177" i="1"/>
  <c r="N179" i="1"/>
  <c r="U187" i="4"/>
  <c r="N178" i="1"/>
  <c r="U183" i="4"/>
  <c r="O182" i="2"/>
  <c r="O187" i="2"/>
  <c r="S180" i="3"/>
  <c r="S184" i="3"/>
  <c r="S188" i="3"/>
  <c r="U185" i="4"/>
  <c r="N181" i="1"/>
  <c r="N183" i="1"/>
  <c r="U188" i="4"/>
  <c r="N186" i="1"/>
  <c r="O179" i="2"/>
  <c r="O185" i="2"/>
  <c r="U182" i="4"/>
  <c r="U184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<sst xmlns="http://schemas.openxmlformats.org/spreadsheetml/2006/main" count="819" uniqueCount="228">
  <si>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</si>
  <si>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</si>
  <si>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</si>
  <si>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</si>
  <si>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</si>
  <si>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</si>
  <si>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</si>
  <si>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</si>
  <si>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</si>
  <si>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</si>
  <si>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</si>
  <si>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</si>
  <si>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</si>
  <si>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</si>
  <si>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</si>
  <si>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</si>
  <si>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</si>
  <si>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</si>
  <si>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</si>
  <si>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</si>
  <si>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</si>
  <si>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</si>
  <si>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</si>
  <si>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</si>
  <si>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</si>
  <si>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</si>
  <si>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</si>
  <si>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</si>
  <si>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</si>
  <si>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</si>
  <si>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</si>
  <si>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</si>
  <si>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</si>
  <si>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</si>
  <si>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</si>
  <si>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</si>
  <si>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</si>
  <si>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</si>
  <si>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</si>
  <si>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</si>
  <si>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</si>
  <si>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</si>
  <si>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</si>
  <si>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</si>
  <si>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</si>
  <si>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</si>
  <si>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</si>
  <si>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</si>
  <si>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</si>
  <si>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</si>
  <si>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</si>
  <si>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</si>
  <si>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</si>
  <si>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</si>
  <si>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</si>
  <si>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</si>
  <si>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</si>
  <si>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</si>
  <si>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</si>
  <si>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</si>
  <si>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</si>
  <si>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</si>
  <si>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</si>
  <si>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</si>
  <si>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</si>
  <si>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</si>
  <si>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</si>
  <si>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</si>
  <si>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</si>
  <si>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</si>
  <si>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</si>
  <si>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</si>
  <si>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</si>
  <si>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</si>
  <si>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</si>
  <si>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</si>
  <si>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</si>
  <si>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</si>
  <si>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</si>
  <si>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</si>
  <si>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</si>
  <si>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</si>
  <si>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</si>
  <si>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</si>
  <si>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</si>
  <si>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</si>
  <si>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</si>
  <si>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</si>
  <si>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</si>
  <si>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</si>
  <si>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</si>
  <si>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</si>
  <si>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</si>
  <si>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</si>
  <si>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</si>
  <si>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</si>
  <si>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</si>
  <si>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</si>
  <si>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</si>
  <si>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</si>
  <si>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</si>
  <si>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</si>
  <si>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</si>
  <si>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</si>
  <si>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</si>
  <si>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</si>
  <si>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</si>
  <si>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</si>
  <si>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</si>
  <si>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</si>
  <si>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</si>
  <si>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</si>
  <si>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</si>
  <si>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</si>
  <si>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</si>
  <si>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</si>
  <si>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</si>
  <si>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</si>
  <si>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</si>
  <si>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</si>
  <si>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</si>
  <si>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</si>
  <si>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</si>
  <si>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</si>
  <si>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</si>
  <si>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</si>
  <si>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</si>
  <si>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</si>
  <si>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</si>
  <si>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</si>
  <si>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</si>
  <si>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</si>
  <si>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</si>
  <si>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</si>
  <si>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</si>
  <si>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</si>
  <si>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</si>
  <si>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</si>
  <si>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</si>
  <si>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</si>
  <si>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</si>
  <si>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</si>
  <si>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</si>
  <si>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</si>
  <si>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</si>
  <si>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</si>
  <si>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</si>
  <si>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</si>
  <si>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</si>
  <si>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</si>
  <si>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</si>
  <si>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</si>
  <si>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</si>
  <si>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</si>
  <si>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</si>
  <si>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</si>
  <si>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</si>
  <si>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</si>
  <si>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</si>
  <si>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</si>
  <si>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</si>
  <si>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</si>
  <si>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</si>
  <si>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</si>
  <si>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</si>
  <si>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</si>
  <si>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</si>
  <si>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</si>
  <si>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</si>
  <si>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</si>
  <si>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</si>
  <si>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</si>
  <si>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</si>
  <si>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</si>
  <si>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</si>
  <si>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</si>
  <si>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</si>
  <si>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</si>
  <si>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</si>
  <si>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</si>
  <si>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</si>
  <si>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</si>
  <si>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</si>
  <si>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</si>
  <si>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</si>
  <si>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</si>
  <si>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</si>
  <si>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</si>
  <si>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</si>
  <si>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</si>
  <si>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</si>
  <si>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</si>
  <si>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</si>
  <si>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</si>
  <si>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</si>
  <si>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</si>
  <si>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</si>
  <si>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</si>
  <si>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</si>
  <si>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</si>
  <si>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</si>
  <si>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</si>
  <si>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</si>
  <si>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</si>
  <si>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</si>
  <si>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</si>
  <si>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</si>
  <si>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</si>
  <si>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</si>
  <si>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</si>
  <si>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</si>
  <si>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</si>
  <si>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</si>
  <si>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</si>
  <si>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</si>
  <si>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 2022</t>
  </si>
  <si>
    <t>February 2022</t>
  </si>
  <si>
    <t>Total FX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</si>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</sst>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40"/>
  <sheetViews>
    <sheetView tabSelected="1" zoomScale="90" zoomScaleNormal="90" workbookViewId="0">
      <pane xSplit="2" ySplit="6" topLeftCell="C168" activePane="bottomRight" state="frozen"/>
      <selection activeCell="E7" sqref="E7:F7"/>
      <selection pane="topRight" activeCell="E7" sqref="E7:F7"/>
      <selection pane="bottomLeft" activeCell="E7" sqref="E7:F7"/>
      <selection pane="bottomRight" activeCell="A189" sqref="A189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747.93347999999992</v>
      </c>
      <c r="M177" s="11">
        <v>99119.847380000007</v>
      </c>
      <c r="N177" s="11">
        <f t="shared" ref="N177:N187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2606428.8969399999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3248522.8277499997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99134.855369999947</v>
      </c>
      <c r="N181" s="47">
        <f t="shared" si="5"/>
        <v>3445531.1758800005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2601469.3095100001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6012.4692800000003</v>
      </c>
      <c r="M182" s="47">
        <v>99022.903830000054</v>
      </c>
      <c r="N182" s="47">
        <f t="shared" si="5"/>
        <v>3487001.6627699998</v>
      </c>
      <c r="O182" s="48"/>
      <c r="P182" s="47"/>
      <c r="Q182" s="48"/>
      <c r="R182" s="48"/>
      <c r="S182" s="48"/>
      <c r="T182" s="48"/>
      <c r="U182" s="48"/>
      <c r="V182" s="49"/>
    </row>
    <row r="183" spans="1:22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2637492.6944600004</v>
      </c>
      <c r="H183" s="47">
        <v>218398.00361000001</v>
      </c>
      <c r="I183" s="47">
        <v>313.34665999999999</v>
      </c>
      <c r="J183" s="47">
        <v>7104.8804600000003</v>
      </c>
      <c r="K183" s="47">
        <v>0</v>
      </c>
      <c r="L183" s="47">
        <v>1620.5245599999998</v>
      </c>
      <c r="M183" s="47">
        <v>98948.335879999999</v>
      </c>
      <c r="N183" s="47">
        <f t="shared" si="5"/>
        <v>3731960.1963800006</v>
      </c>
      <c r="O183" s="48"/>
      <c r="P183" s="47"/>
      <c r="Q183" s="48"/>
      <c r="R183" s="48"/>
      <c r="S183" s="48"/>
      <c r="T183" s="48"/>
      <c r="U183" s="48"/>
      <c r="V183" s="49"/>
    </row>
    <row r="184" spans="1:22" s="50" customFormat="1" x14ac:dyDescent="0.25">
      <c r="A184" s="47" t="s">
        <v>211</v>
      </c>
      <c r="B184" s="48">
        <v>0</v>
      </c>
      <c r="C184" s="47">
        <v>272185.38974999997</v>
      </c>
      <c r="D184" s="47">
        <v>12769.511640000001</v>
      </c>
      <c r="E184" s="47">
        <v>377153.96500999999</v>
      </c>
      <c r="F184" s="47">
        <v>34800.633450000001</v>
      </c>
      <c r="G184" s="47">
        <v>2620472.3161800001</v>
      </c>
      <c r="H184" s="47">
        <v>222593.74630999999</v>
      </c>
      <c r="I184" s="47">
        <v>313.34665999999999</v>
      </c>
      <c r="J184" s="47">
        <v>7037.1614900000004</v>
      </c>
      <c r="K184" s="47">
        <v>0</v>
      </c>
      <c r="L184" s="47">
        <v>1425.3483200000001</v>
      </c>
      <c r="M184" s="47">
        <v>98769.133000000002</v>
      </c>
      <c r="N184" s="47">
        <f t="shared" si="5"/>
        <v>3647520.5518099992</v>
      </c>
      <c r="O184" s="48"/>
      <c r="P184" s="48"/>
      <c r="Q184" s="48"/>
      <c r="R184" s="48"/>
      <c r="S184" s="48"/>
      <c r="T184" s="48"/>
      <c r="U184" s="48"/>
      <c r="V184" s="49"/>
    </row>
    <row r="185" spans="1:22" s="50" customFormat="1" x14ac:dyDescent="0.25">
      <c r="A185" s="47" t="s">
        <v>212</v>
      </c>
      <c r="B185" s="48">
        <v>0</v>
      </c>
      <c r="C185" s="47">
        <v>267102.51699999999</v>
      </c>
      <c r="D185" s="47">
        <v>16966.778139999999</v>
      </c>
      <c r="E185" s="47">
        <v>324822.36638000002</v>
      </c>
      <c r="F185" s="47">
        <v>36048.077360000003</v>
      </c>
      <c r="G185" s="47">
        <v>2605714.1972700008</v>
      </c>
      <c r="H185" s="47">
        <v>224893.92990000002</v>
      </c>
      <c r="I185" s="47">
        <v>313.34665999999999</v>
      </c>
      <c r="J185" s="47">
        <v>6783.5128399999994</v>
      </c>
      <c r="K185" s="47">
        <v>0</v>
      </c>
      <c r="L185" s="47">
        <v>1297.8098199999999</v>
      </c>
      <c r="M185" s="47">
        <v>98476.514160000064</v>
      </c>
      <c r="N185" s="47">
        <f t="shared" si="5"/>
        <v>3582419.0495300009</v>
      </c>
      <c r="O185" s="48"/>
      <c r="P185" s="48"/>
      <c r="Q185" s="48"/>
      <c r="R185" s="48"/>
      <c r="S185" s="48"/>
      <c r="T185" s="48"/>
      <c r="U185" s="48"/>
      <c r="V185" s="49"/>
    </row>
    <row r="186" spans="1:22" s="50" customFormat="1" x14ac:dyDescent="0.25">
      <c r="A186" s="47" t="s">
        <v>213</v>
      </c>
      <c r="B186" s="48">
        <v>0</v>
      </c>
      <c r="C186" s="47">
        <v>262476.24518000003</v>
      </c>
      <c r="D186" s="47">
        <v>6143.9458800000002</v>
      </c>
      <c r="E186" s="47">
        <v>241193.99760999999</v>
      </c>
      <c r="F186" s="47">
        <v>35676.671750000001</v>
      </c>
      <c r="G186" s="47">
        <v>2611732.0534399999</v>
      </c>
      <c r="H186" s="47">
        <v>233800.17952999999</v>
      </c>
      <c r="I186" s="47">
        <v>313.34665999999999</v>
      </c>
      <c r="J186" s="47">
        <v>6510.3759900000005</v>
      </c>
      <c r="K186" s="47">
        <v>0</v>
      </c>
      <c r="L186" s="47">
        <v>2602.1195099999995</v>
      </c>
      <c r="M186" s="47">
        <v>98179.918150000041</v>
      </c>
      <c r="N186" s="47">
        <f t="shared" si="5"/>
        <v>3498628.8536999999</v>
      </c>
      <c r="O186" s="48"/>
      <c r="P186" s="48"/>
      <c r="Q186" s="48"/>
      <c r="R186" s="48"/>
      <c r="S186" s="48"/>
      <c r="T186" s="48"/>
      <c r="U186" s="48"/>
      <c r="V186" s="49"/>
    </row>
    <row r="187" spans="1:22" s="50" customFormat="1" x14ac:dyDescent="0.25">
      <c r="A187" s="47" t="s">
        <v>214</v>
      </c>
      <c r="B187" s="48">
        <v>0</v>
      </c>
      <c r="C187" s="47">
        <v>262036.08684999999</v>
      </c>
      <c r="D187" s="47">
        <v>12219.81148</v>
      </c>
      <c r="E187" s="47">
        <v>408364.59538000001</v>
      </c>
      <c r="F187" s="47">
        <v>35646.041360000003</v>
      </c>
      <c r="G187" s="47">
        <v>2776587.2582200002</v>
      </c>
      <c r="H187" s="47">
        <v>205522.13899000001</v>
      </c>
      <c r="I187" s="47">
        <v>313.34665999999999</v>
      </c>
      <c r="J187" s="47">
        <v>6850.93397</v>
      </c>
      <c r="K187" s="47">
        <v>0</v>
      </c>
      <c r="L187" s="47">
        <v>1951.2895900000001</v>
      </c>
      <c r="M187" s="47">
        <v>99832.171879999994</v>
      </c>
      <c r="N187" s="47">
        <f t="shared" si="5"/>
        <v>3809323.6743800002</v>
      </c>
      <c r="O187" s="48"/>
      <c r="P187" s="48"/>
      <c r="Q187" s="48"/>
      <c r="R187" s="48"/>
      <c r="S187" s="48"/>
      <c r="T187" s="48"/>
      <c r="U187" s="48"/>
      <c r="V187" s="49"/>
    </row>
    <row r="188" spans="1:22" s="50" customFormat="1" x14ac:dyDescent="0.25">
      <c r="A188" s="47" t="s">
        <v>215</v>
      </c>
      <c r="B188" s="48">
        <v>0</v>
      </c>
      <c r="C188" s="47">
        <v>260573.49297999998</v>
      </c>
      <c r="D188" s="47">
        <v>20657.524019999997</v>
      </c>
      <c r="E188" s="47">
        <v>338574.53571999999</v>
      </c>
      <c r="F188" s="47">
        <v>35447.07761</v>
      </c>
      <c r="G188" s="47">
        <v>2750901.6252799993</v>
      </c>
      <c r="H188" s="47">
        <v>201360.01021000001</v>
      </c>
      <c r="I188" s="47">
        <v>313.34665999999999</v>
      </c>
      <c r="J188" s="47">
        <v>7037.1743399999996</v>
      </c>
      <c r="K188" s="47">
        <v>0</v>
      </c>
      <c r="L188" s="47">
        <v>2142.5003900000002</v>
      </c>
      <c r="M188" s="47">
        <v>100217.57246000001</v>
      </c>
      <c r="N188" s="47">
        <f t="shared" ref="N188:N189" si="6">SUM(C188:M188)</f>
        <v>3717224.8596699992</v>
      </c>
      <c r="O188" s="48"/>
      <c r="P188" s="48"/>
      <c r="Q188" s="48"/>
      <c r="R188" s="48"/>
      <c r="S188" s="48"/>
      <c r="T188" s="48"/>
      <c r="U188" s="48"/>
      <c r="V188" s="49"/>
    </row>
    <row r="189" spans="1:22" s="50" customFormat="1" x14ac:dyDescent="0.25">
      <c r="A189" s="47" t="s">
        <v>216</v>
      </c>
      <c r="B189" s="48">
        <v>0</v>
      </c>
      <c r="C189" s="47">
        <v>257201.33040000001</v>
      </c>
      <c r="D189" s="47">
        <v>17816.024079999999</v>
      </c>
      <c r="E189" s="47">
        <v>374185.55679000006</v>
      </c>
      <c r="F189" s="47">
        <v>35525.538850000004</v>
      </c>
      <c r="G189" s="47">
        <v>2755388.1355700004</v>
      </c>
      <c r="H189" s="47">
        <v>226726.64686000001</v>
      </c>
      <c r="I189" s="47">
        <v>313.34665999999999</v>
      </c>
      <c r="J189" s="47">
        <v>13246.04931</v>
      </c>
      <c r="K189" s="47">
        <v>0</v>
      </c>
      <c r="L189" s="47">
        <v>863.21190999999999</v>
      </c>
      <c r="M189" s="47">
        <v>100492.57246000001</v>
      </c>
      <c r="N189" s="47">
        <f t="shared" si="6"/>
        <v>3781758.4128900007</v>
      </c>
      <c r="O189" s="48"/>
      <c r="P189" s="48"/>
      <c r="Q189" s="48"/>
      <c r="R189" s="48"/>
      <c r="S189" s="48"/>
      <c r="T189" s="48"/>
      <c r="U189" s="48"/>
      <c r="V189" s="49"/>
    </row>
    <row r="190" spans="1:22" x14ac:dyDescent="0.25">
      <c r="V190" s="37"/>
    </row>
    <row r="191" spans="1:22" x14ac:dyDescent="0.25">
      <c r="V191" s="37"/>
    </row>
    <row r="192" spans="1:22" x14ac:dyDescent="0.25">
      <c r="V192" s="37"/>
    </row>
    <row r="193" spans="1:22" x14ac:dyDescent="0.25">
      <c r="V193" s="37"/>
    </row>
    <row r="194" spans="1:22" x14ac:dyDescent="0.25">
      <c r="V194" s="37"/>
    </row>
    <row r="195" spans="1:22" x14ac:dyDescent="0.25">
      <c r="V195" s="37"/>
    </row>
    <row r="196" spans="1:22" x14ac:dyDescent="0.25">
      <c r="V196" s="37"/>
    </row>
    <row r="197" spans="1:22" x14ac:dyDescent="0.25">
      <c r="V197" s="37"/>
    </row>
    <row r="198" spans="1:22" x14ac:dyDescent="0.25">
      <c r="V198" s="37"/>
    </row>
    <row r="199" spans="1:2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37"/>
    </row>
    <row r="200" spans="1:2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37"/>
    </row>
    <row r="201" spans="1:2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37"/>
    </row>
    <row r="202" spans="1:2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37"/>
    </row>
    <row r="203" spans="1:2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37"/>
    </row>
    <row r="204" spans="1:2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37"/>
    </row>
    <row r="205" spans="1:2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37"/>
    </row>
    <row r="206" spans="1:2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37"/>
    </row>
    <row r="207" spans="1:2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37"/>
    </row>
    <row r="208" spans="1:2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37"/>
    </row>
    <row r="209" spans="1:2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37"/>
    </row>
    <row r="210" spans="1:2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37"/>
    </row>
    <row r="211" spans="1:2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37"/>
    </row>
    <row r="212" spans="1:2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37"/>
    </row>
    <row r="213" spans="1:2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37"/>
    </row>
    <row r="214" spans="1:2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37"/>
    </row>
    <row r="215" spans="1:2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37"/>
    </row>
    <row r="216" spans="1:2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37"/>
    </row>
    <row r="217" spans="1:2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37"/>
    </row>
    <row r="218" spans="1:2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37"/>
    </row>
    <row r="219" spans="1:2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37"/>
    </row>
    <row r="220" spans="1:2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37"/>
    </row>
    <row r="221" spans="1:2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37"/>
    </row>
    <row r="222" spans="1:2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37"/>
    </row>
    <row r="223" spans="1:2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37"/>
    </row>
    <row r="224" spans="1:2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37"/>
    </row>
    <row r="225" spans="1:2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37"/>
    </row>
    <row r="226" spans="1:2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37"/>
    </row>
    <row r="227" spans="1:2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37"/>
    </row>
    <row r="228" spans="1:2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37"/>
    </row>
    <row r="229" spans="1:2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37"/>
    </row>
    <row r="230" spans="1:2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37"/>
    </row>
    <row r="231" spans="1:2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37"/>
    </row>
    <row r="232" spans="1:2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37"/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37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37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37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7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1"/>
  <sheetViews>
    <sheetView zoomScale="90" zoomScaleNormal="90" workbookViewId="0">
      <pane xSplit="2" ySplit="6" topLeftCell="C171" activePane="bottomRight" state="frozen"/>
      <selection activeCell="E7" sqref="E7:F7"/>
      <selection pane="topRight" activeCell="E7" sqref="E7:F7"/>
      <selection pane="bottomLeft" activeCell="E7" sqref="E7:F7"/>
      <selection pane="bottomRight" activeCell="A189" sqref="A189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217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7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1966570.6334900002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2556708.5594899999</v>
      </c>
      <c r="P182" s="48"/>
      <c r="Q182" s="47"/>
      <c r="R182" s="48"/>
      <c r="S182" s="48"/>
      <c r="T182" s="48"/>
      <c r="U182" s="48"/>
      <c r="V182" s="48"/>
      <c r="W182" s="49"/>
    </row>
    <row r="183" spans="1:23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1999588.24043</v>
      </c>
      <c r="H183" s="47">
        <v>0</v>
      </c>
      <c r="I183" s="47">
        <v>313.34665999999999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f t="shared" si="5"/>
        <v>2767983.9978399999</v>
      </c>
      <c r="P183" s="48"/>
      <c r="Q183" s="47"/>
      <c r="R183" s="48"/>
      <c r="S183" s="48"/>
      <c r="T183" s="48"/>
      <c r="U183" s="48"/>
      <c r="V183" s="48"/>
      <c r="W183" s="49"/>
    </row>
    <row r="184" spans="1:23" s="50" customFormat="1" x14ac:dyDescent="0.25">
      <c r="A184" s="47" t="s">
        <v>211</v>
      </c>
      <c r="B184" s="48">
        <v>0</v>
      </c>
      <c r="C184" s="47">
        <v>272185.38974999997</v>
      </c>
      <c r="D184" s="47">
        <v>12769.511640000001</v>
      </c>
      <c r="E184" s="47">
        <v>377153.96500999999</v>
      </c>
      <c r="F184" s="47">
        <v>34800.633450000001</v>
      </c>
      <c r="G184" s="47">
        <v>1988589.2023099998</v>
      </c>
      <c r="H184" s="47">
        <v>0</v>
      </c>
      <c r="I184" s="47">
        <v>313.34665999999999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f t="shared" si="5"/>
        <v>2685812.0488199997</v>
      </c>
      <c r="P184" s="48"/>
      <c r="Q184" s="47"/>
      <c r="R184" s="48"/>
      <c r="S184" s="48"/>
      <c r="T184" s="48"/>
      <c r="U184" s="48"/>
      <c r="V184" s="48"/>
      <c r="W184" s="49"/>
    </row>
    <row r="185" spans="1:23" s="50" customFormat="1" x14ac:dyDescent="0.25">
      <c r="A185" s="47" t="s">
        <v>212</v>
      </c>
      <c r="B185" s="48">
        <v>0</v>
      </c>
      <c r="C185" s="47">
        <v>267102.51699999999</v>
      </c>
      <c r="D185" s="47">
        <v>16966.778139999999</v>
      </c>
      <c r="E185" s="47">
        <v>324822.36638000002</v>
      </c>
      <c r="F185" s="47">
        <v>36048.077360000003</v>
      </c>
      <c r="G185" s="47">
        <v>1970776.0665600004</v>
      </c>
      <c r="H185" s="47">
        <v>0</v>
      </c>
      <c r="I185" s="47">
        <v>313.34665999999999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f t="shared" si="5"/>
        <v>2616029.1521000001</v>
      </c>
      <c r="P185" s="48"/>
      <c r="Q185" s="47"/>
      <c r="R185" s="48"/>
      <c r="S185" s="48"/>
      <c r="T185" s="48"/>
      <c r="U185" s="48"/>
      <c r="V185" s="48"/>
      <c r="W185" s="49"/>
    </row>
    <row r="186" spans="1:23" s="50" customFormat="1" x14ac:dyDescent="0.25">
      <c r="A186" s="47" t="s">
        <v>213</v>
      </c>
      <c r="B186" s="48">
        <v>0</v>
      </c>
      <c r="C186" s="47">
        <v>262476.24518000003</v>
      </c>
      <c r="D186" s="47">
        <v>6143.9458800000002</v>
      </c>
      <c r="E186" s="47">
        <v>241193.99760999999</v>
      </c>
      <c r="F186" s="47">
        <v>35676.671750000001</v>
      </c>
      <c r="G186" s="47">
        <v>1973811.37283</v>
      </c>
      <c r="H186" s="47">
        <v>0</v>
      </c>
      <c r="I186" s="47">
        <v>313.34665999999999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f t="shared" si="5"/>
        <v>2519615.5799099999</v>
      </c>
      <c r="P186" s="48"/>
      <c r="Q186" s="47"/>
      <c r="R186" s="48"/>
      <c r="S186" s="48"/>
      <c r="T186" s="48"/>
      <c r="U186" s="48"/>
      <c r="V186" s="48"/>
      <c r="W186" s="49"/>
    </row>
    <row r="187" spans="1:23" s="50" customFormat="1" x14ac:dyDescent="0.25">
      <c r="A187" s="47" t="s">
        <v>214</v>
      </c>
      <c r="B187" s="48">
        <v>0</v>
      </c>
      <c r="C187" s="47">
        <v>262036.08684999999</v>
      </c>
      <c r="D187" s="47">
        <v>12219.81148</v>
      </c>
      <c r="E187" s="47">
        <v>408364.59538000001</v>
      </c>
      <c r="F187" s="47">
        <v>35646.041360000003</v>
      </c>
      <c r="G187" s="47">
        <v>2144664.6896600001</v>
      </c>
      <c r="H187" s="47">
        <v>0</v>
      </c>
      <c r="I187" s="47">
        <v>313.34665999999999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f t="shared" si="5"/>
        <v>2863244.5713900002</v>
      </c>
      <c r="P187" s="48"/>
      <c r="Q187" s="47"/>
      <c r="R187" s="48"/>
      <c r="S187" s="48"/>
      <c r="T187" s="48"/>
      <c r="U187" s="48"/>
      <c r="V187" s="48"/>
      <c r="W187" s="49"/>
    </row>
    <row r="188" spans="1:23" s="50" customFormat="1" x14ac:dyDescent="0.25">
      <c r="A188" s="47" t="s">
        <v>215</v>
      </c>
      <c r="B188" s="48">
        <v>0</v>
      </c>
      <c r="C188" s="47">
        <v>260573.49297999998</v>
      </c>
      <c r="D188" s="47">
        <v>20657.524019999997</v>
      </c>
      <c r="E188" s="47">
        <v>338574.53571999999</v>
      </c>
      <c r="F188" s="47">
        <v>35447.07761</v>
      </c>
      <c r="G188" s="47">
        <v>2115924.0398799996</v>
      </c>
      <c r="H188" s="47">
        <v>0</v>
      </c>
      <c r="I188" s="47">
        <v>313.34665999999999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f t="shared" ref="O188:O189" si="6">SUM(C188:N188)</f>
        <v>2771490.0168699995</v>
      </c>
      <c r="P188" s="48"/>
      <c r="Q188" s="47"/>
      <c r="R188" s="48"/>
      <c r="S188" s="48"/>
      <c r="T188" s="48"/>
      <c r="U188" s="48"/>
      <c r="V188" s="48"/>
      <c r="W188" s="49"/>
    </row>
    <row r="189" spans="1:23" s="50" customFormat="1" x14ac:dyDescent="0.25">
      <c r="A189" s="47" t="s">
        <v>216</v>
      </c>
      <c r="B189" s="48">
        <v>0</v>
      </c>
      <c r="C189" s="47">
        <v>257201.33040000001</v>
      </c>
      <c r="D189" s="47">
        <v>17816.024079999999</v>
      </c>
      <c r="E189" s="47">
        <v>374185.55679000006</v>
      </c>
      <c r="F189" s="47">
        <v>35525.538850000004</v>
      </c>
      <c r="G189" s="47">
        <v>2117414.7153700003</v>
      </c>
      <c r="H189" s="47">
        <v>0</v>
      </c>
      <c r="I189" s="47">
        <v>313.34665999999999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f t="shared" si="6"/>
        <v>2802456.5121500003</v>
      </c>
      <c r="P189" s="48"/>
      <c r="Q189" s="47"/>
      <c r="R189" s="48"/>
      <c r="S189" s="48"/>
      <c r="T189" s="48"/>
      <c r="U189" s="48"/>
      <c r="V189" s="48"/>
      <c r="W189" s="49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W215" s="37"/>
    </row>
    <row r="216" spans="1:23" x14ac:dyDescent="0.25">
      <c r="W216" s="37"/>
    </row>
    <row r="217" spans="1:23" x14ac:dyDescent="0.25">
      <c r="W217" s="37"/>
    </row>
    <row r="218" spans="1:23" x14ac:dyDescent="0.25">
      <c r="W218" s="37"/>
    </row>
    <row r="219" spans="1:23" x14ac:dyDescent="0.25">
      <c r="W219" s="37"/>
    </row>
    <row r="220" spans="1:23" x14ac:dyDescent="0.25">
      <c r="W220" s="37"/>
    </row>
    <row r="221" spans="1:23" x14ac:dyDescent="0.25">
      <c r="W221" s="37"/>
    </row>
    <row r="222" spans="1:23" x14ac:dyDescent="0.25"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37"/>
    </row>
    <row r="231" spans="1:2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37"/>
    </row>
    <row r="232" spans="1:2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37"/>
    </row>
    <row r="233" spans="1:2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37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37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37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7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1"/>
  <sheetViews>
    <sheetView zoomScale="89" zoomScaleNormal="89" workbookViewId="0">
      <pane xSplit="2" ySplit="7" topLeftCell="C169" activePane="bottomRight" state="frozen"/>
      <selection activeCell="E7" sqref="E7:F7"/>
      <selection pane="topRight" activeCell="E7" sqref="E7:F7"/>
      <selection pane="bottomLeft" activeCell="E7" sqref="E7:F7"/>
      <selection pane="bottomRight" activeCell="C190" sqref="C190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4" t="s">
        <v>227</v>
      </c>
      <c r="D5" s="64" t="s">
        <v>11</v>
      </c>
      <c r="E5" s="64"/>
      <c r="F5" s="64"/>
      <c r="G5" s="22"/>
      <c r="H5" s="64" t="s">
        <v>3</v>
      </c>
      <c r="I5" s="64"/>
      <c r="J5" s="60" t="s">
        <v>4</v>
      </c>
      <c r="K5" s="55" t="s">
        <v>5</v>
      </c>
      <c r="L5" s="60" t="s">
        <v>218</v>
      </c>
      <c r="M5" s="60" t="s">
        <v>219</v>
      </c>
      <c r="N5" s="64" t="s">
        <v>30</v>
      </c>
      <c r="O5" s="64"/>
      <c r="P5" s="64"/>
      <c r="Q5" s="64"/>
      <c r="R5" s="64"/>
      <c r="S5" s="60" t="s">
        <v>225</v>
      </c>
      <c r="T5" s="1"/>
      <c r="U5" s="1"/>
      <c r="V5" s="1"/>
    </row>
    <row r="6" spans="1:31" s="9" customFormat="1" x14ac:dyDescent="0.25">
      <c r="A6" s="20"/>
      <c r="B6" s="23" t="s">
        <v>226</v>
      </c>
      <c r="C6" s="64"/>
      <c r="D6" s="67" t="s">
        <v>12</v>
      </c>
      <c r="E6" s="67"/>
      <c r="F6" s="67" t="s">
        <v>13</v>
      </c>
      <c r="G6" s="67"/>
      <c r="H6" s="68" t="s">
        <v>12</v>
      </c>
      <c r="I6" s="68" t="s">
        <v>13</v>
      </c>
      <c r="J6" s="65"/>
      <c r="K6" s="66"/>
      <c r="L6" s="65"/>
      <c r="M6" s="65"/>
      <c r="N6" s="62" t="s">
        <v>220</v>
      </c>
      <c r="O6" s="62" t="s">
        <v>221</v>
      </c>
      <c r="P6" s="62" t="s">
        <v>222</v>
      </c>
      <c r="Q6" s="62" t="s">
        <v>223</v>
      </c>
      <c r="R6" s="62" t="s">
        <v>224</v>
      </c>
      <c r="S6" s="65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9"/>
      <c r="I7" s="69"/>
      <c r="J7" s="61"/>
      <c r="K7" s="56"/>
      <c r="L7" s="61"/>
      <c r="M7" s="61"/>
      <c r="N7" s="63"/>
      <c r="O7" s="63"/>
      <c r="P7" s="63"/>
      <c r="Q7" s="63"/>
      <c r="R7" s="63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8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889364.33455000003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3270761.0715999994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869314.18375000008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207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208</v>
      </c>
      <c r="B182" s="51">
        <v>0</v>
      </c>
      <c r="C182" s="47">
        <v>861109.42365000013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116250.16995999998</v>
      </c>
      <c r="M182" s="47">
        <v>176910.48099000001</v>
      </c>
      <c r="N182" s="47">
        <v>25000</v>
      </c>
      <c r="O182" s="47">
        <v>-1660322.3848300001</v>
      </c>
      <c r="P182" s="47">
        <v>-17683.364129999998</v>
      </c>
      <c r="Q182" s="47">
        <v>28951</v>
      </c>
      <c r="R182" s="47">
        <v>-212481.10426999992</v>
      </c>
      <c r="S182" s="47">
        <f t="shared" si="7"/>
        <v>3445531.176179999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25">
      <c r="A183" s="47" t="s">
        <v>209</v>
      </c>
      <c r="B183" s="51">
        <v>0</v>
      </c>
      <c r="C183" s="47">
        <v>883979.45231000008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118525.16524999999</v>
      </c>
      <c r="M183" s="47">
        <v>176910.48099000001</v>
      </c>
      <c r="N183" s="47">
        <v>25000</v>
      </c>
      <c r="O183" s="47">
        <v>-1660322.3848300001</v>
      </c>
      <c r="P183" s="47">
        <v>-15854.82115</v>
      </c>
      <c r="Q183" s="47">
        <v>28951</v>
      </c>
      <c r="R183" s="47">
        <v>-132358.74046999996</v>
      </c>
      <c r="S183" s="47">
        <f t="shared" si="7"/>
        <v>3486993.6954999999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s="50" customFormat="1" x14ac:dyDescent="0.25">
      <c r="A184" s="47" t="s">
        <v>210</v>
      </c>
      <c r="B184" s="51">
        <v>0</v>
      </c>
      <c r="C184" s="47">
        <v>875220.52931000013</v>
      </c>
      <c r="D184" s="47">
        <v>27466.238640000003</v>
      </c>
      <c r="E184" s="47">
        <v>0</v>
      </c>
      <c r="F184" s="47">
        <v>3205442.3984800004</v>
      </c>
      <c r="G184" s="47">
        <v>822897.68520000007</v>
      </c>
      <c r="H184" s="47">
        <v>0</v>
      </c>
      <c r="I184" s="47">
        <v>0</v>
      </c>
      <c r="J184" s="47">
        <v>626.30426999999997</v>
      </c>
      <c r="K184" s="47">
        <v>0</v>
      </c>
      <c r="L184" s="47">
        <v>118174.68038000001</v>
      </c>
      <c r="M184" s="47">
        <v>438499.81802000001</v>
      </c>
      <c r="N184" s="47">
        <v>25000</v>
      </c>
      <c r="O184" s="47">
        <v>-1660322.3848300001</v>
      </c>
      <c r="P184" s="47">
        <v>-14500.20011</v>
      </c>
      <c r="Q184" s="47">
        <v>28951</v>
      </c>
      <c r="R184" s="47">
        <v>-135444.36191999991</v>
      </c>
      <c r="S184" s="47">
        <f t="shared" si="7"/>
        <v>3732011.7074400005</v>
      </c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s="50" customFormat="1" x14ac:dyDescent="0.25">
      <c r="A185" s="47" t="s">
        <v>211</v>
      </c>
      <c r="B185" s="51">
        <v>0</v>
      </c>
      <c r="C185" s="47">
        <v>879840.22120999999</v>
      </c>
      <c r="D185" s="47">
        <v>27503.349510000007</v>
      </c>
      <c r="E185" s="47">
        <v>0</v>
      </c>
      <c r="F185" s="47">
        <v>3271529.1130700004</v>
      </c>
      <c r="G185" s="47">
        <v>691225.59998000006</v>
      </c>
      <c r="H185" s="47">
        <v>0</v>
      </c>
      <c r="I185" s="47">
        <v>0</v>
      </c>
      <c r="J185" s="47">
        <v>1282.11061</v>
      </c>
      <c r="K185" s="47">
        <v>0</v>
      </c>
      <c r="L185" s="47">
        <v>116771.3296</v>
      </c>
      <c r="M185" s="47">
        <v>433560.21222000004</v>
      </c>
      <c r="N185" s="47">
        <v>25000</v>
      </c>
      <c r="O185" s="47">
        <v>-1660322.3848300001</v>
      </c>
      <c r="P185" s="47">
        <v>17656.60743</v>
      </c>
      <c r="Q185" s="47">
        <v>28951</v>
      </c>
      <c r="R185" s="47">
        <v>-185476.61916000012</v>
      </c>
      <c r="S185" s="47">
        <f t="shared" si="7"/>
        <v>3647520.5396400001</v>
      </c>
      <c r="W185" s="52"/>
      <c r="X185" s="52"/>
      <c r="Y185" s="52"/>
      <c r="Z185" s="52"/>
      <c r="AA185" s="52"/>
      <c r="AB185" s="52"/>
      <c r="AC185" s="52"/>
      <c r="AD185" s="52"/>
      <c r="AE185" s="52"/>
    </row>
    <row r="186" spans="1:31" s="50" customFormat="1" x14ac:dyDescent="0.25">
      <c r="A186" s="47" t="s">
        <v>212</v>
      </c>
      <c r="B186" s="51">
        <v>0</v>
      </c>
      <c r="C186" s="47">
        <v>870420.70970999997</v>
      </c>
      <c r="D186" s="47">
        <v>26293.572980000004</v>
      </c>
      <c r="E186" s="47">
        <v>0</v>
      </c>
      <c r="F186" s="47">
        <v>3234062.9042700003</v>
      </c>
      <c r="G186" s="47">
        <v>625995.53185999999</v>
      </c>
      <c r="H186" s="47">
        <v>0</v>
      </c>
      <c r="I186" s="47">
        <v>0</v>
      </c>
      <c r="J186" s="47">
        <v>302.09373999999997</v>
      </c>
      <c r="K186" s="47">
        <v>0</v>
      </c>
      <c r="L186" s="47">
        <v>159519.20048000003</v>
      </c>
      <c r="M186" s="47">
        <v>433560.21222000004</v>
      </c>
      <c r="N186" s="47">
        <v>25000</v>
      </c>
      <c r="O186" s="47">
        <v>-1660322.3848300001</v>
      </c>
      <c r="P186" s="47">
        <v>-5073.0353000000041</v>
      </c>
      <c r="Q186" s="47">
        <v>28951</v>
      </c>
      <c r="R186" s="47">
        <v>-156291.17447000011</v>
      </c>
      <c r="S186" s="47">
        <f t="shared" si="7"/>
        <v>3582418.6306600007</v>
      </c>
      <c r="W186" s="52"/>
      <c r="X186" s="52"/>
      <c r="Y186" s="52"/>
      <c r="Z186" s="52"/>
      <c r="AA186" s="52"/>
      <c r="AB186" s="52"/>
      <c r="AC186" s="52"/>
      <c r="AD186" s="52"/>
      <c r="AE186" s="52"/>
    </row>
    <row r="187" spans="1:31" s="50" customFormat="1" x14ac:dyDescent="0.25">
      <c r="A187" s="47" t="s">
        <v>213</v>
      </c>
      <c r="B187" s="51">
        <v>0</v>
      </c>
      <c r="C187" s="47">
        <v>895669.90331000008</v>
      </c>
      <c r="D187" s="47">
        <v>29020.232760000006</v>
      </c>
      <c r="E187" s="47">
        <v>0</v>
      </c>
      <c r="F187" s="47">
        <v>3214016.1724900003</v>
      </c>
      <c r="G187" s="47">
        <v>542049.24601999996</v>
      </c>
      <c r="H187" s="47">
        <v>0</v>
      </c>
      <c r="I187" s="47">
        <v>0</v>
      </c>
      <c r="J187" s="47">
        <v>26.129439999999999</v>
      </c>
      <c r="K187" s="47">
        <v>0</v>
      </c>
      <c r="L187" s="47">
        <v>152616.36088000002</v>
      </c>
      <c r="M187" s="47">
        <v>433560.21222000004</v>
      </c>
      <c r="N187" s="47">
        <v>25000</v>
      </c>
      <c r="O187" s="47">
        <v>-1660322.3848300001</v>
      </c>
      <c r="P187" s="47">
        <v>2803.6056400000011</v>
      </c>
      <c r="Q187" s="47">
        <v>28951</v>
      </c>
      <c r="R187" s="47">
        <v>-164702.24895000001</v>
      </c>
      <c r="S187" s="47">
        <f t="shared" si="7"/>
        <v>3498688.2289800006</v>
      </c>
      <c r="W187" s="52"/>
      <c r="X187" s="52"/>
      <c r="Y187" s="52"/>
      <c r="Z187" s="52"/>
      <c r="AA187" s="52"/>
      <c r="AB187" s="52"/>
      <c r="AC187" s="52"/>
      <c r="AD187" s="52"/>
      <c r="AE187" s="52"/>
    </row>
    <row r="188" spans="1:31" s="50" customFormat="1" x14ac:dyDescent="0.25">
      <c r="A188" s="47" t="s">
        <v>214</v>
      </c>
      <c r="B188" s="51">
        <v>0</v>
      </c>
      <c r="C188" s="47">
        <v>959705.60946999991</v>
      </c>
      <c r="D188" s="47">
        <v>26000.521300000004</v>
      </c>
      <c r="E188" s="47">
        <v>0</v>
      </c>
      <c r="F188" s="47">
        <v>3173093.8734200005</v>
      </c>
      <c r="G188" s="47">
        <v>864890.03872999991</v>
      </c>
      <c r="H188" s="47">
        <v>0</v>
      </c>
      <c r="I188" s="47">
        <v>0</v>
      </c>
      <c r="J188" s="47">
        <v>0</v>
      </c>
      <c r="K188" s="47">
        <v>0</v>
      </c>
      <c r="L188" s="47">
        <v>162315.23547000007</v>
      </c>
      <c r="M188" s="47">
        <v>433560.24118999997</v>
      </c>
      <c r="N188" s="47">
        <v>25000</v>
      </c>
      <c r="O188" s="47">
        <v>-1660322.3848300001</v>
      </c>
      <c r="P188" s="47">
        <v>-1947.437330000002</v>
      </c>
      <c r="Q188" s="47">
        <v>28951</v>
      </c>
      <c r="R188" s="47">
        <v>-201923.35605000006</v>
      </c>
      <c r="S188" s="47">
        <f t="shared" si="7"/>
        <v>3809323.341370001</v>
      </c>
      <c r="W188" s="52"/>
      <c r="X188" s="52"/>
      <c r="Y188" s="52"/>
      <c r="Z188" s="52"/>
      <c r="AA188" s="52"/>
      <c r="AB188" s="52"/>
      <c r="AC188" s="52"/>
      <c r="AD188" s="52"/>
      <c r="AE188" s="52"/>
    </row>
    <row r="189" spans="1:31" s="50" customFormat="1" x14ac:dyDescent="0.25">
      <c r="A189" s="47" t="s">
        <v>215</v>
      </c>
      <c r="B189" s="51">
        <v>0</v>
      </c>
      <c r="C189" s="47">
        <v>923286.82079000014</v>
      </c>
      <c r="D189" s="47">
        <v>28984.001230000002</v>
      </c>
      <c r="E189" s="47">
        <v>0</v>
      </c>
      <c r="F189" s="47">
        <v>3211132.3641099995</v>
      </c>
      <c r="G189" s="47">
        <v>850997.94723999989</v>
      </c>
      <c r="H189" s="47">
        <v>0</v>
      </c>
      <c r="I189" s="47">
        <v>0</v>
      </c>
      <c r="J189" s="47">
        <v>0</v>
      </c>
      <c r="K189" s="47">
        <v>0</v>
      </c>
      <c r="L189" s="47">
        <v>161955.24977000005</v>
      </c>
      <c r="M189" s="47">
        <v>436168.06147000002</v>
      </c>
      <c r="N189" s="47">
        <v>25000</v>
      </c>
      <c r="O189" s="47">
        <v>-1662269.82216</v>
      </c>
      <c r="P189" s="47">
        <v>4650.2506100000001</v>
      </c>
      <c r="Q189" s="47">
        <v>28951</v>
      </c>
      <c r="R189" s="47">
        <v>-291631.01184000011</v>
      </c>
      <c r="S189" s="47">
        <f t="shared" ref="S189:S190" si="8">SUM(C189:R189)</f>
        <v>3717224.8612199994</v>
      </c>
      <c r="W189" s="52"/>
      <c r="X189" s="52"/>
      <c r="Y189" s="52"/>
      <c r="Z189" s="52"/>
      <c r="AA189" s="52"/>
      <c r="AB189" s="52"/>
      <c r="AC189" s="52"/>
      <c r="AD189" s="52"/>
      <c r="AE189" s="52"/>
    </row>
    <row r="190" spans="1:31" s="50" customFormat="1" x14ac:dyDescent="0.25">
      <c r="A190" s="47" t="s">
        <v>216</v>
      </c>
      <c r="B190" s="51">
        <v>0</v>
      </c>
      <c r="C190" s="47">
        <v>926944.72198000003</v>
      </c>
      <c r="D190" s="47">
        <v>28219.516370000001</v>
      </c>
      <c r="E190" s="47">
        <v>0</v>
      </c>
      <c r="F190" s="47">
        <v>3292253.3864599997</v>
      </c>
      <c r="G190" s="47">
        <v>819865.0620899999</v>
      </c>
      <c r="H190" s="47">
        <v>0</v>
      </c>
      <c r="I190" s="47">
        <v>0</v>
      </c>
      <c r="J190" s="47">
        <v>5692.8290999999999</v>
      </c>
      <c r="K190" s="47">
        <v>0</v>
      </c>
      <c r="L190" s="47">
        <v>157484.16674000004</v>
      </c>
      <c r="M190" s="47">
        <v>436168.06147000002</v>
      </c>
      <c r="N190" s="47">
        <v>25000</v>
      </c>
      <c r="O190" s="47">
        <v>-1662269.82216</v>
      </c>
      <c r="P190" s="47">
        <v>4230.46306</v>
      </c>
      <c r="Q190" s="47">
        <v>28951</v>
      </c>
      <c r="R190" s="47">
        <v>-280780.97067000001</v>
      </c>
      <c r="S190" s="47">
        <f t="shared" si="8"/>
        <v>3781758.41444</v>
      </c>
      <c r="W190" s="52"/>
      <c r="X190" s="52"/>
      <c r="Y190" s="52"/>
      <c r="Z190" s="52"/>
      <c r="AA190" s="52"/>
      <c r="AB190" s="52"/>
      <c r="AC190" s="52"/>
      <c r="AD190" s="52"/>
      <c r="AE190" s="52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8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8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8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C245" s="18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"/>
      <c r="C246" s="18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"/>
      <c r="C247" s="18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"/>
      <c r="C248" s="18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"/>
      <c r="C249" s="18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"/>
      <c r="C250" s="18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"/>
      <c r="C251" s="18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"/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</row>
    <row r="264" spans="2:31" x14ac:dyDescent="0.25">
      <c r="B264" s="1"/>
      <c r="C264" s="18"/>
    </row>
    <row r="265" spans="2:31" x14ac:dyDescent="0.25">
      <c r="B265" s="1"/>
      <c r="C265" s="18"/>
    </row>
    <row r="266" spans="2:31" x14ac:dyDescent="0.25">
      <c r="B266" s="1"/>
      <c r="C266" s="18"/>
    </row>
    <row r="267" spans="2:31" x14ac:dyDescent="0.25">
      <c r="B267" s="1"/>
      <c r="C267" s="18"/>
    </row>
    <row r="268" spans="2:31" x14ac:dyDescent="0.25">
      <c r="B268" s="1"/>
      <c r="C268" s="18"/>
    </row>
    <row r="269" spans="2:31" x14ac:dyDescent="0.25">
      <c r="B269" s="1"/>
      <c r="C269" s="18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x14ac:dyDescent="0.25">
      <c r="B279" s="1"/>
      <c r="C279" s="18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x14ac:dyDescent="0.25">
      <c r="B280" s="1"/>
      <c r="C280" s="18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x14ac:dyDescent="0.25">
      <c r="B281" s="1"/>
      <c r="C281" s="18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x14ac:dyDescent="0.25">
      <c r="B282" s="1"/>
      <c r="C282" s="18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x14ac:dyDescent="0.25">
      <c r="B283" s="1"/>
      <c r="C283" s="18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x14ac:dyDescent="0.25">
      <c r="B284" s="1"/>
      <c r="C284" s="18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</sheetData>
  <mergeCells count="19">
    <mergeCell ref="H6:H7"/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9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3"/>
  <sheetViews>
    <sheetView zoomScale="94" zoomScaleNormal="94" workbookViewId="0">
      <pane xSplit="2" ySplit="8" topLeftCell="C174" activePane="bottomRight" state="frozen"/>
      <selection activeCell="L8" sqref="L8"/>
      <selection pane="topRight" activeCell="L8" sqref="L8"/>
      <selection pane="bottomLeft" activeCell="L8" sqref="L8"/>
      <selection pane="bottomRight" activeCell="C190" sqref="C190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2"/>
      <c r="B5" s="6"/>
      <c r="C5" s="75" t="s">
        <v>11</v>
      </c>
      <c r="D5" s="76"/>
      <c r="E5" s="76"/>
      <c r="F5" s="76"/>
      <c r="G5" s="76"/>
      <c r="H5" s="76"/>
      <c r="I5" s="76"/>
      <c r="J5" s="77"/>
      <c r="K5" s="75" t="s">
        <v>3</v>
      </c>
      <c r="L5" s="76"/>
      <c r="M5" s="76"/>
      <c r="N5" s="77"/>
      <c r="O5" s="60" t="s">
        <v>4</v>
      </c>
      <c r="P5" s="55" t="s">
        <v>5</v>
      </c>
      <c r="Q5" s="64" t="s">
        <v>17</v>
      </c>
      <c r="R5" s="64"/>
      <c r="S5" s="64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3"/>
      <c r="B6" s="39"/>
      <c r="C6" s="70" t="s">
        <v>12</v>
      </c>
      <c r="D6" s="78"/>
      <c r="E6" s="78"/>
      <c r="F6" s="71"/>
      <c r="G6" s="70" t="s">
        <v>13</v>
      </c>
      <c r="H6" s="78"/>
      <c r="I6" s="78"/>
      <c r="J6" s="71"/>
      <c r="K6" s="70" t="s">
        <v>12</v>
      </c>
      <c r="L6" s="71"/>
      <c r="M6" s="70" t="s">
        <v>13</v>
      </c>
      <c r="N6" s="71"/>
      <c r="O6" s="65"/>
      <c r="P6" s="66"/>
      <c r="Q6" s="64"/>
      <c r="R6" s="64"/>
      <c r="S6" s="64"/>
      <c r="T6" s="65"/>
      <c r="U6" s="65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3"/>
      <c r="B7" s="39"/>
      <c r="C7" s="70" t="s">
        <v>14</v>
      </c>
      <c r="D7" s="71"/>
      <c r="E7" s="70" t="s">
        <v>15</v>
      </c>
      <c r="F7" s="71"/>
      <c r="G7" s="70" t="s">
        <v>14</v>
      </c>
      <c r="H7" s="71"/>
      <c r="I7" s="70" t="s">
        <v>15</v>
      </c>
      <c r="J7" s="71"/>
      <c r="K7" s="68" t="s">
        <v>20</v>
      </c>
      <c r="L7" s="68" t="s">
        <v>21</v>
      </c>
      <c r="M7" s="68" t="s">
        <v>20</v>
      </c>
      <c r="N7" s="68" t="s">
        <v>21</v>
      </c>
      <c r="O7" s="65"/>
      <c r="P7" s="66"/>
      <c r="Q7" s="55" t="s">
        <v>7</v>
      </c>
      <c r="R7" s="55" t="s">
        <v>8</v>
      </c>
      <c r="S7" s="60" t="s">
        <v>9</v>
      </c>
      <c r="T7" s="65"/>
      <c r="U7" s="65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4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9"/>
      <c r="L8" s="69"/>
      <c r="M8" s="69"/>
      <c r="N8" s="69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8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208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25">
      <c r="A183" s="47" t="s">
        <v>209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s="50" customFormat="1" x14ac:dyDescent="0.25">
      <c r="A184" s="47" t="s">
        <v>210</v>
      </c>
      <c r="B184" s="53">
        <v>0</v>
      </c>
      <c r="C184" s="47">
        <v>13.5748</v>
      </c>
      <c r="D184" s="47">
        <v>0</v>
      </c>
      <c r="E184" s="47">
        <v>0</v>
      </c>
      <c r="F184" s="47">
        <v>0</v>
      </c>
      <c r="G184" s="47">
        <v>67476.453640000007</v>
      </c>
      <c r="H184" s="47">
        <v>0</v>
      </c>
      <c r="I184" s="47">
        <v>350686.58046000003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626.30426999999997</v>
      </c>
      <c r="P184" s="47">
        <v>0</v>
      </c>
      <c r="Q184" s="47">
        <v>0</v>
      </c>
      <c r="R184" s="47">
        <v>6.24329</v>
      </c>
      <c r="S184" s="47">
        <v>0</v>
      </c>
      <c r="T184" s="47">
        <v>438499.81802000001</v>
      </c>
      <c r="U184" s="47">
        <f t="shared" si="5"/>
        <v>857308.97448000009</v>
      </c>
      <c r="W184" s="52"/>
      <c r="X184" s="52"/>
      <c r="Y184" s="52"/>
      <c r="Z184" s="52"/>
      <c r="AA184" s="52"/>
    </row>
    <row r="185" spans="1:27" s="50" customFormat="1" x14ac:dyDescent="0.25">
      <c r="A185" s="47" t="s">
        <v>211</v>
      </c>
      <c r="B185" s="53">
        <v>0</v>
      </c>
      <c r="C185" s="47">
        <v>13.5748</v>
      </c>
      <c r="D185" s="47">
        <v>0</v>
      </c>
      <c r="E185" s="47">
        <v>0</v>
      </c>
      <c r="F185" s="47">
        <v>0</v>
      </c>
      <c r="G185" s="47">
        <v>68205.313059999986</v>
      </c>
      <c r="H185" s="47">
        <v>0</v>
      </c>
      <c r="I185" s="47">
        <v>219274.44654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1282.11061</v>
      </c>
      <c r="P185" s="47">
        <v>0</v>
      </c>
      <c r="Q185" s="47">
        <v>0</v>
      </c>
      <c r="R185" s="47">
        <v>6.24329</v>
      </c>
      <c r="S185" s="47">
        <v>0</v>
      </c>
      <c r="T185" s="47">
        <v>433560.21222000004</v>
      </c>
      <c r="U185" s="47">
        <f t="shared" si="5"/>
        <v>722341.90052000002</v>
      </c>
      <c r="W185" s="52"/>
      <c r="X185" s="52"/>
      <c r="Y185" s="52"/>
      <c r="Z185" s="52"/>
      <c r="AA185" s="52"/>
    </row>
    <row r="186" spans="1:27" s="50" customFormat="1" x14ac:dyDescent="0.25">
      <c r="A186" s="47" t="s">
        <v>212</v>
      </c>
      <c r="B186" s="53">
        <v>0</v>
      </c>
      <c r="C186" s="47">
        <v>13.5748</v>
      </c>
      <c r="D186" s="47">
        <v>0</v>
      </c>
      <c r="E186" s="47">
        <v>0</v>
      </c>
      <c r="F186" s="47">
        <v>0</v>
      </c>
      <c r="G186" s="47">
        <v>62286.622230000001</v>
      </c>
      <c r="H186" s="47">
        <v>0</v>
      </c>
      <c r="I186" s="47">
        <v>151704.16404999999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302.09373999999997</v>
      </c>
      <c r="P186" s="47">
        <v>0</v>
      </c>
      <c r="Q186" s="47">
        <v>0</v>
      </c>
      <c r="R186" s="47">
        <v>6.24329</v>
      </c>
      <c r="S186" s="47">
        <v>0</v>
      </c>
      <c r="T186" s="47">
        <v>433560.21222000004</v>
      </c>
      <c r="U186" s="47">
        <f t="shared" si="5"/>
        <v>647872.9103300001</v>
      </c>
      <c r="W186" s="52"/>
      <c r="X186" s="52"/>
      <c r="Y186" s="52"/>
      <c r="Z186" s="52"/>
      <c r="AA186" s="52"/>
    </row>
    <row r="187" spans="1:27" s="50" customFormat="1" x14ac:dyDescent="0.25">
      <c r="A187" s="47" t="s">
        <v>213</v>
      </c>
      <c r="B187" s="53">
        <v>0</v>
      </c>
      <c r="C187" s="47">
        <v>13.5748</v>
      </c>
      <c r="D187" s="47">
        <v>0</v>
      </c>
      <c r="E187" s="47">
        <v>0</v>
      </c>
      <c r="F187" s="47">
        <v>0</v>
      </c>
      <c r="G187" s="47">
        <v>58289.676630000009</v>
      </c>
      <c r="H187" s="47">
        <v>0</v>
      </c>
      <c r="I187" s="47">
        <v>67570.689020000005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26.129439999999999</v>
      </c>
      <c r="P187" s="47">
        <v>0</v>
      </c>
      <c r="Q187" s="47">
        <v>0</v>
      </c>
      <c r="R187" s="47">
        <v>6.24329</v>
      </c>
      <c r="S187" s="47">
        <v>0</v>
      </c>
      <c r="T187" s="47">
        <v>433560.21222000004</v>
      </c>
      <c r="U187" s="47">
        <f t="shared" si="5"/>
        <v>559466.52540000004</v>
      </c>
      <c r="W187" s="52"/>
      <c r="X187" s="52"/>
      <c r="Y187" s="52"/>
      <c r="Z187" s="52"/>
      <c r="AA187" s="52"/>
    </row>
    <row r="188" spans="1:27" s="50" customFormat="1" x14ac:dyDescent="0.25">
      <c r="A188" s="47" t="s">
        <v>214</v>
      </c>
      <c r="B188" s="53">
        <v>0</v>
      </c>
      <c r="C188" s="47">
        <v>13.5748</v>
      </c>
      <c r="D188" s="47">
        <v>0</v>
      </c>
      <c r="E188" s="47">
        <v>0</v>
      </c>
      <c r="F188" s="47">
        <v>0</v>
      </c>
      <c r="G188" s="47">
        <v>59205.573029999992</v>
      </c>
      <c r="H188" s="47">
        <v>0</v>
      </c>
      <c r="I188" s="47">
        <v>386121.03132999991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6.24329</v>
      </c>
      <c r="S188" s="47">
        <v>0</v>
      </c>
      <c r="T188" s="47">
        <v>433560.24118999997</v>
      </c>
      <c r="U188" s="47">
        <f t="shared" si="5"/>
        <v>878906.66363999993</v>
      </c>
      <c r="W188" s="52"/>
      <c r="X188" s="52"/>
      <c r="Y188" s="52"/>
      <c r="Z188" s="52"/>
      <c r="AA188" s="52"/>
    </row>
    <row r="189" spans="1:27" s="50" customFormat="1" x14ac:dyDescent="0.25">
      <c r="A189" s="47" t="s">
        <v>215</v>
      </c>
      <c r="B189" s="53">
        <v>0</v>
      </c>
      <c r="C189" s="47">
        <v>13.5748</v>
      </c>
      <c r="D189" s="47">
        <v>0</v>
      </c>
      <c r="E189" s="47">
        <v>0</v>
      </c>
      <c r="F189" s="47">
        <v>0</v>
      </c>
      <c r="G189" s="47">
        <v>64206.502970000009</v>
      </c>
      <c r="H189" s="47">
        <v>0</v>
      </c>
      <c r="I189" s="47">
        <v>351461.62667999999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6.24329</v>
      </c>
      <c r="S189" s="47">
        <v>0</v>
      </c>
      <c r="T189" s="47">
        <v>436168.06147000002</v>
      </c>
      <c r="U189" s="47">
        <f t="shared" ref="U189:U190" si="6">SUM(C189:T189)</f>
        <v>851856.00921000005</v>
      </c>
      <c r="W189" s="52"/>
      <c r="X189" s="52"/>
      <c r="Y189" s="52"/>
      <c r="Z189" s="52"/>
      <c r="AA189" s="52"/>
    </row>
    <row r="190" spans="1:27" s="50" customFormat="1" x14ac:dyDescent="0.25">
      <c r="A190" s="47" t="s">
        <v>216</v>
      </c>
      <c r="B190" s="53">
        <v>0</v>
      </c>
      <c r="C190" s="47">
        <v>13.5748</v>
      </c>
      <c r="D190" s="47">
        <v>0</v>
      </c>
      <c r="E190" s="47">
        <v>0</v>
      </c>
      <c r="F190" s="47">
        <v>0</v>
      </c>
      <c r="G190" s="47">
        <v>79265.449330000003</v>
      </c>
      <c r="H190" s="47">
        <v>0</v>
      </c>
      <c r="I190" s="47">
        <v>331815.51569000003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5692.8290999999999</v>
      </c>
      <c r="P190" s="47">
        <v>0</v>
      </c>
      <c r="Q190" s="47">
        <v>0</v>
      </c>
      <c r="R190" s="47">
        <v>6.24329</v>
      </c>
      <c r="S190" s="47">
        <v>0</v>
      </c>
      <c r="T190" s="47">
        <v>436168.06147000002</v>
      </c>
      <c r="U190" s="47">
        <f t="shared" si="6"/>
        <v>852961.67368000001</v>
      </c>
      <c r="W190" s="52"/>
      <c r="X190" s="52"/>
      <c r="Y190" s="52"/>
      <c r="Z190" s="52"/>
      <c r="AA190" s="52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8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C247" s="18"/>
      <c r="W247" s="13"/>
      <c r="X247" s="13"/>
      <c r="Y247" s="13"/>
      <c r="Z247" s="13"/>
      <c r="AA247" s="13"/>
    </row>
    <row r="248" spans="2:27" x14ac:dyDescent="0.25">
      <c r="B248" s="1"/>
      <c r="C248" s="18"/>
      <c r="W248" s="13"/>
      <c r="X248" s="13"/>
      <c r="Y248" s="13"/>
      <c r="Z248" s="13"/>
      <c r="AA248" s="13"/>
    </row>
    <row r="249" spans="2:27" x14ac:dyDescent="0.25">
      <c r="B249" s="1"/>
      <c r="C249" s="18"/>
      <c r="W249" s="13"/>
      <c r="X249" s="13"/>
      <c r="Y249" s="13"/>
      <c r="Z249" s="13"/>
      <c r="AA249" s="13"/>
    </row>
    <row r="250" spans="2:27" x14ac:dyDescent="0.25">
      <c r="B250" s="1"/>
      <c r="C250" s="18"/>
      <c r="W250" s="13"/>
      <c r="X250" s="13"/>
      <c r="Y250" s="13"/>
      <c r="Z250" s="13"/>
      <c r="AA250" s="13"/>
    </row>
    <row r="251" spans="2:27" x14ac:dyDescent="0.25">
      <c r="B251" s="1"/>
      <c r="C251" s="18"/>
      <c r="W251" s="13"/>
      <c r="X251" s="13"/>
      <c r="Y251" s="13"/>
      <c r="Z251" s="13"/>
      <c r="AA251" s="13"/>
    </row>
    <row r="252" spans="2:27" x14ac:dyDescent="0.25">
      <c r="B252" s="1"/>
      <c r="C252" s="18"/>
      <c r="W252" s="13"/>
      <c r="X252" s="13"/>
      <c r="Y252" s="13"/>
      <c r="Z252" s="13"/>
      <c r="AA252" s="13"/>
    </row>
    <row r="253" spans="2:27" x14ac:dyDescent="0.25">
      <c r="B253" s="1"/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</row>
    <row r="266" spans="2:27" x14ac:dyDescent="0.25">
      <c r="B266" s="1"/>
      <c r="C266" s="18"/>
    </row>
    <row r="267" spans="2:27" x14ac:dyDescent="0.25">
      <c r="B267" s="1"/>
      <c r="C267" s="18"/>
    </row>
    <row r="268" spans="2:27" x14ac:dyDescent="0.25">
      <c r="B268" s="1"/>
      <c r="C268" s="18"/>
    </row>
    <row r="269" spans="2:27" x14ac:dyDescent="0.25">
      <c r="B269" s="1"/>
      <c r="C269" s="18"/>
    </row>
    <row r="270" spans="2:27" x14ac:dyDescent="0.25">
      <c r="B270" s="1"/>
      <c r="C270" s="18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  <c r="W280" s="1"/>
      <c r="X280" s="1"/>
      <c r="Y280" s="1"/>
      <c r="Z280" s="1"/>
      <c r="AA280" s="1"/>
    </row>
    <row r="281" spans="2:27" x14ac:dyDescent="0.25">
      <c r="B281" s="1"/>
      <c r="C281" s="18"/>
      <c r="W281" s="1"/>
      <c r="X281" s="1"/>
      <c r="Y281" s="1"/>
      <c r="Z281" s="1"/>
      <c r="AA281" s="1"/>
    </row>
    <row r="282" spans="2:27" x14ac:dyDescent="0.25">
      <c r="B282" s="1"/>
      <c r="C282" s="18"/>
      <c r="W282" s="1"/>
      <c r="X282" s="1"/>
      <c r="Y282" s="1"/>
      <c r="Z282" s="1"/>
      <c r="AA282" s="1"/>
    </row>
    <row r="283" spans="2:27" x14ac:dyDescent="0.25">
      <c r="B283" s="1"/>
      <c r="C283" s="18"/>
      <c r="W283" s="1"/>
      <c r="X283" s="1"/>
      <c r="Y283" s="1"/>
      <c r="Z283" s="1"/>
      <c r="AA283" s="1"/>
    </row>
    <row r="284" spans="2:27" x14ac:dyDescent="0.25">
      <c r="B284" s="1"/>
      <c r="C284" s="18"/>
      <c r="W284" s="1"/>
      <c r="X284" s="1"/>
      <c r="Y284" s="1"/>
      <c r="Z284" s="1"/>
      <c r="AA284" s="1"/>
    </row>
    <row r="285" spans="2:27" x14ac:dyDescent="0.25">
      <c r="B285" s="1"/>
      <c r="C285" s="18"/>
      <c r="W285" s="1"/>
      <c r="X285" s="1"/>
      <c r="Y285" s="1"/>
      <c r="Z285" s="1"/>
      <c r="AA285" s="1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W324" s="1"/>
      <c r="X324" s="1"/>
      <c r="Y324" s="1"/>
      <c r="Z324" s="1"/>
      <c r="AA324" s="1"/>
    </row>
    <row r="325" spans="2:27" x14ac:dyDescent="0.25">
      <c r="B325" s="1"/>
      <c r="W325" s="1"/>
      <c r="X325" s="1"/>
      <c r="Y325" s="1"/>
      <c r="Z325" s="1"/>
      <c r="AA325" s="1"/>
    </row>
    <row r="326" spans="2:27" x14ac:dyDescent="0.25">
      <c r="B326" s="1"/>
      <c r="W326" s="1"/>
      <c r="X326" s="1"/>
      <c r="Y326" s="1"/>
      <c r="Z326" s="1"/>
      <c r="AA326" s="1"/>
    </row>
    <row r="327" spans="2:27" x14ac:dyDescent="0.25">
      <c r="B327" s="1"/>
      <c r="W327" s="1"/>
      <c r="X327" s="1"/>
      <c r="Y327" s="1"/>
      <c r="Z327" s="1"/>
      <c r="AA327" s="1"/>
    </row>
    <row r="328" spans="2:27" x14ac:dyDescent="0.25">
      <c r="B328" s="1"/>
      <c r="W328" s="1"/>
      <c r="X328" s="1"/>
      <c r="Y328" s="1"/>
      <c r="Z328" s="1"/>
      <c r="AA328" s="1"/>
    </row>
    <row r="329" spans="2:27" x14ac:dyDescent="0.25">
      <c r="B329" s="1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</sheetData>
  <mergeCells count="24"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  <mergeCell ref="Q7:Q8"/>
    <mergeCell ref="R7:R8"/>
    <mergeCell ref="S7:S8"/>
    <mergeCell ref="G7:H7"/>
    <mergeCell ref="I7:J7"/>
    <mergeCell ref="K7:K8"/>
    <mergeCell ref="M7:M8"/>
    <mergeCell ref="N7:N8"/>
  </mergeCells>
  <pageMargins left="0.25" right="0.25" top="0.75" bottom="0.75" header="0.3" footer="0.3"/>
  <pageSetup scale="54" orientation="landscape" r:id="rId1"/>
  <ignoredErrors>
    <ignoredError sqref="U9:U19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2022-03-23T22:09:10Z</dcterms:modified>
</cp:coreProperties>
</file>