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847D966F-8F50-4D7D-A296-E66A9081427C}" xr6:coauthVersionLast="36" xr6:coauthVersionMax="36" xr10:uidLastSave="{00000000-0000-0000-0000-000000000000}"/>
  <bookViews>
    <workbookView xWindow="0" yWindow="0" windowWidth="28800" windowHeight="12225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H125" i="1" l="1"/>
  <c r="AI127" i="1"/>
  <c r="K127" i="1"/>
  <c r="Z127" i="1"/>
  <c r="N127" i="1"/>
  <c r="N126" i="1"/>
  <c r="N124" i="1"/>
  <c r="Z123" i="1"/>
  <c r="Z121" i="1"/>
  <c r="N121" i="1"/>
  <c r="AK125" i="1"/>
  <c r="AF128" i="1"/>
  <c r="AC125" i="1"/>
  <c r="Q125" i="1"/>
  <c r="E125" i="1"/>
  <c r="Q124" i="1"/>
  <c r="AC122" i="1"/>
  <c r="K123" i="1"/>
  <c r="W123" i="1"/>
  <c r="AF124" i="1"/>
  <c r="W122" i="1"/>
  <c r="Z129" i="1"/>
  <c r="E128" i="1"/>
  <c r="AC127" i="1"/>
  <c r="Q127" i="1"/>
  <c r="E127" i="1"/>
  <c r="Q126" i="1"/>
  <c r="AF123" i="1"/>
  <c r="AI123" i="1"/>
  <c r="AF125" i="1"/>
  <c r="T124" i="1"/>
  <c r="W130" i="1"/>
  <c r="AI129" i="1"/>
  <c r="W129" i="1"/>
  <c r="K129" i="1"/>
  <c r="Z125" i="1"/>
  <c r="N123" i="1"/>
  <c r="Q122" i="1"/>
  <c r="T130" i="1"/>
  <c r="K121" i="1"/>
  <c r="W127" i="1"/>
  <c r="AI126" i="1"/>
  <c r="H124" i="1"/>
  <c r="AF130" i="1"/>
  <c r="H129" i="1"/>
  <c r="K126" i="1"/>
  <c r="H128" i="1"/>
  <c r="AC130" i="1"/>
  <c r="Q130" i="1"/>
  <c r="E130" i="1"/>
  <c r="Q129" i="1"/>
  <c r="E129" i="1"/>
  <c r="AK128" i="1"/>
  <c r="Q128" i="1"/>
  <c r="H126" i="1"/>
  <c r="W125" i="1"/>
  <c r="Z124" i="1"/>
  <c r="Q123" i="1"/>
  <c r="H121" i="1"/>
  <c r="AF129" i="1"/>
  <c r="W121" i="1"/>
  <c r="T128" i="1"/>
  <c r="T127" i="1"/>
  <c r="AI125" i="1"/>
  <c r="T122" i="1"/>
  <c r="AJ126" i="1"/>
  <c r="AK121" i="1"/>
  <c r="T129" i="1"/>
  <c r="AC124" i="1"/>
  <c r="H123" i="1"/>
  <c r="Z130" i="1"/>
  <c r="N129" i="1"/>
  <c r="T125" i="1"/>
  <c r="AC121" i="1"/>
  <c r="E121" i="1"/>
  <c r="H130" i="1"/>
  <c r="N125" i="1"/>
  <c r="T123" i="1"/>
  <c r="AI130" i="1"/>
  <c r="AK129" i="1"/>
  <c r="Z122" i="1"/>
  <c r="N122" i="1"/>
  <c r="W128" i="1"/>
  <c r="K128" i="1"/>
  <c r="AF126" i="1"/>
  <c r="T126" i="1"/>
  <c r="AJ123" i="1"/>
  <c r="AI122" i="1"/>
  <c r="AJ121" i="1"/>
  <c r="AL121" i="1" s="1"/>
  <c r="T121" i="1"/>
  <c r="N130" i="1"/>
  <c r="AJ127" i="1"/>
  <c r="K124" i="1"/>
  <c r="AK122" i="1"/>
  <c r="AJ130" i="1"/>
  <c r="AJ129" i="1"/>
  <c r="K130" i="1"/>
  <c r="AC128" i="1"/>
  <c r="AK124" i="1"/>
  <c r="AJ122" i="1"/>
  <c r="AK130" i="1"/>
  <c r="AF127" i="1"/>
  <c r="Z126" i="1"/>
  <c r="E126" i="1"/>
  <c r="K125" i="1"/>
  <c r="AJ124" i="1"/>
  <c r="E123" i="1"/>
  <c r="K122" i="1"/>
  <c r="AK126" i="1"/>
  <c r="AL126" i="1" s="1"/>
  <c r="AK123" i="1"/>
  <c r="AI128" i="1"/>
  <c r="Z128" i="1"/>
  <c r="N128" i="1"/>
  <c r="AK127" i="1"/>
  <c r="H127" i="1"/>
  <c r="W126" i="1"/>
  <c r="AI124" i="1"/>
  <c r="W124" i="1"/>
  <c r="E124" i="1"/>
  <c r="H122" i="1"/>
  <c r="AI121" i="1"/>
  <c r="AC126" i="1"/>
  <c r="AJ125" i="1"/>
  <c r="AF121" i="1"/>
  <c r="AF122" i="1"/>
  <c r="AC129" i="1"/>
  <c r="AJ128" i="1"/>
  <c r="AL128" i="1" s="1"/>
  <c r="AC123" i="1"/>
  <c r="AL125" i="1" l="1"/>
  <c r="AL122" i="1"/>
  <c r="AN122" i="1" s="1"/>
  <c r="AL130" i="1"/>
  <c r="AN130" i="1" s="1"/>
  <c r="AL127" i="1"/>
  <c r="AN127" i="1" s="1"/>
  <c r="AL123" i="1"/>
  <c r="AN123" i="1" s="1"/>
  <c r="AN121" i="1"/>
  <c r="AN125" i="1"/>
  <c r="AN126" i="1"/>
  <c r="AN128" i="1"/>
  <c r="AL129" i="1"/>
  <c r="AN129" i="1" s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31" i="2"/>
  <c r="AF131" i="2" s="1"/>
  <c r="AD123" i="2"/>
  <c r="AF123" i="2" s="1"/>
  <c r="H115" i="1"/>
  <c r="AD125" i="2"/>
  <c r="AF125" i="2" s="1"/>
  <c r="AD115" i="2"/>
  <c r="AF115" i="2" s="1"/>
  <c r="AC115" i="1"/>
  <c r="AD128" i="2"/>
  <c r="AF128" i="2" s="1"/>
  <c r="AD117" i="2"/>
  <c r="AF117" i="2" s="1"/>
  <c r="AD130" i="2"/>
  <c r="AF130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<sst xmlns="http://schemas.openxmlformats.org/spreadsheetml/2006/main" count="103" uniqueCount="33">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</sst>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Normal="100" workbookViewId="0">
      <pane xSplit="2" ySplit="7" topLeftCell="C113" activePane="bottomRight" state="frozen"/>
      <selection activeCell="AN20" sqref="AN20"/>
      <selection pane="topRight" activeCell="AN20" sqref="AN20"/>
      <selection pane="bottomLeft" activeCell="AN20" sqref="AN20"/>
      <selection pane="bottomRight"/>
    </sheetView>
  </sheetViews>
  <sheetFormatPr defaultColWidth="9.140625" defaultRowHeight="15" x14ac:dyDescent="0.25"/>
  <cols>
    <col min="1" max="1" width="15.28515625" style="5" bestFit="1" customWidth="1"/>
    <col min="2" max="2" width="7.85546875" style="6" hidden="1" customWidth="1"/>
    <col min="3" max="3" width="11.5703125" style="9" customWidth="1"/>
    <col min="4" max="4" width="11.140625" style="6" bestFit="1" customWidth="1"/>
    <col min="5" max="5" width="0.5703125" style="6" hidden="1" customWidth="1"/>
    <col min="6" max="6" width="12.28515625" style="9" bestFit="1" customWidth="1"/>
    <col min="7" max="7" width="10.85546875" style="9" bestFit="1" customWidth="1"/>
    <col min="8" max="8" width="9.5703125" style="6" hidden="1" customWidth="1"/>
    <col min="9" max="9" width="11" style="9" bestFit="1" customWidth="1"/>
    <col min="10" max="10" width="10.85546875" style="9" bestFit="1" customWidth="1"/>
    <col min="11" max="11" width="8" style="6" hidden="1" customWidth="1"/>
    <col min="12" max="12" width="13.5703125" style="9" bestFit="1" customWidth="1"/>
    <col min="13" max="13" width="11.85546875" style="9" bestFit="1" customWidth="1"/>
    <col min="14" max="14" width="13.42578125" style="9" hidden="1" customWidth="1"/>
    <col min="15" max="15" width="12.28515625" style="9" bestFit="1" customWidth="1"/>
    <col min="16" max="16" width="11.5703125" style="9" bestFit="1" customWidth="1"/>
    <col min="17" max="17" width="12.28515625" style="9" hidden="1" customWidth="1"/>
    <col min="18" max="18" width="11.85546875" style="9" bestFit="1" customWidth="1"/>
    <col min="19" max="19" width="11.7109375" style="9" customWidth="1"/>
    <col min="20" max="20" width="11.85546875" style="9" hidden="1" customWidth="1"/>
    <col min="21" max="21" width="11" style="9" bestFit="1" customWidth="1"/>
    <col min="22" max="22" width="10.85546875" style="9" bestFit="1" customWidth="1"/>
    <col min="23" max="23" width="5.7109375" style="9" hidden="1" customWidth="1"/>
    <col min="24" max="24" width="11" style="9" bestFit="1" customWidth="1"/>
    <col min="25" max="25" width="10.85546875" style="9" bestFit="1" customWidth="1"/>
    <col min="26" max="26" width="7.42578125" style="9" hidden="1" customWidth="1"/>
    <col min="27" max="27" width="9.140625" style="9" hidden="1" customWidth="1"/>
    <col min="28" max="28" width="11.85546875" style="9" hidden="1" customWidth="1"/>
    <col min="29" max="29" width="8.7109375" style="9" hidden="1" customWidth="1"/>
    <col min="30" max="30" width="9.5703125" style="9" hidden="1" customWidth="1"/>
    <col min="31" max="32" width="11.85546875" style="9" hidden="1" customWidth="1"/>
    <col min="33" max="33" width="9.5703125" style="9" hidden="1" customWidth="1"/>
    <col min="34" max="35" width="11.85546875" style="9" hidden="1" customWidth="1"/>
    <col min="36" max="37" width="11.85546875" style="9" customWidth="1"/>
    <col min="38" max="38" width="11.85546875" style="9" hidden="1" customWidth="1"/>
    <col min="39" max="39" width="14.5703125" style="9" customWidth="1"/>
    <col min="40" max="40" width="14.5703125" style="9" bestFit="1" customWidth="1"/>
    <col min="41" max="41" width="9.140625" bestFit="1" customWidth="1"/>
    <col min="42" max="46" width="9.140625" customWidth="1"/>
    <col min="50" max="16384" width="9.140625" style="6"/>
  </cols>
  <sheetData>
    <row r="1" spans="1:49" s="2" customFormat="1" x14ac:dyDescent="0.2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</row>
    <row r="2" spans="1:49" x14ac:dyDescent="0.2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9" x14ac:dyDescent="0.2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9" x14ac:dyDescent="0.25">
      <c r="AN4" s="4" t="s">
        <v>2</v>
      </c>
    </row>
    <row r="5" spans="1:49" s="7" customFormat="1" ht="40.5" customHeight="1" x14ac:dyDescent="0.25">
      <c r="A5" s="30"/>
      <c r="B5" s="10"/>
      <c r="C5" s="32" t="s">
        <v>3</v>
      </c>
      <c r="D5" s="32"/>
      <c r="E5" s="24"/>
      <c r="F5" s="33" t="s">
        <v>4</v>
      </c>
      <c r="G5" s="33"/>
      <c r="H5" s="24"/>
      <c r="I5" s="32" t="s">
        <v>5</v>
      </c>
      <c r="J5" s="32"/>
      <c r="K5" s="32"/>
      <c r="L5" s="33" t="s">
        <v>6</v>
      </c>
      <c r="M5" s="33"/>
      <c r="N5" s="33"/>
      <c r="O5" s="28" t="s">
        <v>7</v>
      </c>
      <c r="P5" s="28"/>
      <c r="Q5" s="28"/>
      <c r="R5" s="33" t="s">
        <v>8</v>
      </c>
      <c r="S5" s="33"/>
      <c r="T5" s="33"/>
      <c r="U5" s="33" t="s">
        <v>9</v>
      </c>
      <c r="V5" s="33"/>
      <c r="W5" s="33"/>
      <c r="X5" s="33" t="s">
        <v>10</v>
      </c>
      <c r="Y5" s="33"/>
      <c r="Z5" s="33"/>
      <c r="AA5" s="33" t="s">
        <v>11</v>
      </c>
      <c r="AB5" s="33"/>
      <c r="AC5" s="33"/>
      <c r="AD5" s="33" t="s">
        <v>12</v>
      </c>
      <c r="AE5" s="33"/>
      <c r="AF5" s="33"/>
      <c r="AG5" s="33" t="s">
        <v>13</v>
      </c>
      <c r="AH5" s="33"/>
      <c r="AI5" s="33"/>
      <c r="AJ5" s="33" t="s">
        <v>14</v>
      </c>
      <c r="AK5" s="33"/>
      <c r="AL5" s="33"/>
      <c r="AM5" s="33" t="s">
        <v>31</v>
      </c>
      <c r="AN5" s="28" t="s">
        <v>15</v>
      </c>
      <c r="AO5"/>
      <c r="AP5"/>
      <c r="AQ5"/>
      <c r="AR5"/>
      <c r="AS5"/>
      <c r="AT5"/>
      <c r="AU5"/>
      <c r="AV5"/>
      <c r="AW5"/>
    </row>
    <row r="6" spans="1:49" s="13" customFormat="1" ht="44.1" customHeight="1" x14ac:dyDescent="0.25">
      <c r="A6" s="31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3"/>
      <c r="AN6" s="28"/>
      <c r="AO6"/>
      <c r="AP6"/>
      <c r="AQ6"/>
      <c r="AR6"/>
      <c r="AS6"/>
      <c r="AT6"/>
      <c r="AU6"/>
      <c r="AV6"/>
      <c r="AW6"/>
    </row>
    <row r="7" spans="1:49" x14ac:dyDescent="0.2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49" x14ac:dyDescent="0.25">
      <c r="A8" s="5">
        <v>40909</v>
      </c>
      <c r="B8" s="17">
        <v>40909</v>
      </c>
      <c r="C8" s="25">
        <v>187449.47157552329</v>
      </c>
      <c r="D8" s="25">
        <v>12048.733302270031</v>
      </c>
      <c r="E8" s="26">
        <f t="shared" ref="E8:E38" si="0">SUM(C8:D8)</f>
        <v>199498.20487779332</v>
      </c>
      <c r="F8" s="25">
        <v>784684.99295278545</v>
      </c>
      <c r="G8" s="25">
        <v>408679.03830949543</v>
      </c>
      <c r="H8" s="26">
        <f t="shared" ref="H8:H38" si="1">SUM(F8:G8)</f>
        <v>1193364.0312622809</v>
      </c>
      <c r="I8" s="25">
        <v>154394.19072999997</v>
      </c>
      <c r="J8" s="25">
        <v>119492.49690137731</v>
      </c>
      <c r="K8" s="26">
        <f t="shared" ref="K8:K38" si="2">SUM(I8:J8)</f>
        <v>273886.68763137725</v>
      </c>
      <c r="L8" s="25">
        <v>1721194.4024790821</v>
      </c>
      <c r="M8" s="25">
        <v>123336.26583289854</v>
      </c>
      <c r="N8" s="27">
        <f t="shared" ref="N8:N38" si="3">SUM(L8:M8)</f>
        <v>1844530.6683119806</v>
      </c>
      <c r="O8" s="25">
        <v>8183507.6747025615</v>
      </c>
      <c r="P8" s="25">
        <v>460463.88906680368</v>
      </c>
      <c r="Q8" s="27">
        <f t="shared" ref="Q8:Q38" si="4">SUM(O8:P8)</f>
        <v>8643971.5637693647</v>
      </c>
      <c r="R8" s="25">
        <v>21259.250819999997</v>
      </c>
      <c r="S8" s="25">
        <v>2251.8440000000001</v>
      </c>
      <c r="T8" s="27">
        <f t="shared" ref="T8:T38" si="5">SUM(R8:S8)</f>
        <v>23511.094819999998</v>
      </c>
      <c r="U8" s="25">
        <v>303.72050999999999</v>
      </c>
      <c r="V8" s="25">
        <v>0</v>
      </c>
      <c r="W8" s="27">
        <f t="shared" ref="W8:W71" si="6">SUM(U8:V8)</f>
        <v>303.72050999999999</v>
      </c>
      <c r="X8" s="25">
        <v>0</v>
      </c>
      <c r="Y8" s="25">
        <v>96</v>
      </c>
      <c r="Z8" s="27">
        <f t="shared" ref="Z8:Z71" si="7">SUM(X8:Y8)</f>
        <v>96</v>
      </c>
      <c r="AA8" s="25">
        <v>2153.0176302620002</v>
      </c>
      <c r="AB8" s="25">
        <v>0</v>
      </c>
      <c r="AC8" s="27">
        <f t="shared" ref="AC8:AC38" si="8">SUM(AA8:AB8)</f>
        <v>2153.0176302620002</v>
      </c>
      <c r="AD8" s="25">
        <v>422207.4495956148</v>
      </c>
      <c r="AE8" s="25">
        <v>208438.99451923621</v>
      </c>
      <c r="AF8" s="27">
        <f t="shared" ref="AF8:AF38" si="9">SUM(AD8:AE8)</f>
        <v>630646.44411485107</v>
      </c>
      <c r="AG8" s="25">
        <v>108546.17226585055</v>
      </c>
      <c r="AH8" s="25">
        <v>290.33800000000002</v>
      </c>
      <c r="AI8" s="27">
        <f t="shared" ref="AI8:AI38" si="10">SUM(AG8:AH8)</f>
        <v>108836.51026585055</v>
      </c>
      <c r="AJ8" s="27">
        <f>AA8+AD8+AG8</f>
        <v>532906.63949172734</v>
      </c>
      <c r="AK8" s="27">
        <f t="shared" ref="AK8:AK71" si="11">AB8+AE8+AH8</f>
        <v>208729.3325192362</v>
      </c>
      <c r="AL8" s="27">
        <f t="shared" ref="AL8:AL38" si="12">SUM(AJ8:AK8)</f>
        <v>741635.9720109636</v>
      </c>
      <c r="AM8" s="25">
        <v>682505.44850164233</v>
      </c>
      <c r="AN8" s="27">
        <f>+E8+H8+K8+N8+Q8+T8+W8+Z8+AL8+AM8</f>
        <v>13603303.391695403</v>
      </c>
    </row>
    <row r="9" spans="1:49" x14ac:dyDescent="0.25">
      <c r="A9" s="5">
        <v>40940</v>
      </c>
      <c r="B9" s="17">
        <v>40940</v>
      </c>
      <c r="C9" s="25">
        <v>186513.4974755233</v>
      </c>
      <c r="D9" s="25">
        <v>12523.943212270022</v>
      </c>
      <c r="E9" s="26">
        <f t="shared" si="0"/>
        <v>199037.44068779331</v>
      </c>
      <c r="F9" s="25">
        <v>742335.20998278551</v>
      </c>
      <c r="G9" s="25">
        <v>395565.01848467806</v>
      </c>
      <c r="H9" s="26">
        <f t="shared" si="1"/>
        <v>1137900.2284674635</v>
      </c>
      <c r="I9" s="25">
        <v>154876.40842000002</v>
      </c>
      <c r="J9" s="25">
        <v>141973.6284513773</v>
      </c>
      <c r="K9" s="26">
        <f t="shared" si="2"/>
        <v>296850.03687137732</v>
      </c>
      <c r="L9" s="25">
        <v>1728397.0371390823</v>
      </c>
      <c r="M9" s="25">
        <v>123336.26583289854</v>
      </c>
      <c r="N9" s="27">
        <f t="shared" si="3"/>
        <v>1851733.3029719808</v>
      </c>
      <c r="O9" s="25">
        <v>8222874.5001255237</v>
      </c>
      <c r="P9" s="25">
        <v>454898.88383198896</v>
      </c>
      <c r="Q9" s="27">
        <f t="shared" si="4"/>
        <v>8677773.3839575127</v>
      </c>
      <c r="R9" s="25">
        <v>21259.250819999997</v>
      </c>
      <c r="S9" s="25">
        <v>2251.8440000000001</v>
      </c>
      <c r="T9" s="27">
        <f t="shared" si="5"/>
        <v>23511.094819999998</v>
      </c>
      <c r="U9" s="25">
        <v>309.78298000000001</v>
      </c>
      <c r="V9" s="25">
        <v>0</v>
      </c>
      <c r="W9" s="27">
        <f t="shared" si="6"/>
        <v>309.78298000000001</v>
      </c>
      <c r="X9" s="25">
        <v>0</v>
      </c>
      <c r="Y9" s="25">
        <v>119</v>
      </c>
      <c r="Z9" s="27">
        <f t="shared" si="7"/>
        <v>119</v>
      </c>
      <c r="AA9" s="25">
        <v>1761.7136350449998</v>
      </c>
      <c r="AB9" s="25">
        <v>0</v>
      </c>
      <c r="AC9" s="27">
        <f t="shared" si="8"/>
        <v>1761.7136350449998</v>
      </c>
      <c r="AD9" s="25">
        <v>473999.11999861518</v>
      </c>
      <c r="AE9" s="25">
        <v>208676.21030923619</v>
      </c>
      <c r="AF9" s="27">
        <f t="shared" si="9"/>
        <v>682675.33030785131</v>
      </c>
      <c r="AG9" s="25">
        <v>108256.3284928502</v>
      </c>
      <c r="AH9" s="25">
        <v>7.3407</v>
      </c>
      <c r="AI9" s="27">
        <f t="shared" si="10"/>
        <v>108263.6691928502</v>
      </c>
      <c r="AJ9" s="27">
        <f t="shared" ref="AJ9:AK72" si="13">AA9+AD9+AG9</f>
        <v>584017.1621265104</v>
      </c>
      <c r="AK9" s="27">
        <f t="shared" si="11"/>
        <v>208683.55100923619</v>
      </c>
      <c r="AL9" s="27">
        <f t="shared" si="12"/>
        <v>792700.71313574654</v>
      </c>
      <c r="AM9" s="25">
        <v>683934.39487164246</v>
      </c>
      <c r="AN9" s="27">
        <f t="shared" ref="AN9:AN72" si="14">+E9+H9+K9+N9+Q9+T9+W9+Z9+AL9+AM9</f>
        <v>13663869.378763517</v>
      </c>
    </row>
    <row r="10" spans="1:49" x14ac:dyDescent="0.25">
      <c r="A10" s="5">
        <v>40969</v>
      </c>
      <c r="B10" s="17">
        <v>40969</v>
      </c>
      <c r="C10" s="25">
        <v>174161.62746552331</v>
      </c>
      <c r="D10" s="25">
        <v>10538.223762270032</v>
      </c>
      <c r="E10" s="26">
        <f t="shared" si="0"/>
        <v>184699.85122779335</v>
      </c>
      <c r="F10" s="25">
        <v>775008.10272278532</v>
      </c>
      <c r="G10" s="25">
        <v>391821.96020151558</v>
      </c>
      <c r="H10" s="26">
        <f t="shared" si="1"/>
        <v>1166830.0629243008</v>
      </c>
      <c r="I10" s="25">
        <v>144619.53689000002</v>
      </c>
      <c r="J10" s="25">
        <v>143533.8366713773</v>
      </c>
      <c r="K10" s="26">
        <f t="shared" si="2"/>
        <v>288153.37356137729</v>
      </c>
      <c r="L10" s="25">
        <v>1811479.567919082</v>
      </c>
      <c r="M10" s="25">
        <v>123428.26520289855</v>
      </c>
      <c r="N10" s="27">
        <f t="shared" si="3"/>
        <v>1934907.8331219805</v>
      </c>
      <c r="O10" s="25">
        <v>8168773.0885328548</v>
      </c>
      <c r="P10" s="25">
        <v>453955.90392945247</v>
      </c>
      <c r="Q10" s="27">
        <f t="shared" si="4"/>
        <v>8622728.9924623072</v>
      </c>
      <c r="R10" s="25">
        <v>21259.993610000001</v>
      </c>
      <c r="S10" s="25">
        <v>2252</v>
      </c>
      <c r="T10" s="27">
        <f t="shared" si="5"/>
        <v>23511.993610000001</v>
      </c>
      <c r="U10" s="25">
        <v>252.55165</v>
      </c>
      <c r="V10" s="25">
        <v>0</v>
      </c>
      <c r="W10" s="27">
        <f t="shared" si="6"/>
        <v>252.55165</v>
      </c>
      <c r="X10" s="25">
        <v>0</v>
      </c>
      <c r="Y10" s="25">
        <v>150</v>
      </c>
      <c r="Z10" s="27">
        <f t="shared" si="7"/>
        <v>150</v>
      </c>
      <c r="AA10" s="25">
        <v>2052.0716052850003</v>
      </c>
      <c r="AB10" s="25">
        <v>0</v>
      </c>
      <c r="AC10" s="27">
        <f t="shared" si="8"/>
        <v>2052.0716052850003</v>
      </c>
      <c r="AD10" s="25">
        <v>476504.20752861514</v>
      </c>
      <c r="AE10" s="25">
        <v>215745.97814923621</v>
      </c>
      <c r="AF10" s="27">
        <f t="shared" si="9"/>
        <v>692250.18567785132</v>
      </c>
      <c r="AG10" s="25">
        <v>108888.3790428502</v>
      </c>
      <c r="AH10" s="25">
        <v>17.216999999999999</v>
      </c>
      <c r="AI10" s="27">
        <f t="shared" si="10"/>
        <v>108905.5960428502</v>
      </c>
      <c r="AJ10" s="27">
        <f t="shared" si="13"/>
        <v>587444.65817675029</v>
      </c>
      <c r="AK10" s="27">
        <f t="shared" si="11"/>
        <v>215763.19514923621</v>
      </c>
      <c r="AL10" s="27">
        <f t="shared" si="12"/>
        <v>803207.85332598654</v>
      </c>
      <c r="AM10" s="25">
        <v>685058.17571164249</v>
      </c>
      <c r="AN10" s="27">
        <f t="shared" si="14"/>
        <v>13709500.68759539</v>
      </c>
    </row>
    <row r="11" spans="1:49" x14ac:dyDescent="0.25">
      <c r="A11" s="5">
        <v>41000</v>
      </c>
      <c r="B11" s="17">
        <v>41000</v>
      </c>
      <c r="C11" s="25">
        <v>180544.41911552328</v>
      </c>
      <c r="D11" s="25">
        <v>10577.316712270029</v>
      </c>
      <c r="E11" s="26">
        <f t="shared" si="0"/>
        <v>191121.73582779331</v>
      </c>
      <c r="F11" s="25">
        <v>834959.48442278546</v>
      </c>
      <c r="G11" s="25">
        <v>356611.16746762302</v>
      </c>
      <c r="H11" s="26">
        <f t="shared" si="1"/>
        <v>1191570.6518904085</v>
      </c>
      <c r="I11" s="25">
        <v>151735.91323000003</v>
      </c>
      <c r="J11" s="25">
        <v>180823.2140413773</v>
      </c>
      <c r="K11" s="26">
        <f t="shared" si="2"/>
        <v>332559.12727137737</v>
      </c>
      <c r="L11" s="25">
        <v>1828782.061859082</v>
      </c>
      <c r="M11" s="25">
        <v>126908.35113289856</v>
      </c>
      <c r="N11" s="27">
        <f t="shared" si="3"/>
        <v>1955690.4129919806</v>
      </c>
      <c r="O11" s="25">
        <v>8467770.1622863617</v>
      </c>
      <c r="P11" s="25">
        <v>1472146.9813135948</v>
      </c>
      <c r="Q11" s="27">
        <f t="shared" si="4"/>
        <v>9939917.1435999572</v>
      </c>
      <c r="R11" s="25">
        <v>20818.649819999999</v>
      </c>
      <c r="S11" s="25">
        <v>2251.8440000000001</v>
      </c>
      <c r="T11" s="27">
        <f t="shared" si="5"/>
        <v>23070.49382</v>
      </c>
      <c r="U11" s="25">
        <v>195.67763000000002</v>
      </c>
      <c r="V11" s="25">
        <v>0</v>
      </c>
      <c r="W11" s="27">
        <f t="shared" si="6"/>
        <v>195.67763000000002</v>
      </c>
      <c r="X11" s="25">
        <v>0</v>
      </c>
      <c r="Y11" s="25">
        <v>110</v>
      </c>
      <c r="Z11" s="27">
        <f t="shared" si="7"/>
        <v>110</v>
      </c>
      <c r="AA11" s="25">
        <v>1252.1556796524999</v>
      </c>
      <c r="AB11" s="25">
        <v>0</v>
      </c>
      <c r="AC11" s="27">
        <f t="shared" si="8"/>
        <v>1252.1556796524999</v>
      </c>
      <c r="AD11" s="25">
        <v>351788.86074648006</v>
      </c>
      <c r="AE11" s="25">
        <v>130902.4190292362</v>
      </c>
      <c r="AF11" s="27">
        <f t="shared" si="9"/>
        <v>482691.27977571625</v>
      </c>
      <c r="AG11" s="25">
        <v>107123.03404498522</v>
      </c>
      <c r="AH11" s="25">
        <v>1460.5785100000001</v>
      </c>
      <c r="AI11" s="27">
        <f t="shared" si="10"/>
        <v>108583.61255498523</v>
      </c>
      <c r="AJ11" s="27">
        <f t="shared" si="13"/>
        <v>460164.05047111784</v>
      </c>
      <c r="AK11" s="27">
        <f t="shared" si="11"/>
        <v>132362.99753923621</v>
      </c>
      <c r="AL11" s="27">
        <f t="shared" si="12"/>
        <v>592527.04801035405</v>
      </c>
      <c r="AM11" s="25">
        <v>695039.59596164257</v>
      </c>
      <c r="AN11" s="27">
        <f t="shared" si="14"/>
        <v>14921801.887003515</v>
      </c>
    </row>
    <row r="12" spans="1:49" x14ac:dyDescent="0.25">
      <c r="A12" s="5">
        <v>41030</v>
      </c>
      <c r="B12" s="17">
        <v>41030</v>
      </c>
      <c r="C12" s="25">
        <v>179650.24060552329</v>
      </c>
      <c r="D12" s="25">
        <v>9671.5064522700304</v>
      </c>
      <c r="E12" s="26">
        <f t="shared" si="0"/>
        <v>189321.74705779331</v>
      </c>
      <c r="F12" s="25">
        <v>801166.4990127855</v>
      </c>
      <c r="G12" s="25">
        <v>374456.96835219802</v>
      </c>
      <c r="H12" s="26">
        <f t="shared" si="1"/>
        <v>1175623.4673649836</v>
      </c>
      <c r="I12" s="25">
        <v>153160.85107999999</v>
      </c>
      <c r="J12" s="25">
        <v>184216.01782137732</v>
      </c>
      <c r="K12" s="26">
        <f t="shared" si="2"/>
        <v>337376.86890137731</v>
      </c>
      <c r="L12" s="25">
        <v>1772123.4419390825</v>
      </c>
      <c r="M12" s="25">
        <v>127077.23776289856</v>
      </c>
      <c r="N12" s="27">
        <f t="shared" si="3"/>
        <v>1899200.6797019811</v>
      </c>
      <c r="O12" s="25">
        <v>8586003.2186096068</v>
      </c>
      <c r="P12" s="25">
        <v>1466509.6160394526</v>
      </c>
      <c r="Q12" s="27">
        <f t="shared" si="4"/>
        <v>10052512.83464906</v>
      </c>
      <c r="R12" s="25">
        <v>21243.208819999996</v>
      </c>
      <c r="S12" s="25">
        <v>2252</v>
      </c>
      <c r="T12" s="27">
        <f t="shared" si="5"/>
        <v>23495.208819999996</v>
      </c>
      <c r="U12" s="25">
        <v>148.83917</v>
      </c>
      <c r="V12" s="25">
        <v>0</v>
      </c>
      <c r="W12" s="27">
        <f t="shared" si="6"/>
        <v>148.83917</v>
      </c>
      <c r="X12" s="25">
        <v>0</v>
      </c>
      <c r="Y12" s="25">
        <v>68</v>
      </c>
      <c r="Z12" s="27">
        <f t="shared" si="7"/>
        <v>68</v>
      </c>
      <c r="AA12" s="25">
        <v>1752.8846285874999</v>
      </c>
      <c r="AB12" s="25">
        <v>0</v>
      </c>
      <c r="AC12" s="27">
        <f t="shared" si="8"/>
        <v>1752.8846285874999</v>
      </c>
      <c r="AD12" s="25">
        <v>320898.74812861515</v>
      </c>
      <c r="AE12" s="25">
        <v>251893.90649923621</v>
      </c>
      <c r="AF12" s="27">
        <f t="shared" si="9"/>
        <v>572792.65462785133</v>
      </c>
      <c r="AG12" s="25">
        <v>111886.7499728502</v>
      </c>
      <c r="AH12" s="25">
        <v>1517</v>
      </c>
      <c r="AI12" s="27">
        <f t="shared" si="10"/>
        <v>113403.7499728502</v>
      </c>
      <c r="AJ12" s="27">
        <f t="shared" si="13"/>
        <v>434538.38273005286</v>
      </c>
      <c r="AK12" s="27">
        <f t="shared" si="11"/>
        <v>253410.90649923621</v>
      </c>
      <c r="AL12" s="27">
        <f t="shared" si="12"/>
        <v>687949.28922928905</v>
      </c>
      <c r="AM12" s="25">
        <v>693740.36229164235</v>
      </c>
      <c r="AN12" s="27">
        <f t="shared" si="14"/>
        <v>15059437.297186125</v>
      </c>
    </row>
    <row r="13" spans="1:49" x14ac:dyDescent="0.25">
      <c r="A13" s="5">
        <v>41061</v>
      </c>
      <c r="B13" s="17">
        <v>41061</v>
      </c>
      <c r="C13" s="25">
        <v>175265.97423552329</v>
      </c>
      <c r="D13" s="25">
        <v>9032.2974422700299</v>
      </c>
      <c r="E13" s="26">
        <f t="shared" si="0"/>
        <v>184298.27167779332</v>
      </c>
      <c r="F13" s="25">
        <v>716614.36309278535</v>
      </c>
      <c r="G13" s="25">
        <v>378294.17206272925</v>
      </c>
      <c r="H13" s="26">
        <f t="shared" si="1"/>
        <v>1094908.5351555147</v>
      </c>
      <c r="I13" s="25">
        <v>152678.54238</v>
      </c>
      <c r="J13" s="25">
        <v>187880.01782137732</v>
      </c>
      <c r="K13" s="26">
        <f t="shared" si="2"/>
        <v>340558.56020137732</v>
      </c>
      <c r="L13" s="25">
        <v>1857028.1691690821</v>
      </c>
      <c r="M13" s="25">
        <v>126907.96776289855</v>
      </c>
      <c r="N13" s="27">
        <f t="shared" si="3"/>
        <v>1983936.1369319807</v>
      </c>
      <c r="O13" s="25">
        <v>8631229.8466319256</v>
      </c>
      <c r="P13" s="25">
        <v>1466045.7970894526</v>
      </c>
      <c r="Q13" s="27">
        <f t="shared" si="4"/>
        <v>10097275.643721377</v>
      </c>
      <c r="R13" s="25">
        <v>21243.208819999996</v>
      </c>
      <c r="S13" s="25">
        <v>2252</v>
      </c>
      <c r="T13" s="27">
        <f t="shared" si="5"/>
        <v>23495.208819999996</v>
      </c>
      <c r="U13" s="25">
        <v>42.530250000000002</v>
      </c>
      <c r="V13" s="25">
        <v>0</v>
      </c>
      <c r="W13" s="27">
        <f t="shared" si="6"/>
        <v>42.530250000000002</v>
      </c>
      <c r="X13" s="25">
        <v>0</v>
      </c>
      <c r="Y13" s="25">
        <v>57</v>
      </c>
      <c r="Z13" s="27">
        <f t="shared" si="7"/>
        <v>57</v>
      </c>
      <c r="AA13" s="25">
        <v>1994.65925653</v>
      </c>
      <c r="AB13" s="25">
        <v>0</v>
      </c>
      <c r="AC13" s="27">
        <f t="shared" si="8"/>
        <v>1994.65925653</v>
      </c>
      <c r="AD13" s="25">
        <v>323873.79643861507</v>
      </c>
      <c r="AE13" s="25">
        <v>261049.12349923622</v>
      </c>
      <c r="AF13" s="27">
        <f t="shared" si="9"/>
        <v>584922.91993785126</v>
      </c>
      <c r="AG13" s="25">
        <v>113033.4183928502</v>
      </c>
      <c r="AH13" s="25">
        <v>1233</v>
      </c>
      <c r="AI13" s="27">
        <f t="shared" si="10"/>
        <v>114266.4183928502</v>
      </c>
      <c r="AJ13" s="27">
        <f t="shared" si="13"/>
        <v>438901.87408799527</v>
      </c>
      <c r="AK13" s="27">
        <f t="shared" si="11"/>
        <v>262282.12349923619</v>
      </c>
      <c r="AL13" s="27">
        <f t="shared" si="12"/>
        <v>701183.99758723145</v>
      </c>
      <c r="AM13" s="25">
        <v>694259.62344164238</v>
      </c>
      <c r="AN13" s="27">
        <f t="shared" si="14"/>
        <v>15120015.507786917</v>
      </c>
    </row>
    <row r="14" spans="1:49" x14ac:dyDescent="0.25">
      <c r="A14" s="5">
        <v>41091</v>
      </c>
      <c r="B14" s="17">
        <v>41091</v>
      </c>
      <c r="C14" s="25">
        <v>192103.5279455233</v>
      </c>
      <c r="D14" s="25">
        <v>10343.73933227003</v>
      </c>
      <c r="E14" s="26">
        <f t="shared" si="0"/>
        <v>202447.26727779332</v>
      </c>
      <c r="F14" s="25">
        <v>751231.94723278552</v>
      </c>
      <c r="G14" s="25">
        <v>374302.67506585299</v>
      </c>
      <c r="H14" s="26">
        <f t="shared" si="1"/>
        <v>1125534.6222986386</v>
      </c>
      <c r="I14" s="25">
        <v>152768.58646000002</v>
      </c>
      <c r="J14" s="25">
        <v>188258.37762137732</v>
      </c>
      <c r="K14" s="26">
        <f t="shared" si="2"/>
        <v>341026.96408137737</v>
      </c>
      <c r="L14" s="25">
        <v>1834262.4674290821</v>
      </c>
      <c r="M14" s="25">
        <v>127003.96776289855</v>
      </c>
      <c r="N14" s="27">
        <f t="shared" si="3"/>
        <v>1961266.4351919808</v>
      </c>
      <c r="O14" s="25">
        <v>8606152.2046456374</v>
      </c>
      <c r="P14" s="25">
        <v>1464824.1541994524</v>
      </c>
      <c r="Q14" s="27">
        <f t="shared" si="4"/>
        <v>10070976.35884509</v>
      </c>
      <c r="R14" s="25">
        <v>21243.208819999996</v>
      </c>
      <c r="S14" s="25">
        <v>2252</v>
      </c>
      <c r="T14" s="27">
        <f t="shared" si="5"/>
        <v>23495.208819999996</v>
      </c>
      <c r="U14" s="25">
        <v>105.47580000000001</v>
      </c>
      <c r="V14" s="25">
        <v>0</v>
      </c>
      <c r="W14" s="27">
        <f t="shared" si="6"/>
        <v>105.47580000000001</v>
      </c>
      <c r="X14" s="25">
        <v>0</v>
      </c>
      <c r="Y14" s="25">
        <v>43</v>
      </c>
      <c r="Z14" s="27">
        <f t="shared" si="7"/>
        <v>43</v>
      </c>
      <c r="AA14" s="25">
        <v>2178.8873617874997</v>
      </c>
      <c r="AB14" s="25">
        <v>0</v>
      </c>
      <c r="AC14" s="27">
        <f t="shared" si="8"/>
        <v>2178.8873617874997</v>
      </c>
      <c r="AD14" s="25">
        <v>334578.99943160836</v>
      </c>
      <c r="AE14" s="25">
        <v>278040.18449923623</v>
      </c>
      <c r="AF14" s="27">
        <f t="shared" si="9"/>
        <v>612619.18393084453</v>
      </c>
      <c r="AG14" s="25">
        <v>113753.69446985694</v>
      </c>
      <c r="AH14" s="25">
        <v>1525</v>
      </c>
      <c r="AI14" s="27">
        <f t="shared" si="10"/>
        <v>115278.69446985694</v>
      </c>
      <c r="AJ14" s="27">
        <f t="shared" si="13"/>
        <v>450511.58126325277</v>
      </c>
      <c r="AK14" s="27">
        <f t="shared" si="11"/>
        <v>279565.18449923623</v>
      </c>
      <c r="AL14" s="27">
        <f t="shared" si="12"/>
        <v>730076.76576248906</v>
      </c>
      <c r="AM14" s="25">
        <v>698359.10152164241</v>
      </c>
      <c r="AN14" s="27">
        <f t="shared" si="14"/>
        <v>15153331.199599013</v>
      </c>
    </row>
    <row r="15" spans="1:49" x14ac:dyDescent="0.25">
      <c r="A15" s="5">
        <v>41122</v>
      </c>
      <c r="B15" s="17">
        <v>41122</v>
      </c>
      <c r="C15" s="25">
        <v>174633.31003552329</v>
      </c>
      <c r="D15" s="25">
        <v>9643.5708522700297</v>
      </c>
      <c r="E15" s="26">
        <f t="shared" si="0"/>
        <v>184276.88088779332</v>
      </c>
      <c r="F15" s="25">
        <v>708078.59841278545</v>
      </c>
      <c r="G15" s="25">
        <v>371156.7739181603</v>
      </c>
      <c r="H15" s="26">
        <f t="shared" si="1"/>
        <v>1079235.3723309457</v>
      </c>
      <c r="I15" s="25">
        <v>160531.83128000001</v>
      </c>
      <c r="J15" s="25">
        <v>141570.37109521733</v>
      </c>
      <c r="K15" s="26">
        <f t="shared" si="2"/>
        <v>302102.20237521734</v>
      </c>
      <c r="L15" s="25">
        <v>1850006.4834890824</v>
      </c>
      <c r="M15" s="25">
        <v>127036.42580289856</v>
      </c>
      <c r="N15" s="27">
        <f t="shared" si="3"/>
        <v>1977042.909291981</v>
      </c>
      <c r="O15" s="25">
        <v>8638637.2846595757</v>
      </c>
      <c r="P15" s="25">
        <v>1469802.3600034947</v>
      </c>
      <c r="Q15" s="27">
        <f t="shared" si="4"/>
        <v>10108439.644663069</v>
      </c>
      <c r="R15" s="25">
        <v>21242.715819999998</v>
      </c>
      <c r="S15" s="25">
        <v>2251.8440000000001</v>
      </c>
      <c r="T15" s="27">
        <f t="shared" si="5"/>
        <v>23494.559819999999</v>
      </c>
      <c r="U15" s="25">
        <v>494.46245999999996</v>
      </c>
      <c r="V15" s="25">
        <v>0</v>
      </c>
      <c r="W15" s="27">
        <f t="shared" si="6"/>
        <v>494.46245999999996</v>
      </c>
      <c r="X15" s="25">
        <v>0</v>
      </c>
      <c r="Y15" s="25">
        <v>40</v>
      </c>
      <c r="Z15" s="27">
        <f t="shared" si="7"/>
        <v>40</v>
      </c>
      <c r="AA15" s="25">
        <v>2012.2004195900001</v>
      </c>
      <c r="AB15" s="25">
        <v>0</v>
      </c>
      <c r="AC15" s="27">
        <f t="shared" si="8"/>
        <v>2012.2004195900001</v>
      </c>
      <c r="AD15" s="25">
        <v>340251.05776428024</v>
      </c>
      <c r="AE15" s="25">
        <v>275919.86149923626</v>
      </c>
      <c r="AF15" s="27">
        <f t="shared" si="9"/>
        <v>616170.91926351655</v>
      </c>
      <c r="AG15" s="25">
        <v>115496.83049718507</v>
      </c>
      <c r="AH15" s="25">
        <v>1511</v>
      </c>
      <c r="AI15" s="27">
        <f t="shared" si="10"/>
        <v>117007.83049718507</v>
      </c>
      <c r="AJ15" s="27">
        <f t="shared" si="13"/>
        <v>457760.08868105529</v>
      </c>
      <c r="AK15" s="27">
        <f t="shared" si="11"/>
        <v>277430.86149923626</v>
      </c>
      <c r="AL15" s="27">
        <f t="shared" si="12"/>
        <v>735190.95018029155</v>
      </c>
      <c r="AM15" s="25">
        <v>697017.6487316424</v>
      </c>
      <c r="AN15" s="27">
        <f t="shared" si="14"/>
        <v>15107334.630740941</v>
      </c>
    </row>
    <row r="16" spans="1:49" x14ac:dyDescent="0.25">
      <c r="A16" s="5">
        <v>41153</v>
      </c>
      <c r="B16" s="17">
        <v>41153</v>
      </c>
      <c r="C16" s="25">
        <v>173365.90900552331</v>
      </c>
      <c r="D16" s="25">
        <v>9072.8346822700296</v>
      </c>
      <c r="E16" s="26">
        <f t="shared" si="0"/>
        <v>182438.74368779335</v>
      </c>
      <c r="F16" s="25">
        <v>805965.55363278533</v>
      </c>
      <c r="G16" s="25">
        <v>231448.29452485053</v>
      </c>
      <c r="H16" s="26">
        <f t="shared" si="1"/>
        <v>1037413.8481576359</v>
      </c>
      <c r="I16" s="25">
        <v>149521.50889999999</v>
      </c>
      <c r="J16" s="25">
        <v>129281.5961413773</v>
      </c>
      <c r="K16" s="26">
        <f t="shared" si="2"/>
        <v>278803.1050413773</v>
      </c>
      <c r="L16" s="25">
        <v>1860233.9910690822</v>
      </c>
      <c r="M16" s="25">
        <v>127051.58076289855</v>
      </c>
      <c r="N16" s="27">
        <f t="shared" si="3"/>
        <v>1987285.5718319807</v>
      </c>
      <c r="O16" s="25">
        <v>8616324.6268866453</v>
      </c>
      <c r="P16" s="25">
        <v>1469549.6318594525</v>
      </c>
      <c r="Q16" s="27">
        <f t="shared" si="4"/>
        <v>10085874.258746099</v>
      </c>
      <c r="R16" s="25">
        <v>21218.208819999996</v>
      </c>
      <c r="S16" s="25">
        <v>2252</v>
      </c>
      <c r="T16" s="27">
        <f t="shared" si="5"/>
        <v>23470.208819999996</v>
      </c>
      <c r="U16" s="25">
        <v>402.32449000000003</v>
      </c>
      <c r="V16" s="25">
        <v>0</v>
      </c>
      <c r="W16" s="27">
        <f t="shared" si="6"/>
        <v>402.32449000000003</v>
      </c>
      <c r="X16" s="25">
        <v>0</v>
      </c>
      <c r="Y16" s="25">
        <v>30</v>
      </c>
      <c r="Z16" s="27">
        <f t="shared" si="7"/>
        <v>30</v>
      </c>
      <c r="AA16" s="25">
        <v>6291.7763207243997</v>
      </c>
      <c r="AB16" s="25">
        <v>0</v>
      </c>
      <c r="AC16" s="27">
        <f t="shared" si="8"/>
        <v>6291.7763207243997</v>
      </c>
      <c r="AD16" s="25">
        <v>344344.12849861511</v>
      </c>
      <c r="AE16" s="25">
        <v>280775.63049923623</v>
      </c>
      <c r="AF16" s="27">
        <f t="shared" si="9"/>
        <v>625119.75899785128</v>
      </c>
      <c r="AG16" s="25">
        <v>116186.2396928502</v>
      </c>
      <c r="AH16" s="25">
        <v>1325.4084800000001</v>
      </c>
      <c r="AI16" s="27">
        <f t="shared" si="10"/>
        <v>117511.6481728502</v>
      </c>
      <c r="AJ16" s="27">
        <f t="shared" si="13"/>
        <v>466822.14451218973</v>
      </c>
      <c r="AK16" s="27">
        <f t="shared" si="11"/>
        <v>282101.03897923621</v>
      </c>
      <c r="AL16" s="27">
        <f t="shared" si="12"/>
        <v>748923.18349142594</v>
      </c>
      <c r="AM16" s="25">
        <v>695750.82725164236</v>
      </c>
      <c r="AN16" s="27">
        <f t="shared" si="14"/>
        <v>15040392.071517954</v>
      </c>
    </row>
    <row r="17" spans="1:40" x14ac:dyDescent="0.25">
      <c r="A17" s="5">
        <v>41183</v>
      </c>
      <c r="B17" s="17">
        <v>41183</v>
      </c>
      <c r="C17" s="25">
        <v>190865.51765552329</v>
      </c>
      <c r="D17" s="25">
        <v>10083.557462270031</v>
      </c>
      <c r="E17" s="26">
        <f t="shared" si="0"/>
        <v>200949.07511779331</v>
      </c>
      <c r="F17" s="25">
        <v>813362.28495278535</v>
      </c>
      <c r="G17" s="25">
        <v>245222.26731930053</v>
      </c>
      <c r="H17" s="26">
        <f t="shared" si="1"/>
        <v>1058584.5522720858</v>
      </c>
      <c r="I17" s="25">
        <v>157794.29786999998</v>
      </c>
      <c r="J17" s="25">
        <v>123021.77072137731</v>
      </c>
      <c r="K17" s="26">
        <f t="shared" si="2"/>
        <v>280816.06859137729</v>
      </c>
      <c r="L17" s="25">
        <v>1942782.5974590825</v>
      </c>
      <c r="M17" s="25">
        <v>129478.96422289855</v>
      </c>
      <c r="N17" s="27">
        <f t="shared" si="3"/>
        <v>2072261.561681981</v>
      </c>
      <c r="O17" s="25">
        <v>8712113.1008375157</v>
      </c>
      <c r="P17" s="25">
        <v>1471374.0230594527</v>
      </c>
      <c r="Q17" s="27">
        <f t="shared" si="4"/>
        <v>10183487.123896968</v>
      </c>
      <c r="R17" s="25">
        <v>21243.208819999996</v>
      </c>
      <c r="S17" s="25">
        <v>2252</v>
      </c>
      <c r="T17" s="27">
        <f t="shared" si="5"/>
        <v>23495.208819999996</v>
      </c>
      <c r="U17" s="25">
        <v>357.20652000000001</v>
      </c>
      <c r="V17" s="25">
        <v>0</v>
      </c>
      <c r="W17" s="27">
        <f t="shared" si="6"/>
        <v>357.20652000000001</v>
      </c>
      <c r="X17" s="25">
        <v>0</v>
      </c>
      <c r="Y17" s="25">
        <v>28</v>
      </c>
      <c r="Z17" s="27">
        <f t="shared" si="7"/>
        <v>28</v>
      </c>
      <c r="AA17" s="25">
        <v>2020.2608144207002</v>
      </c>
      <c r="AB17" s="25">
        <v>0</v>
      </c>
      <c r="AC17" s="27">
        <f t="shared" si="8"/>
        <v>2020.2608144207002</v>
      </c>
      <c r="AD17" s="25">
        <v>298632.01012861507</v>
      </c>
      <c r="AE17" s="25">
        <v>261212.98849923621</v>
      </c>
      <c r="AF17" s="27">
        <f t="shared" si="9"/>
        <v>559844.99862785125</v>
      </c>
      <c r="AG17" s="25">
        <v>117293.56211285021</v>
      </c>
      <c r="AH17" s="25">
        <v>1502</v>
      </c>
      <c r="AI17" s="27">
        <f t="shared" si="10"/>
        <v>118795.56211285021</v>
      </c>
      <c r="AJ17" s="27">
        <f t="shared" si="13"/>
        <v>417945.83305588597</v>
      </c>
      <c r="AK17" s="27">
        <f t="shared" si="11"/>
        <v>262714.98849923618</v>
      </c>
      <c r="AL17" s="27">
        <f t="shared" si="12"/>
        <v>680660.82155512215</v>
      </c>
      <c r="AM17" s="25">
        <v>693504.61704369844</v>
      </c>
      <c r="AN17" s="27">
        <f t="shared" si="14"/>
        <v>15194144.235499026</v>
      </c>
    </row>
    <row r="18" spans="1:40" x14ac:dyDescent="0.25">
      <c r="A18" s="5">
        <v>41214</v>
      </c>
      <c r="B18" s="17">
        <v>41214</v>
      </c>
      <c r="C18" s="25">
        <v>178639.00436552329</v>
      </c>
      <c r="D18" s="25">
        <v>10628.01958227003</v>
      </c>
      <c r="E18" s="26">
        <f t="shared" si="0"/>
        <v>189267.02394779332</v>
      </c>
      <c r="F18" s="25">
        <v>833228.97552278545</v>
      </c>
      <c r="G18" s="25">
        <v>247564.02070282548</v>
      </c>
      <c r="H18" s="26">
        <f t="shared" si="1"/>
        <v>1080792.9962256108</v>
      </c>
      <c r="I18" s="25">
        <v>149058.09198</v>
      </c>
      <c r="J18" s="25">
        <v>150265.33605137732</v>
      </c>
      <c r="K18" s="26">
        <f t="shared" si="2"/>
        <v>299323.42803137732</v>
      </c>
      <c r="L18" s="25">
        <v>1891038.5823090824</v>
      </c>
      <c r="M18" s="25">
        <v>130511.48816289855</v>
      </c>
      <c r="N18" s="27">
        <f t="shared" si="3"/>
        <v>2021550.0704719808</v>
      </c>
      <c r="O18" s="25">
        <v>8739081.0921757836</v>
      </c>
      <c r="P18" s="25">
        <v>1467202.8930194527</v>
      </c>
      <c r="Q18" s="27">
        <f t="shared" si="4"/>
        <v>10206283.985195236</v>
      </c>
      <c r="R18" s="25">
        <v>21243.208819999996</v>
      </c>
      <c r="S18" s="25">
        <v>2252</v>
      </c>
      <c r="T18" s="27">
        <f t="shared" si="5"/>
        <v>23495.208819999996</v>
      </c>
      <c r="U18" s="25">
        <v>310.90226000000001</v>
      </c>
      <c r="V18" s="25">
        <v>0</v>
      </c>
      <c r="W18" s="27">
        <f t="shared" si="6"/>
        <v>310.90226000000001</v>
      </c>
      <c r="X18" s="25">
        <v>0</v>
      </c>
      <c r="Y18" s="25">
        <v>114</v>
      </c>
      <c r="Z18" s="27">
        <f t="shared" si="7"/>
        <v>114</v>
      </c>
      <c r="AA18" s="25">
        <v>2036.2601024523999</v>
      </c>
      <c r="AB18" s="25">
        <v>0</v>
      </c>
      <c r="AC18" s="27">
        <f t="shared" si="8"/>
        <v>2036.2601024523999</v>
      </c>
      <c r="AD18" s="25">
        <v>329385.27069861512</v>
      </c>
      <c r="AE18" s="25">
        <v>253468.3014992362</v>
      </c>
      <c r="AF18" s="27">
        <f t="shared" si="9"/>
        <v>582853.57219785126</v>
      </c>
      <c r="AG18" s="25">
        <v>117857.9675728502</v>
      </c>
      <c r="AH18" s="25">
        <v>1548</v>
      </c>
      <c r="AI18" s="27">
        <f t="shared" si="10"/>
        <v>119405.9675728502</v>
      </c>
      <c r="AJ18" s="27">
        <f t="shared" si="13"/>
        <v>449279.49837391777</v>
      </c>
      <c r="AK18" s="27">
        <f t="shared" si="11"/>
        <v>255016.3014992362</v>
      </c>
      <c r="AL18" s="27">
        <f t="shared" si="12"/>
        <v>704295.79987315391</v>
      </c>
      <c r="AM18" s="25">
        <v>695192.90319164237</v>
      </c>
      <c r="AN18" s="27">
        <f t="shared" si="14"/>
        <v>15220626.318016797</v>
      </c>
    </row>
    <row r="19" spans="1:40" x14ac:dyDescent="0.25">
      <c r="A19" s="5">
        <v>41244</v>
      </c>
      <c r="B19" s="17">
        <v>41244</v>
      </c>
      <c r="C19" s="25">
        <v>228157.77867634437</v>
      </c>
      <c r="D19" s="25">
        <v>13384.0520201176</v>
      </c>
      <c r="E19" s="26">
        <f t="shared" si="0"/>
        <v>241541.83069646198</v>
      </c>
      <c r="F19" s="25">
        <v>967298.0930871804</v>
      </c>
      <c r="G19" s="25">
        <v>282401.9538575717</v>
      </c>
      <c r="H19" s="26">
        <f t="shared" si="1"/>
        <v>1249700.0469447521</v>
      </c>
      <c r="I19" s="25">
        <v>149058.09198</v>
      </c>
      <c r="J19" s="25">
        <v>166061.86696103131</v>
      </c>
      <c r="K19" s="26">
        <f t="shared" si="2"/>
        <v>315119.95894103131</v>
      </c>
      <c r="L19" s="25">
        <v>1858531.3812519244</v>
      </c>
      <c r="M19" s="25">
        <v>130119.04423265455</v>
      </c>
      <c r="N19" s="27">
        <f t="shared" si="3"/>
        <v>1988650.4254845791</v>
      </c>
      <c r="O19" s="25">
        <v>8749847.1584045067</v>
      </c>
      <c r="P19" s="25">
        <v>1469215.2557755967</v>
      </c>
      <c r="Q19" s="27">
        <f t="shared" si="4"/>
        <v>10219062.414180104</v>
      </c>
      <c r="R19" s="25">
        <v>21184.771103557141</v>
      </c>
      <c r="S19" s="25">
        <v>2252</v>
      </c>
      <c r="T19" s="27">
        <f t="shared" si="5"/>
        <v>23436.771103557141</v>
      </c>
      <c r="U19" s="25">
        <v>392.94164000000001</v>
      </c>
      <c r="V19" s="25">
        <v>0</v>
      </c>
      <c r="W19" s="27">
        <f t="shared" si="6"/>
        <v>392.94164000000001</v>
      </c>
      <c r="X19" s="25">
        <v>0</v>
      </c>
      <c r="Y19" s="25">
        <v>0</v>
      </c>
      <c r="Z19" s="27">
        <f t="shared" si="7"/>
        <v>0</v>
      </c>
      <c r="AA19" s="25">
        <v>1721.8805</v>
      </c>
      <c r="AB19" s="25">
        <v>0</v>
      </c>
      <c r="AC19" s="27">
        <f t="shared" si="8"/>
        <v>1721.8805</v>
      </c>
      <c r="AD19" s="25">
        <v>344519.7492076013</v>
      </c>
      <c r="AE19" s="25">
        <v>266621.28159504972</v>
      </c>
      <c r="AF19" s="27">
        <f t="shared" si="9"/>
        <v>611141.03080265108</v>
      </c>
      <c r="AG19" s="25">
        <v>92627.428764264754</v>
      </c>
      <c r="AH19" s="25">
        <v>1406</v>
      </c>
      <c r="AI19" s="27">
        <f t="shared" si="10"/>
        <v>94033.428764264754</v>
      </c>
      <c r="AJ19" s="27">
        <f t="shared" si="13"/>
        <v>438869.05847186607</v>
      </c>
      <c r="AK19" s="27">
        <f t="shared" si="11"/>
        <v>268027.28159504972</v>
      </c>
      <c r="AL19" s="27">
        <f t="shared" si="12"/>
        <v>706896.34006691584</v>
      </c>
      <c r="AM19" s="25">
        <v>696380.06707364961</v>
      </c>
      <c r="AN19" s="27">
        <f t="shared" si="14"/>
        <v>15441180.79613105</v>
      </c>
    </row>
    <row r="20" spans="1:40" x14ac:dyDescent="0.25">
      <c r="A20" s="5">
        <v>41275</v>
      </c>
      <c r="B20" s="17">
        <v>41275</v>
      </c>
      <c r="C20" s="25">
        <v>202919.05466855009</v>
      </c>
      <c r="D20" s="25">
        <v>18237.487787728867</v>
      </c>
      <c r="E20" s="26">
        <f t="shared" si="0"/>
        <v>221156.54245627896</v>
      </c>
      <c r="F20" s="25">
        <v>950219.78437623708</v>
      </c>
      <c r="G20" s="25">
        <v>199239.4017229178</v>
      </c>
      <c r="H20" s="26">
        <f t="shared" si="1"/>
        <v>1149459.1860991549</v>
      </c>
      <c r="I20" s="25">
        <v>148350.01783</v>
      </c>
      <c r="J20" s="25">
        <v>178314.96240000002</v>
      </c>
      <c r="K20" s="26">
        <f t="shared" si="2"/>
        <v>326664.98022999999</v>
      </c>
      <c r="L20" s="25">
        <v>1992715.4654292536</v>
      </c>
      <c r="M20" s="25">
        <v>128125.7876987045</v>
      </c>
      <c r="N20" s="27">
        <f t="shared" si="3"/>
        <v>2120841.2531279582</v>
      </c>
      <c r="O20" s="25">
        <v>8479068.1300887298</v>
      </c>
      <c r="P20" s="25">
        <v>1437986.3015072418</v>
      </c>
      <c r="Q20" s="27">
        <f t="shared" si="4"/>
        <v>9917054.4315959718</v>
      </c>
      <c r="R20" s="25">
        <v>21176.680647266618</v>
      </c>
      <c r="S20" s="25">
        <v>2253</v>
      </c>
      <c r="T20" s="27">
        <f t="shared" si="5"/>
        <v>23429.680647266618</v>
      </c>
      <c r="U20" s="25">
        <v>464.97706999999997</v>
      </c>
      <c r="V20" s="25">
        <v>0</v>
      </c>
      <c r="W20" s="27">
        <f t="shared" si="6"/>
        <v>464.97706999999997</v>
      </c>
      <c r="X20" s="25">
        <v>0</v>
      </c>
      <c r="Y20" s="25">
        <v>0</v>
      </c>
      <c r="Z20" s="27">
        <f t="shared" si="7"/>
        <v>0</v>
      </c>
      <c r="AA20" s="25">
        <v>1645.3190649875</v>
      </c>
      <c r="AB20" s="25">
        <v>0</v>
      </c>
      <c r="AC20" s="27">
        <f t="shared" si="8"/>
        <v>1645.3190649875</v>
      </c>
      <c r="AD20" s="25">
        <v>315753.19708591292</v>
      </c>
      <c r="AE20" s="25">
        <v>314820.45366028271</v>
      </c>
      <c r="AF20" s="27">
        <f t="shared" si="9"/>
        <v>630573.65074619558</v>
      </c>
      <c r="AG20" s="25">
        <v>94440.064448116915</v>
      </c>
      <c r="AH20" s="25">
        <v>1504.758</v>
      </c>
      <c r="AI20" s="27">
        <f t="shared" si="10"/>
        <v>95944.822448116916</v>
      </c>
      <c r="AJ20" s="27">
        <f t="shared" si="13"/>
        <v>411838.58059901732</v>
      </c>
      <c r="AK20" s="27">
        <f t="shared" si="11"/>
        <v>316325.21166028269</v>
      </c>
      <c r="AL20" s="27">
        <f t="shared" si="12"/>
        <v>728163.79225930001</v>
      </c>
      <c r="AM20" s="25">
        <v>670001.0332572055</v>
      </c>
      <c r="AN20" s="27">
        <f t="shared" si="14"/>
        <v>15157235.876743136</v>
      </c>
    </row>
    <row r="21" spans="1:40" x14ac:dyDescent="0.25">
      <c r="A21" s="5">
        <v>41306</v>
      </c>
      <c r="B21" s="17">
        <v>41306</v>
      </c>
      <c r="C21" s="25">
        <v>200080.1872831317</v>
      </c>
      <c r="D21" s="25">
        <v>13490.27418275936</v>
      </c>
      <c r="E21" s="26">
        <f t="shared" si="0"/>
        <v>213570.46146589107</v>
      </c>
      <c r="F21" s="25">
        <v>887326.25181203964</v>
      </c>
      <c r="G21" s="25">
        <v>256012.4911550949</v>
      </c>
      <c r="H21" s="26">
        <f t="shared" si="1"/>
        <v>1143338.7429671346</v>
      </c>
      <c r="I21" s="25">
        <v>149154.74265</v>
      </c>
      <c r="J21" s="25">
        <v>195465.39330076982</v>
      </c>
      <c r="K21" s="26">
        <f t="shared" si="2"/>
        <v>344620.13595076982</v>
      </c>
      <c r="L21" s="25">
        <v>2066330.7276490843</v>
      </c>
      <c r="M21" s="25">
        <v>128166.40740767306</v>
      </c>
      <c r="N21" s="27">
        <f t="shared" si="3"/>
        <v>2194497.1350567574</v>
      </c>
      <c r="O21" s="25">
        <v>8427450.6992385034</v>
      </c>
      <c r="P21" s="25">
        <v>1435538.3682749292</v>
      </c>
      <c r="Q21" s="27">
        <f t="shared" si="4"/>
        <v>9862989.0675134324</v>
      </c>
      <c r="R21" s="25">
        <v>21158.113991900329</v>
      </c>
      <c r="S21" s="25">
        <v>2253</v>
      </c>
      <c r="T21" s="27">
        <f t="shared" si="5"/>
        <v>23411.113991900329</v>
      </c>
      <c r="U21" s="25">
        <v>491.57303000000002</v>
      </c>
      <c r="V21" s="25">
        <v>0</v>
      </c>
      <c r="W21" s="27">
        <f t="shared" si="6"/>
        <v>491.57303000000002</v>
      </c>
      <c r="X21" s="25">
        <v>0</v>
      </c>
      <c r="Y21" s="25">
        <v>0</v>
      </c>
      <c r="Z21" s="27">
        <f t="shared" si="7"/>
        <v>0</v>
      </c>
      <c r="AA21" s="25">
        <v>2127.3899155000004</v>
      </c>
      <c r="AB21" s="25">
        <v>0</v>
      </c>
      <c r="AC21" s="27">
        <f t="shared" si="8"/>
        <v>2127.3899155000004</v>
      </c>
      <c r="AD21" s="25">
        <v>311699.18707340205</v>
      </c>
      <c r="AE21" s="25">
        <v>224102.50377718249</v>
      </c>
      <c r="AF21" s="27">
        <f t="shared" si="9"/>
        <v>535801.69085058453</v>
      </c>
      <c r="AG21" s="25">
        <v>95481.116781478617</v>
      </c>
      <c r="AH21" s="25">
        <v>943.85</v>
      </c>
      <c r="AI21" s="27">
        <f t="shared" si="10"/>
        <v>96424.966781478623</v>
      </c>
      <c r="AJ21" s="27">
        <f t="shared" si="13"/>
        <v>409307.69377038069</v>
      </c>
      <c r="AK21" s="27">
        <f t="shared" si="11"/>
        <v>225046.35377718249</v>
      </c>
      <c r="AL21" s="27">
        <f t="shared" si="12"/>
        <v>634354.04754756321</v>
      </c>
      <c r="AM21" s="25">
        <v>702711.27951386571</v>
      </c>
      <c r="AN21" s="27">
        <f t="shared" si="14"/>
        <v>15119983.557037314</v>
      </c>
    </row>
    <row r="22" spans="1:40" x14ac:dyDescent="0.25">
      <c r="A22" s="5">
        <v>41334</v>
      </c>
      <c r="B22" s="17">
        <v>41334</v>
      </c>
      <c r="C22" s="25">
        <v>218699.31651409448</v>
      </c>
      <c r="D22" s="25">
        <v>15700.467301889763</v>
      </c>
      <c r="E22" s="26">
        <f t="shared" si="0"/>
        <v>234399.78381598424</v>
      </c>
      <c r="F22" s="25">
        <v>944449.91691642755</v>
      </c>
      <c r="G22" s="25">
        <v>287642.88227562176</v>
      </c>
      <c r="H22" s="26">
        <f t="shared" si="1"/>
        <v>1232092.7991920493</v>
      </c>
      <c r="I22" s="25">
        <v>165845.16451999999</v>
      </c>
      <c r="J22" s="25">
        <v>176727.33016488189</v>
      </c>
      <c r="K22" s="26">
        <f t="shared" si="2"/>
        <v>342572.49468488188</v>
      </c>
      <c r="L22" s="25">
        <v>2149020.9078674028</v>
      </c>
      <c r="M22" s="25">
        <v>118754.92317889763</v>
      </c>
      <c r="N22" s="27">
        <f t="shared" si="3"/>
        <v>2267775.8310463005</v>
      </c>
      <c r="O22" s="25">
        <v>8430673.7404413335</v>
      </c>
      <c r="P22" s="25">
        <v>1432089.4983985038</v>
      </c>
      <c r="Q22" s="27">
        <f t="shared" si="4"/>
        <v>9862763.2388398368</v>
      </c>
      <c r="R22" s="25">
        <v>22117.07297444528</v>
      </c>
      <c r="S22" s="25">
        <v>2253</v>
      </c>
      <c r="T22" s="27">
        <f t="shared" si="5"/>
        <v>24370.07297444528</v>
      </c>
      <c r="U22" s="25">
        <v>400.75604000000004</v>
      </c>
      <c r="V22" s="25">
        <v>0</v>
      </c>
      <c r="W22" s="27">
        <f t="shared" si="6"/>
        <v>400.75604000000004</v>
      </c>
      <c r="X22" s="25">
        <v>0</v>
      </c>
      <c r="Y22" s="25">
        <v>21.068999999999999</v>
      </c>
      <c r="Z22" s="27">
        <f t="shared" si="7"/>
        <v>21.068999999999999</v>
      </c>
      <c r="AA22" s="25">
        <v>1604.4632328875</v>
      </c>
      <c r="AB22" s="25">
        <v>0</v>
      </c>
      <c r="AC22" s="27">
        <f t="shared" si="8"/>
        <v>1604.4632328875</v>
      </c>
      <c r="AD22" s="25">
        <v>326123.51641187083</v>
      </c>
      <c r="AE22" s="25">
        <v>263390.46698425198</v>
      </c>
      <c r="AF22" s="27">
        <f t="shared" si="9"/>
        <v>589513.98339612281</v>
      </c>
      <c r="AG22" s="25">
        <v>96424.015933011062</v>
      </c>
      <c r="AH22" s="25">
        <v>1324.204</v>
      </c>
      <c r="AI22" s="27">
        <f t="shared" si="10"/>
        <v>97748.21993301106</v>
      </c>
      <c r="AJ22" s="27">
        <f t="shared" si="13"/>
        <v>424151.99557776941</v>
      </c>
      <c r="AK22" s="27">
        <f t="shared" si="11"/>
        <v>264714.67098425201</v>
      </c>
      <c r="AL22" s="27">
        <f t="shared" si="12"/>
        <v>688866.66656202148</v>
      </c>
      <c r="AM22" s="25">
        <v>706650.2582684051</v>
      </c>
      <c r="AN22" s="27">
        <f t="shared" si="14"/>
        <v>15359912.970423922</v>
      </c>
    </row>
    <row r="23" spans="1:40" x14ac:dyDescent="0.25">
      <c r="A23" s="5">
        <v>41365</v>
      </c>
      <c r="B23" s="17">
        <v>41365</v>
      </c>
      <c r="C23" s="25">
        <v>249020.9879754342</v>
      </c>
      <c r="D23" s="25">
        <v>9435.0295660049578</v>
      </c>
      <c r="E23" s="26">
        <f t="shared" si="0"/>
        <v>258456.01754143916</v>
      </c>
      <c r="F23" s="25">
        <v>949694.36030520441</v>
      </c>
      <c r="G23" s="25">
        <v>341578.40276316379</v>
      </c>
      <c r="H23" s="26">
        <f t="shared" si="1"/>
        <v>1291272.7630683682</v>
      </c>
      <c r="I23" s="25">
        <v>156748.99031999998</v>
      </c>
      <c r="J23" s="25">
        <v>182407.3555259553</v>
      </c>
      <c r="K23" s="26">
        <f t="shared" si="2"/>
        <v>339156.34584595531</v>
      </c>
      <c r="L23" s="25">
        <v>2204079.0167523739</v>
      </c>
      <c r="M23" s="25">
        <v>179369.77456424318</v>
      </c>
      <c r="N23" s="27">
        <f t="shared" si="3"/>
        <v>2383448.7913166173</v>
      </c>
      <c r="O23" s="25">
        <v>8370634.259591409</v>
      </c>
      <c r="P23" s="25">
        <v>1441046.9197851489</v>
      </c>
      <c r="Q23" s="27">
        <f t="shared" si="4"/>
        <v>9811681.1793765575</v>
      </c>
      <c r="R23" s="25">
        <v>22117.422977542134</v>
      </c>
      <c r="S23" s="25">
        <v>2253</v>
      </c>
      <c r="T23" s="27">
        <f t="shared" si="5"/>
        <v>24370.422977542134</v>
      </c>
      <c r="U23" s="25">
        <v>606.99774000000002</v>
      </c>
      <c r="V23" s="25">
        <v>0</v>
      </c>
      <c r="W23" s="27">
        <f t="shared" si="6"/>
        <v>606.99774000000002</v>
      </c>
      <c r="X23" s="25">
        <v>0</v>
      </c>
      <c r="Y23" s="25">
        <v>13.000999999999999</v>
      </c>
      <c r="Z23" s="27">
        <f t="shared" si="7"/>
        <v>13.000999999999999</v>
      </c>
      <c r="AA23" s="25">
        <v>2038.2824379500003</v>
      </c>
      <c r="AB23" s="25">
        <v>0</v>
      </c>
      <c r="AC23" s="27">
        <f t="shared" si="8"/>
        <v>2038.2824379500003</v>
      </c>
      <c r="AD23" s="25">
        <v>301536.84291692759</v>
      </c>
      <c r="AE23" s="25">
        <v>261144.65940563276</v>
      </c>
      <c r="AF23" s="27">
        <f t="shared" si="9"/>
        <v>562681.50232256041</v>
      </c>
      <c r="AG23" s="25">
        <v>98539.487775653091</v>
      </c>
      <c r="AH23" s="25">
        <v>11.72908</v>
      </c>
      <c r="AI23" s="27">
        <f t="shared" si="10"/>
        <v>98551.216855653096</v>
      </c>
      <c r="AJ23" s="27">
        <f t="shared" si="13"/>
        <v>402114.61313053069</v>
      </c>
      <c r="AK23" s="27">
        <f t="shared" si="11"/>
        <v>261156.38848563275</v>
      </c>
      <c r="AL23" s="27">
        <f t="shared" si="12"/>
        <v>663271.00161616341</v>
      </c>
      <c r="AM23" s="25">
        <v>708958.70753975143</v>
      </c>
      <c r="AN23" s="27">
        <f t="shared" si="14"/>
        <v>15481235.228022397</v>
      </c>
    </row>
    <row r="24" spans="1:40" x14ac:dyDescent="0.25">
      <c r="A24" s="5">
        <v>41395</v>
      </c>
      <c r="B24" s="17">
        <v>41395</v>
      </c>
      <c r="C24" s="25">
        <v>226962.8141791049</v>
      </c>
      <c r="D24" s="25">
        <v>10014.297880802469</v>
      </c>
      <c r="E24" s="26">
        <f t="shared" si="0"/>
        <v>236977.11205990738</v>
      </c>
      <c r="F24" s="25">
        <v>890113.97663092008</v>
      </c>
      <c r="G24" s="25">
        <v>261662.6184996753</v>
      </c>
      <c r="H24" s="26">
        <f t="shared" si="1"/>
        <v>1151776.5951305954</v>
      </c>
      <c r="I24" s="25">
        <v>156893.19835999998</v>
      </c>
      <c r="J24" s="25">
        <v>200992.8803956481</v>
      </c>
      <c r="K24" s="26">
        <f t="shared" si="2"/>
        <v>357886.07875564811</v>
      </c>
      <c r="L24" s="25">
        <v>2223930.5240693293</v>
      </c>
      <c r="M24" s="25">
        <v>218663.3962411111</v>
      </c>
      <c r="N24" s="27">
        <f t="shared" si="3"/>
        <v>2442593.9203104405</v>
      </c>
      <c r="O24" s="25">
        <v>8399094.1872925106</v>
      </c>
      <c r="P24" s="25">
        <v>1401126.4164623162</v>
      </c>
      <c r="Q24" s="27">
        <f t="shared" si="4"/>
        <v>9800220.6037548259</v>
      </c>
      <c r="R24" s="25">
        <v>22118.072979336161</v>
      </c>
      <c r="S24" s="25">
        <v>12253</v>
      </c>
      <c r="T24" s="27">
        <f t="shared" si="5"/>
        <v>34371.072979336161</v>
      </c>
      <c r="U24" s="25">
        <v>268.74799000000002</v>
      </c>
      <c r="V24" s="25">
        <v>0</v>
      </c>
      <c r="W24" s="27">
        <f t="shared" si="6"/>
        <v>268.74799000000002</v>
      </c>
      <c r="X24" s="25">
        <v>0</v>
      </c>
      <c r="Y24" s="25">
        <v>236.13434000000001</v>
      </c>
      <c r="Z24" s="27">
        <f t="shared" si="7"/>
        <v>236.13434000000001</v>
      </c>
      <c r="AA24" s="25">
        <v>1376.7072643125002</v>
      </c>
      <c r="AB24" s="25">
        <v>0</v>
      </c>
      <c r="AC24" s="27">
        <f t="shared" si="8"/>
        <v>1376.7072643125002</v>
      </c>
      <c r="AD24" s="25">
        <v>307673.67520329059</v>
      </c>
      <c r="AE24" s="25">
        <v>264441.61342345679</v>
      </c>
      <c r="AF24" s="27">
        <f t="shared" si="9"/>
        <v>572115.28862674744</v>
      </c>
      <c r="AG24" s="25">
        <v>98085.711623900759</v>
      </c>
      <c r="AH24" s="25">
        <v>1489.3245400000001</v>
      </c>
      <c r="AI24" s="27">
        <f t="shared" si="10"/>
        <v>99575.036163900761</v>
      </c>
      <c r="AJ24" s="27">
        <f t="shared" si="13"/>
        <v>407136.09409150382</v>
      </c>
      <c r="AK24" s="27">
        <f t="shared" si="11"/>
        <v>265930.93796345679</v>
      </c>
      <c r="AL24" s="27">
        <f t="shared" si="12"/>
        <v>673067.03205496061</v>
      </c>
      <c r="AM24" s="25">
        <v>708652.13069620822</v>
      </c>
      <c r="AN24" s="27">
        <f t="shared" si="14"/>
        <v>15406049.42807192</v>
      </c>
    </row>
    <row r="25" spans="1:40" x14ac:dyDescent="0.25">
      <c r="A25" s="5">
        <v>41426</v>
      </c>
      <c r="B25" s="17">
        <v>41426</v>
      </c>
      <c r="C25" s="25">
        <v>203531.77053826393</v>
      </c>
      <c r="D25" s="25">
        <v>8237.3215965126456</v>
      </c>
      <c r="E25" s="26">
        <f t="shared" si="0"/>
        <v>211769.09213477658</v>
      </c>
      <c r="F25" s="25">
        <v>833703.73283830134</v>
      </c>
      <c r="G25" s="25">
        <v>263228.71299169288</v>
      </c>
      <c r="H25" s="26">
        <f t="shared" si="1"/>
        <v>1096932.4458299943</v>
      </c>
      <c r="I25" s="25">
        <v>150324.91768000001</v>
      </c>
      <c r="J25" s="25">
        <v>217932.45467384861</v>
      </c>
      <c r="K25" s="26">
        <f t="shared" si="2"/>
        <v>368257.37235384865</v>
      </c>
      <c r="L25" s="25">
        <v>2288673.0423360299</v>
      </c>
      <c r="M25" s="25">
        <v>240771.69263767637</v>
      </c>
      <c r="N25" s="27">
        <f t="shared" si="3"/>
        <v>2529444.7349737063</v>
      </c>
      <c r="O25" s="25">
        <v>8367537.02408503</v>
      </c>
      <c r="P25" s="25">
        <v>1400831.7313944164</v>
      </c>
      <c r="Q25" s="27">
        <f t="shared" si="4"/>
        <v>9768368.7554794457</v>
      </c>
      <c r="R25" s="25">
        <v>23359.87282287105</v>
      </c>
      <c r="S25" s="25">
        <v>12253</v>
      </c>
      <c r="T25" s="27">
        <f t="shared" si="5"/>
        <v>35612.872822871053</v>
      </c>
      <c r="U25" s="25">
        <v>104.95239000000001</v>
      </c>
      <c r="V25" s="25">
        <v>0</v>
      </c>
      <c r="W25" s="27">
        <f t="shared" si="6"/>
        <v>104.95239000000001</v>
      </c>
      <c r="X25" s="25">
        <v>0</v>
      </c>
      <c r="Y25" s="25">
        <v>883.649</v>
      </c>
      <c r="Z25" s="27">
        <f t="shared" si="7"/>
        <v>883.649</v>
      </c>
      <c r="AA25" s="25">
        <v>1874.0549412874998</v>
      </c>
      <c r="AB25" s="25">
        <v>0</v>
      </c>
      <c r="AC25" s="27">
        <f t="shared" si="8"/>
        <v>1874.0549412874998</v>
      </c>
      <c r="AD25" s="25">
        <v>354115.6273937365</v>
      </c>
      <c r="AE25" s="25">
        <v>255771.79718396085</v>
      </c>
      <c r="AF25" s="27">
        <f t="shared" si="9"/>
        <v>609887.42457769741</v>
      </c>
      <c r="AG25" s="25">
        <v>107376.48808748621</v>
      </c>
      <c r="AH25" s="25">
        <v>2703.489</v>
      </c>
      <c r="AI25" s="27">
        <f t="shared" si="10"/>
        <v>110079.97708748622</v>
      </c>
      <c r="AJ25" s="27">
        <f t="shared" si="13"/>
        <v>463366.17042251024</v>
      </c>
      <c r="AK25" s="27">
        <f t="shared" si="11"/>
        <v>258475.28618396085</v>
      </c>
      <c r="AL25" s="27">
        <f t="shared" si="12"/>
        <v>721841.4566064711</v>
      </c>
      <c r="AM25" s="25">
        <v>710139.22288018756</v>
      </c>
      <c r="AN25" s="27">
        <f t="shared" si="14"/>
        <v>15443354.554471303</v>
      </c>
    </row>
    <row r="26" spans="1:40" x14ac:dyDescent="0.25">
      <c r="A26" s="5">
        <v>41456</v>
      </c>
      <c r="B26" s="17">
        <v>41456</v>
      </c>
      <c r="C26" s="25">
        <v>231485.66036383182</v>
      </c>
      <c r="D26" s="25">
        <v>9073.6073847352</v>
      </c>
      <c r="E26" s="26">
        <f t="shared" si="0"/>
        <v>240559.26774856701</v>
      </c>
      <c r="F26" s="25">
        <v>903109.0027477477</v>
      </c>
      <c r="G26" s="25">
        <v>258952.04665441884</v>
      </c>
      <c r="H26" s="26">
        <f t="shared" si="1"/>
        <v>1162061.0494021666</v>
      </c>
      <c r="I26" s="25">
        <v>146045.63530000002</v>
      </c>
      <c r="J26" s="25">
        <v>133225.7290930218</v>
      </c>
      <c r="K26" s="26">
        <f t="shared" si="2"/>
        <v>279271.36439302179</v>
      </c>
      <c r="L26" s="25">
        <v>2329678.221788065</v>
      </c>
      <c r="M26" s="25">
        <v>305192.14247059193</v>
      </c>
      <c r="N26" s="27">
        <f t="shared" si="3"/>
        <v>2634870.3642586572</v>
      </c>
      <c r="O26" s="25">
        <v>8379305.1312072836</v>
      </c>
      <c r="P26" s="25">
        <v>1389202.4466378579</v>
      </c>
      <c r="Q26" s="27">
        <f t="shared" si="4"/>
        <v>9768507.5778451413</v>
      </c>
      <c r="R26" s="25">
        <v>23359.872807288059</v>
      </c>
      <c r="S26" s="25">
        <v>12253</v>
      </c>
      <c r="T26" s="27">
        <f t="shared" si="5"/>
        <v>35612.872807288062</v>
      </c>
      <c r="U26" s="25">
        <v>206.99743000000001</v>
      </c>
      <c r="V26" s="25">
        <v>0</v>
      </c>
      <c r="W26" s="27">
        <f t="shared" si="6"/>
        <v>206.99743000000001</v>
      </c>
      <c r="X26" s="25">
        <v>0</v>
      </c>
      <c r="Y26" s="25">
        <v>871.24099999999999</v>
      </c>
      <c r="Z26" s="27">
        <f t="shared" si="7"/>
        <v>871.24099999999999</v>
      </c>
      <c r="AA26" s="25">
        <v>1456.7235810500001</v>
      </c>
      <c r="AB26" s="25">
        <v>0</v>
      </c>
      <c r="AC26" s="27">
        <f t="shared" si="8"/>
        <v>1456.7235810500001</v>
      </c>
      <c r="AD26" s="25">
        <v>316318.63349292841</v>
      </c>
      <c r="AE26" s="25">
        <v>248799.742154081</v>
      </c>
      <c r="AF26" s="27">
        <f t="shared" si="9"/>
        <v>565118.37564700935</v>
      </c>
      <c r="AG26" s="25">
        <v>100607.56064376948</v>
      </c>
      <c r="AH26" s="25">
        <v>2262.1170000000002</v>
      </c>
      <c r="AI26" s="27">
        <f t="shared" si="10"/>
        <v>102869.67764376948</v>
      </c>
      <c r="AJ26" s="27">
        <f t="shared" si="13"/>
        <v>418382.91771774786</v>
      </c>
      <c r="AK26" s="27">
        <f t="shared" si="11"/>
        <v>251061.859154081</v>
      </c>
      <c r="AL26" s="27">
        <f t="shared" si="12"/>
        <v>669444.77687182883</v>
      </c>
      <c r="AM26" s="25">
        <v>712386.35080814653</v>
      </c>
      <c r="AN26" s="27">
        <f t="shared" si="14"/>
        <v>15503791.862564819</v>
      </c>
    </row>
    <row r="27" spans="1:40" x14ac:dyDescent="0.25">
      <c r="A27" s="5">
        <v>41487</v>
      </c>
      <c r="B27" s="17">
        <v>41487</v>
      </c>
      <c r="C27" s="25">
        <v>216588.27865914529</v>
      </c>
      <c r="D27" s="25">
        <v>9625.5171795536626</v>
      </c>
      <c r="E27" s="26">
        <f t="shared" si="0"/>
        <v>226213.79583869895</v>
      </c>
      <c r="F27" s="25">
        <v>898715.4288223366</v>
      </c>
      <c r="G27" s="25">
        <v>257107.16666245263</v>
      </c>
      <c r="H27" s="26">
        <f t="shared" si="1"/>
        <v>1155822.5954847892</v>
      </c>
      <c r="I27" s="25">
        <v>149084.77049000002</v>
      </c>
      <c r="J27" s="25">
        <v>153408.31825942069</v>
      </c>
      <c r="K27" s="26">
        <f t="shared" si="2"/>
        <v>302493.08874942071</v>
      </c>
      <c r="L27" s="25">
        <v>2374221.1486306642</v>
      </c>
      <c r="M27" s="25">
        <v>349932.03356000001</v>
      </c>
      <c r="N27" s="27">
        <f t="shared" si="3"/>
        <v>2724153.1821906641</v>
      </c>
      <c r="O27" s="25">
        <v>8294465.977195737</v>
      </c>
      <c r="P27" s="25">
        <v>1386309.0455753277</v>
      </c>
      <c r="Q27" s="27">
        <f t="shared" si="4"/>
        <v>9680775.0227710642</v>
      </c>
      <c r="R27" s="25">
        <v>23359.872809251741</v>
      </c>
      <c r="S27" s="25">
        <v>12253</v>
      </c>
      <c r="T27" s="27">
        <f t="shared" si="5"/>
        <v>35612.872809251741</v>
      </c>
      <c r="U27" s="25">
        <v>560.55825000000004</v>
      </c>
      <c r="V27" s="25">
        <v>0</v>
      </c>
      <c r="W27" s="27">
        <f t="shared" si="6"/>
        <v>560.55825000000004</v>
      </c>
      <c r="X27" s="25">
        <v>0</v>
      </c>
      <c r="Y27" s="25">
        <v>1292.348</v>
      </c>
      <c r="Z27" s="27">
        <f t="shared" si="7"/>
        <v>1292.348</v>
      </c>
      <c r="AA27" s="25">
        <v>443.68711293749999</v>
      </c>
      <c r="AB27" s="25">
        <v>0</v>
      </c>
      <c r="AC27" s="27">
        <f t="shared" si="8"/>
        <v>443.68711293749999</v>
      </c>
      <c r="AD27" s="25">
        <v>319430.72695340932</v>
      </c>
      <c r="AE27" s="25">
        <v>291757.10197286797</v>
      </c>
      <c r="AF27" s="27">
        <f t="shared" si="9"/>
        <v>611187.82892627735</v>
      </c>
      <c r="AG27" s="25">
        <v>102189.75908708453</v>
      </c>
      <c r="AH27" s="25">
        <v>2520.1610000000001</v>
      </c>
      <c r="AI27" s="27">
        <f t="shared" si="10"/>
        <v>104709.92008708452</v>
      </c>
      <c r="AJ27" s="27">
        <f t="shared" si="13"/>
        <v>422064.17315343139</v>
      </c>
      <c r="AK27" s="27">
        <f t="shared" si="11"/>
        <v>294277.26297286799</v>
      </c>
      <c r="AL27" s="27">
        <f t="shared" si="12"/>
        <v>716341.43612629944</v>
      </c>
      <c r="AM27" s="25">
        <v>714669.30897628772</v>
      </c>
      <c r="AN27" s="27">
        <f t="shared" si="14"/>
        <v>15557934.209196474</v>
      </c>
    </row>
    <row r="28" spans="1:40" x14ac:dyDescent="0.25">
      <c r="A28" s="5">
        <v>41518</v>
      </c>
      <c r="B28" s="17">
        <v>41518</v>
      </c>
      <c r="C28" s="25">
        <v>211932.70518193443</v>
      </c>
      <c r="D28" s="25">
        <v>10432.989953051541</v>
      </c>
      <c r="E28" s="26">
        <f t="shared" si="0"/>
        <v>222365.69513498599</v>
      </c>
      <c r="F28" s="25">
        <v>798015.34542018245</v>
      </c>
      <c r="G28" s="25">
        <v>216315.31485351289</v>
      </c>
      <c r="H28" s="26">
        <f t="shared" si="1"/>
        <v>1014330.6602736954</v>
      </c>
      <c r="I28" s="25">
        <v>145970.80492999998</v>
      </c>
      <c r="J28" s="25">
        <v>185090.52292073087</v>
      </c>
      <c r="K28" s="26">
        <f t="shared" si="2"/>
        <v>331061.32785073086</v>
      </c>
      <c r="L28" s="25">
        <v>2406452.6845594551</v>
      </c>
      <c r="M28" s="25">
        <v>349243.6372</v>
      </c>
      <c r="N28" s="27">
        <f t="shared" si="3"/>
        <v>2755696.3217594549</v>
      </c>
      <c r="O28" s="25">
        <v>8358544.490974606</v>
      </c>
      <c r="P28" s="25">
        <v>1384773.9509175422</v>
      </c>
      <c r="Q28" s="27">
        <f t="shared" si="4"/>
        <v>9743318.4418921489</v>
      </c>
      <c r="R28" s="25">
        <v>22901.168949748553</v>
      </c>
      <c r="S28" s="25">
        <v>12253</v>
      </c>
      <c r="T28" s="27">
        <f t="shared" si="5"/>
        <v>35154.168949748549</v>
      </c>
      <c r="U28" s="25">
        <v>490.17557825002433</v>
      </c>
      <c r="V28" s="25">
        <v>0</v>
      </c>
      <c r="W28" s="27">
        <f t="shared" si="6"/>
        <v>490.17557825002433</v>
      </c>
      <c r="X28" s="25">
        <v>0</v>
      </c>
      <c r="Y28" s="25">
        <v>876.36500000000001</v>
      </c>
      <c r="Z28" s="27">
        <f t="shared" si="7"/>
        <v>876.36500000000001</v>
      </c>
      <c r="AA28" s="25">
        <v>3267.94899235</v>
      </c>
      <c r="AB28" s="25">
        <v>0</v>
      </c>
      <c r="AC28" s="27">
        <f t="shared" si="8"/>
        <v>3267.94899235</v>
      </c>
      <c r="AD28" s="25">
        <v>337023.89436907397</v>
      </c>
      <c r="AE28" s="25">
        <v>244387.37741320394</v>
      </c>
      <c r="AF28" s="27">
        <f t="shared" si="9"/>
        <v>581411.27178227785</v>
      </c>
      <c r="AG28" s="25">
        <v>103238.41944231781</v>
      </c>
      <c r="AH28" s="25">
        <v>3330.1895400000003</v>
      </c>
      <c r="AI28" s="27">
        <f t="shared" si="10"/>
        <v>106568.60898231782</v>
      </c>
      <c r="AJ28" s="27">
        <f t="shared" si="13"/>
        <v>443530.26280374179</v>
      </c>
      <c r="AK28" s="27">
        <f t="shared" si="11"/>
        <v>247717.56695320393</v>
      </c>
      <c r="AL28" s="27">
        <f t="shared" si="12"/>
        <v>691247.82975694572</v>
      </c>
      <c r="AM28" s="25">
        <v>712262.36518878082</v>
      </c>
      <c r="AN28" s="27">
        <f t="shared" si="14"/>
        <v>15506803.351384742</v>
      </c>
    </row>
    <row r="29" spans="1:40" x14ac:dyDescent="0.25">
      <c r="A29" s="5">
        <v>41548</v>
      </c>
      <c r="B29" s="17">
        <v>41548</v>
      </c>
      <c r="C29" s="25">
        <v>211987.23522418147</v>
      </c>
      <c r="D29" s="25">
        <v>11194.777032529008</v>
      </c>
      <c r="E29" s="26">
        <f t="shared" si="0"/>
        <v>223182.01225671047</v>
      </c>
      <c r="F29" s="25">
        <v>824445.37156047067</v>
      </c>
      <c r="G29" s="25">
        <v>265468.71643487859</v>
      </c>
      <c r="H29" s="26">
        <f t="shared" si="1"/>
        <v>1089914.0879953492</v>
      </c>
      <c r="I29" s="25">
        <v>145604.17743000001</v>
      </c>
      <c r="J29" s="25">
        <v>157302.19575212721</v>
      </c>
      <c r="K29" s="26">
        <f t="shared" si="2"/>
        <v>302906.37318212725</v>
      </c>
      <c r="L29" s="25">
        <v>2389566.8533065282</v>
      </c>
      <c r="M29" s="25">
        <v>345942.09567000001</v>
      </c>
      <c r="N29" s="27">
        <f t="shared" si="3"/>
        <v>2735508.9489765284</v>
      </c>
      <c r="O29" s="25">
        <v>8370897.8051012708</v>
      </c>
      <c r="P29" s="25">
        <v>1387887.0339450205</v>
      </c>
      <c r="Q29" s="27">
        <f t="shared" si="4"/>
        <v>9758784.839046292</v>
      </c>
      <c r="R29" s="25">
        <v>22498.793333750171</v>
      </c>
      <c r="S29" s="25">
        <v>12253</v>
      </c>
      <c r="T29" s="27">
        <f t="shared" si="5"/>
        <v>34751.793333750174</v>
      </c>
      <c r="U29" s="25">
        <v>469.98377798599796</v>
      </c>
      <c r="V29" s="25">
        <v>0</v>
      </c>
      <c r="W29" s="27">
        <f t="shared" si="6"/>
        <v>469.98377798599796</v>
      </c>
      <c r="X29" s="25">
        <v>0</v>
      </c>
      <c r="Y29" s="25">
        <v>714.24300000000005</v>
      </c>
      <c r="Z29" s="27">
        <f t="shared" si="7"/>
        <v>714.24300000000005</v>
      </c>
      <c r="AA29" s="25">
        <v>2255.3951053000001</v>
      </c>
      <c r="AB29" s="25">
        <v>0</v>
      </c>
      <c r="AC29" s="27">
        <f t="shared" si="8"/>
        <v>2255.3951053000001</v>
      </c>
      <c r="AD29" s="25">
        <v>309971.9398445171</v>
      </c>
      <c r="AE29" s="25">
        <v>229700.96286469838</v>
      </c>
      <c r="AF29" s="27">
        <f t="shared" si="9"/>
        <v>539672.90270921541</v>
      </c>
      <c r="AG29" s="25">
        <v>103877.00437064256</v>
      </c>
      <c r="AH29" s="25">
        <v>3737.30132</v>
      </c>
      <c r="AI29" s="27">
        <f t="shared" si="10"/>
        <v>107614.30569064256</v>
      </c>
      <c r="AJ29" s="27">
        <f t="shared" si="13"/>
        <v>416104.33932045964</v>
      </c>
      <c r="AK29" s="27">
        <f t="shared" si="11"/>
        <v>233438.26418469838</v>
      </c>
      <c r="AL29" s="27">
        <f t="shared" si="12"/>
        <v>649542.60350515798</v>
      </c>
      <c r="AM29" s="25">
        <v>714904.7315964289</v>
      </c>
      <c r="AN29" s="27">
        <f t="shared" si="14"/>
        <v>15510679.616670333</v>
      </c>
    </row>
    <row r="30" spans="1:40" x14ac:dyDescent="0.25">
      <c r="A30" s="5">
        <v>41579</v>
      </c>
      <c r="B30" s="17">
        <v>41579</v>
      </c>
      <c r="C30" s="25">
        <v>192774.5559139548</v>
      </c>
      <c r="D30" s="25">
        <v>11931.744243502822</v>
      </c>
      <c r="E30" s="26">
        <f t="shared" si="0"/>
        <v>204706.30015745762</v>
      </c>
      <c r="F30" s="25">
        <v>808654.78621509881</v>
      </c>
      <c r="G30" s="25">
        <v>234284.6254619128</v>
      </c>
      <c r="H30" s="26">
        <f t="shared" si="1"/>
        <v>1042939.4116770116</v>
      </c>
      <c r="I30" s="25">
        <v>153196.54665</v>
      </c>
      <c r="J30" s="25">
        <v>219258.16563173258</v>
      </c>
      <c r="K30" s="26">
        <f t="shared" si="2"/>
        <v>372454.71228173259</v>
      </c>
      <c r="L30" s="25">
        <v>2378712.343083072</v>
      </c>
      <c r="M30" s="25">
        <v>433221.34961999999</v>
      </c>
      <c r="N30" s="27">
        <f t="shared" si="3"/>
        <v>2811933.692703072</v>
      </c>
      <c r="O30" s="25">
        <v>8324462.4997074492</v>
      </c>
      <c r="P30" s="25">
        <v>1383601.8570974274</v>
      </c>
      <c r="Q30" s="27">
        <f t="shared" si="4"/>
        <v>9708064.3568048775</v>
      </c>
      <c r="R30" s="25">
        <v>22498.793331073506</v>
      </c>
      <c r="S30" s="25">
        <v>12253</v>
      </c>
      <c r="T30" s="27">
        <f t="shared" si="5"/>
        <v>34751.79333107351</v>
      </c>
      <c r="U30" s="25">
        <v>395.55995376647797</v>
      </c>
      <c r="V30" s="25">
        <v>0</v>
      </c>
      <c r="W30" s="27">
        <f t="shared" si="6"/>
        <v>395.55995376647797</v>
      </c>
      <c r="X30" s="25">
        <v>0</v>
      </c>
      <c r="Y30" s="25">
        <v>850.69600000000003</v>
      </c>
      <c r="Z30" s="27">
        <f t="shared" si="7"/>
        <v>850.69600000000003</v>
      </c>
      <c r="AA30" s="25">
        <v>2710.1930896250001</v>
      </c>
      <c r="AB30" s="25">
        <v>0</v>
      </c>
      <c r="AC30" s="27">
        <f t="shared" si="8"/>
        <v>2710.1930896250001</v>
      </c>
      <c r="AD30" s="25">
        <v>408905.31929229753</v>
      </c>
      <c r="AE30" s="25">
        <v>226572.90047233523</v>
      </c>
      <c r="AF30" s="27">
        <f t="shared" si="9"/>
        <v>635478.21976463275</v>
      </c>
      <c r="AG30" s="25">
        <v>104569.96600510358</v>
      </c>
      <c r="AH30" s="25">
        <v>4443.11841</v>
      </c>
      <c r="AI30" s="27">
        <f t="shared" si="10"/>
        <v>109013.08441510357</v>
      </c>
      <c r="AJ30" s="27">
        <f t="shared" si="13"/>
        <v>516185.47838702612</v>
      </c>
      <c r="AK30" s="27">
        <f t="shared" si="11"/>
        <v>231016.01888233522</v>
      </c>
      <c r="AL30" s="27">
        <f t="shared" si="12"/>
        <v>747201.49726936128</v>
      </c>
      <c r="AM30" s="25">
        <v>716085.07649034145</v>
      </c>
      <c r="AN30" s="27">
        <f t="shared" si="14"/>
        <v>15639383.096668692</v>
      </c>
    </row>
    <row r="31" spans="1:40" x14ac:dyDescent="0.25">
      <c r="A31" s="5">
        <v>41609</v>
      </c>
      <c r="B31" s="17">
        <v>41609</v>
      </c>
      <c r="C31" s="25">
        <v>256677.62265656263</v>
      </c>
      <c r="D31" s="25">
        <v>14955.723427175632</v>
      </c>
      <c r="E31" s="26">
        <f t="shared" si="0"/>
        <v>271633.34608373826</v>
      </c>
      <c r="F31" s="25">
        <v>979798.75437299546</v>
      </c>
      <c r="G31" s="25">
        <v>274144.38102376665</v>
      </c>
      <c r="H31" s="26">
        <f t="shared" si="1"/>
        <v>1253943.1353967621</v>
      </c>
      <c r="I31" s="25">
        <v>147038.66686000003</v>
      </c>
      <c r="J31" s="25">
        <v>121007.92837946597</v>
      </c>
      <c r="K31" s="26">
        <f t="shared" si="2"/>
        <v>268046.595239466</v>
      </c>
      <c r="L31" s="25">
        <v>2223332.0100084031</v>
      </c>
      <c r="M31" s="25">
        <v>526350.01015999995</v>
      </c>
      <c r="N31" s="27">
        <f t="shared" si="3"/>
        <v>2749682.0201684032</v>
      </c>
      <c r="O31" s="25">
        <v>8354736.5303329546</v>
      </c>
      <c r="P31" s="25">
        <v>1343568.160341308</v>
      </c>
      <c r="Q31" s="27">
        <f t="shared" si="4"/>
        <v>9698304.6906742621</v>
      </c>
      <c r="R31" s="25">
        <v>23569.539634998993</v>
      </c>
      <c r="S31" s="25">
        <v>12253.236000000001</v>
      </c>
      <c r="T31" s="27">
        <f t="shared" si="5"/>
        <v>35822.775634998994</v>
      </c>
      <c r="U31" s="25">
        <v>508.940996239188</v>
      </c>
      <c r="V31" s="25">
        <v>0</v>
      </c>
      <c r="W31" s="27">
        <f t="shared" si="6"/>
        <v>508.940996239188</v>
      </c>
      <c r="X31" s="25">
        <v>0</v>
      </c>
      <c r="Y31" s="25">
        <v>1274.155</v>
      </c>
      <c r="Z31" s="27">
        <f t="shared" si="7"/>
        <v>1274.155</v>
      </c>
      <c r="AA31" s="25">
        <v>2149.0358076499997</v>
      </c>
      <c r="AB31" s="25">
        <v>0</v>
      </c>
      <c r="AC31" s="27">
        <f t="shared" si="8"/>
        <v>2149.0358076499997</v>
      </c>
      <c r="AD31" s="25">
        <v>304746.73362880416</v>
      </c>
      <c r="AE31" s="25">
        <v>253961.03710515233</v>
      </c>
      <c r="AF31" s="27">
        <f t="shared" si="9"/>
        <v>558707.77073395648</v>
      </c>
      <c r="AG31" s="25">
        <v>105556.34349089507</v>
      </c>
      <c r="AH31" s="25">
        <v>6935.9974900000007</v>
      </c>
      <c r="AI31" s="27">
        <f t="shared" si="10"/>
        <v>112492.34098089507</v>
      </c>
      <c r="AJ31" s="27">
        <f t="shared" si="13"/>
        <v>412452.11292734923</v>
      </c>
      <c r="AK31" s="27">
        <f t="shared" si="11"/>
        <v>260897.03459515233</v>
      </c>
      <c r="AL31" s="27">
        <f t="shared" si="12"/>
        <v>673349.14752250153</v>
      </c>
      <c r="AM31" s="25">
        <v>725372.44969532429</v>
      </c>
      <c r="AN31" s="27">
        <f t="shared" si="14"/>
        <v>15677937.256411694</v>
      </c>
    </row>
    <row r="32" spans="1:40" x14ac:dyDescent="0.25">
      <c r="A32" s="5">
        <v>41640</v>
      </c>
      <c r="B32" s="17">
        <v>41640</v>
      </c>
      <c r="C32" s="25">
        <v>192396.47093829591</v>
      </c>
      <c r="D32" s="25">
        <v>13649.717417688991</v>
      </c>
      <c r="E32" s="26">
        <f t="shared" si="0"/>
        <v>206046.18835598489</v>
      </c>
      <c r="F32" s="25">
        <v>881350.50090983626</v>
      </c>
      <c r="G32" s="25">
        <v>219264.76499251742</v>
      </c>
      <c r="H32" s="26">
        <f t="shared" si="1"/>
        <v>1100615.2659023537</v>
      </c>
      <c r="I32" s="25">
        <v>159394.52462000001</v>
      </c>
      <c r="J32" s="25">
        <v>286201.77787901962</v>
      </c>
      <c r="K32" s="26">
        <f t="shared" si="2"/>
        <v>445596.30249901966</v>
      </c>
      <c r="L32" s="25">
        <v>2154346.9365538461</v>
      </c>
      <c r="M32" s="25">
        <v>545254.79257999989</v>
      </c>
      <c r="N32" s="27">
        <f t="shared" si="3"/>
        <v>2699601.7291338462</v>
      </c>
      <c r="O32" s="25">
        <v>8229753.646678024</v>
      </c>
      <c r="P32" s="25">
        <v>1334394.6275687148</v>
      </c>
      <c r="Q32" s="27">
        <f t="shared" si="4"/>
        <v>9564148.2742467392</v>
      </c>
      <c r="R32" s="25">
        <v>23530.800634917956</v>
      </c>
      <c r="S32" s="25">
        <v>16253.236420000001</v>
      </c>
      <c r="T32" s="27">
        <f t="shared" si="5"/>
        <v>39784.037054917957</v>
      </c>
      <c r="U32" s="25">
        <v>565.74345682348712</v>
      </c>
      <c r="V32" s="25">
        <v>0</v>
      </c>
      <c r="W32" s="27">
        <f t="shared" si="6"/>
        <v>565.74345682348712</v>
      </c>
      <c r="X32" s="25">
        <v>0</v>
      </c>
      <c r="Y32" s="25">
        <v>1116.577</v>
      </c>
      <c r="Z32" s="27">
        <f t="shared" si="7"/>
        <v>1116.577</v>
      </c>
      <c r="AA32" s="25">
        <v>2441.8327401249999</v>
      </c>
      <c r="AB32" s="25">
        <v>0</v>
      </c>
      <c r="AC32" s="27">
        <f t="shared" si="8"/>
        <v>2441.8327401249999</v>
      </c>
      <c r="AD32" s="25">
        <v>320530.17328255519</v>
      </c>
      <c r="AE32" s="25">
        <v>259381.05751247623</v>
      </c>
      <c r="AF32" s="27">
        <f t="shared" si="9"/>
        <v>579911.23079503141</v>
      </c>
      <c r="AG32" s="25">
        <v>108872.69826340638</v>
      </c>
      <c r="AH32" s="25">
        <v>6629.4757800000007</v>
      </c>
      <c r="AI32" s="27">
        <f t="shared" si="10"/>
        <v>115502.17404340638</v>
      </c>
      <c r="AJ32" s="27">
        <f t="shared" si="13"/>
        <v>431844.70428608661</v>
      </c>
      <c r="AK32" s="27">
        <f t="shared" si="11"/>
        <v>266010.5332924762</v>
      </c>
      <c r="AL32" s="27">
        <f t="shared" si="12"/>
        <v>697855.23757856281</v>
      </c>
      <c r="AM32" s="25">
        <v>703919.53147641558</v>
      </c>
      <c r="AN32" s="27">
        <f t="shared" si="14"/>
        <v>15459248.886704665</v>
      </c>
    </row>
    <row r="33" spans="1:40" x14ac:dyDescent="0.25">
      <c r="A33" s="5">
        <v>41671</v>
      </c>
      <c r="B33" s="17">
        <v>41671</v>
      </c>
      <c r="C33" s="25">
        <v>192539.92858654511</v>
      </c>
      <c r="D33" s="25">
        <v>14686.706587883331</v>
      </c>
      <c r="E33" s="26">
        <f t="shared" si="0"/>
        <v>207226.63517442843</v>
      </c>
      <c r="F33" s="25">
        <v>937034.05251553713</v>
      </c>
      <c r="G33" s="25">
        <v>255294.32612329209</v>
      </c>
      <c r="H33" s="26">
        <f t="shared" si="1"/>
        <v>1192328.3786388291</v>
      </c>
      <c r="I33" s="25">
        <v>159174.14305000001</v>
      </c>
      <c r="J33" s="25">
        <v>335805.05561722047</v>
      </c>
      <c r="K33" s="26">
        <f t="shared" si="2"/>
        <v>494979.19866722048</v>
      </c>
      <c r="L33" s="25">
        <v>2336863.8716834355</v>
      </c>
      <c r="M33" s="25">
        <v>544940.71117000002</v>
      </c>
      <c r="N33" s="27">
        <f t="shared" si="3"/>
        <v>2881804.5828534355</v>
      </c>
      <c r="O33" s="25">
        <v>8198270.2731392728</v>
      </c>
      <c r="P33" s="25">
        <v>1311339.3308472673</v>
      </c>
      <c r="Q33" s="27">
        <f t="shared" si="4"/>
        <v>9509609.6039865408</v>
      </c>
      <c r="R33" s="25">
        <v>23426.141652196711</v>
      </c>
      <c r="S33" s="25">
        <v>16361.49942</v>
      </c>
      <c r="T33" s="27">
        <f t="shared" si="5"/>
        <v>39787.641072196711</v>
      </c>
      <c r="U33" s="25">
        <v>463.73990758533495</v>
      </c>
      <c r="V33" s="25">
        <v>0</v>
      </c>
      <c r="W33" s="27">
        <f t="shared" si="6"/>
        <v>463.73990758533495</v>
      </c>
      <c r="X33" s="25">
        <v>0</v>
      </c>
      <c r="Y33" s="25">
        <v>981.56299999999999</v>
      </c>
      <c r="Z33" s="27">
        <f t="shared" si="7"/>
        <v>981.56299999999999</v>
      </c>
      <c r="AA33" s="25">
        <v>2330.0158697624997</v>
      </c>
      <c r="AB33" s="25">
        <v>0</v>
      </c>
      <c r="AC33" s="27">
        <f t="shared" si="8"/>
        <v>2330.0158697624997</v>
      </c>
      <c r="AD33" s="25">
        <v>304510.02501117456</v>
      </c>
      <c r="AE33" s="25">
        <v>233433.1384221781</v>
      </c>
      <c r="AF33" s="27">
        <f t="shared" si="9"/>
        <v>537943.16343335272</v>
      </c>
      <c r="AG33" s="25">
        <v>109925.83826209609</v>
      </c>
      <c r="AH33" s="25">
        <v>3953.51836</v>
      </c>
      <c r="AI33" s="27">
        <f t="shared" si="10"/>
        <v>113879.35662209609</v>
      </c>
      <c r="AJ33" s="27">
        <f t="shared" si="13"/>
        <v>416765.87914303318</v>
      </c>
      <c r="AK33" s="27">
        <f t="shared" si="11"/>
        <v>237386.65678217809</v>
      </c>
      <c r="AL33" s="27">
        <f t="shared" si="12"/>
        <v>654152.53592521127</v>
      </c>
      <c r="AM33" s="25">
        <v>733450.20240310451</v>
      </c>
      <c r="AN33" s="27">
        <f t="shared" si="14"/>
        <v>15714784.08162855</v>
      </c>
    </row>
    <row r="34" spans="1:40" x14ac:dyDescent="0.25">
      <c r="A34" s="5">
        <v>41699</v>
      </c>
      <c r="B34" s="17">
        <v>41699</v>
      </c>
      <c r="C34" s="25">
        <v>237890.09503223433</v>
      </c>
      <c r="D34" s="25">
        <v>13887.714996648579</v>
      </c>
      <c r="E34" s="26">
        <f t="shared" si="0"/>
        <v>251777.8100288829</v>
      </c>
      <c r="F34" s="25">
        <v>862884.20460978942</v>
      </c>
      <c r="G34" s="25">
        <v>290239.89595358697</v>
      </c>
      <c r="H34" s="26">
        <f t="shared" si="1"/>
        <v>1153124.1005633764</v>
      </c>
      <c r="I34" s="25">
        <v>149634.61057999998</v>
      </c>
      <c r="J34" s="25">
        <v>274479.36896132515</v>
      </c>
      <c r="K34" s="26">
        <f t="shared" si="2"/>
        <v>424113.97954132513</v>
      </c>
      <c r="L34" s="25">
        <v>2350904.879800492</v>
      </c>
      <c r="M34" s="25">
        <v>549651.18177999998</v>
      </c>
      <c r="N34" s="27">
        <f t="shared" si="3"/>
        <v>2900556.0615804922</v>
      </c>
      <c r="O34" s="25">
        <v>8160191.5864635129</v>
      </c>
      <c r="P34" s="25">
        <v>1355484.0748700392</v>
      </c>
      <c r="Q34" s="27">
        <f t="shared" si="4"/>
        <v>9515675.6613335516</v>
      </c>
      <c r="R34" s="25">
        <v>23095.656271359083</v>
      </c>
      <c r="S34" s="25">
        <v>14191.107</v>
      </c>
      <c r="T34" s="27">
        <f t="shared" si="5"/>
        <v>37286.763271359087</v>
      </c>
      <c r="U34" s="25">
        <v>385.83411090456798</v>
      </c>
      <c r="V34" s="25">
        <v>0</v>
      </c>
      <c r="W34" s="27">
        <f t="shared" si="6"/>
        <v>385.83411090456798</v>
      </c>
      <c r="X34" s="25">
        <v>0</v>
      </c>
      <c r="Y34" s="25">
        <v>1077.8499999999999</v>
      </c>
      <c r="Z34" s="27">
        <f t="shared" si="7"/>
        <v>1077.8499999999999</v>
      </c>
      <c r="AA34" s="25">
        <v>1587.1429819875002</v>
      </c>
      <c r="AB34" s="25">
        <v>0</v>
      </c>
      <c r="AC34" s="27">
        <f t="shared" si="8"/>
        <v>1587.1429819875002</v>
      </c>
      <c r="AD34" s="25">
        <v>314263.5609289236</v>
      </c>
      <c r="AE34" s="25">
        <v>232233.82112299412</v>
      </c>
      <c r="AF34" s="27">
        <f t="shared" si="9"/>
        <v>546497.38205191772</v>
      </c>
      <c r="AG34" s="25">
        <v>109050.2572780778</v>
      </c>
      <c r="AH34" s="25">
        <v>5414.12583</v>
      </c>
      <c r="AI34" s="27">
        <f t="shared" si="10"/>
        <v>114464.3831080778</v>
      </c>
      <c r="AJ34" s="27">
        <f t="shared" si="13"/>
        <v>424900.96118898888</v>
      </c>
      <c r="AK34" s="27">
        <f t="shared" si="11"/>
        <v>237647.94695299413</v>
      </c>
      <c r="AL34" s="27">
        <f t="shared" si="12"/>
        <v>662548.90814198297</v>
      </c>
      <c r="AM34" s="25">
        <v>737365.66872854636</v>
      </c>
      <c r="AN34" s="27">
        <f t="shared" si="14"/>
        <v>15683912.637300422</v>
      </c>
    </row>
    <row r="35" spans="1:40" x14ac:dyDescent="0.25">
      <c r="A35" s="5">
        <v>41730</v>
      </c>
      <c r="B35" s="17">
        <v>41730</v>
      </c>
      <c r="C35" s="25">
        <v>256066.46762087592</v>
      </c>
      <c r="D35" s="25">
        <v>12793.285982262772</v>
      </c>
      <c r="E35" s="26">
        <f t="shared" si="0"/>
        <v>268859.75360313867</v>
      </c>
      <c r="F35" s="25">
        <v>935900.91348031373</v>
      </c>
      <c r="G35" s="25">
        <v>389702.20950254815</v>
      </c>
      <c r="H35" s="26">
        <f t="shared" si="1"/>
        <v>1325603.1229828619</v>
      </c>
      <c r="I35" s="25">
        <v>146787.71666000001</v>
      </c>
      <c r="J35" s="25">
        <v>340562.55359000002</v>
      </c>
      <c r="K35" s="26">
        <f t="shared" si="2"/>
        <v>487350.27025000006</v>
      </c>
      <c r="L35" s="25">
        <v>2287814.6236979724</v>
      </c>
      <c r="M35" s="25">
        <v>513994.00142000004</v>
      </c>
      <c r="N35" s="27">
        <f t="shared" si="3"/>
        <v>2801808.6251179725</v>
      </c>
      <c r="O35" s="25">
        <v>8130021.8451281479</v>
      </c>
      <c r="P35" s="25">
        <v>1349371.5010221079</v>
      </c>
      <c r="Q35" s="27">
        <f t="shared" si="4"/>
        <v>9479393.3461502567</v>
      </c>
      <c r="R35" s="25">
        <v>23094.274273620504</v>
      </c>
      <c r="S35" s="25">
        <v>14191.107</v>
      </c>
      <c r="T35" s="27">
        <f t="shared" si="5"/>
        <v>37285.3812736205</v>
      </c>
      <c r="U35" s="25">
        <v>338.88959</v>
      </c>
      <c r="V35" s="25">
        <v>0</v>
      </c>
      <c r="W35" s="27">
        <f t="shared" si="6"/>
        <v>338.88959</v>
      </c>
      <c r="X35" s="25">
        <v>0</v>
      </c>
      <c r="Y35" s="25">
        <v>942.44900000000007</v>
      </c>
      <c r="Z35" s="27">
        <f t="shared" si="7"/>
        <v>942.44900000000007</v>
      </c>
      <c r="AA35" s="25">
        <v>1623.5330065625001</v>
      </c>
      <c r="AB35" s="25">
        <v>0</v>
      </c>
      <c r="AC35" s="27">
        <f t="shared" si="8"/>
        <v>1623.5330065625001</v>
      </c>
      <c r="AD35" s="25">
        <v>353054.54377816024</v>
      </c>
      <c r="AE35" s="25">
        <v>230991.48611109488</v>
      </c>
      <c r="AF35" s="27">
        <f t="shared" si="9"/>
        <v>584046.02988925506</v>
      </c>
      <c r="AG35" s="25">
        <v>109789.17556213166</v>
      </c>
      <c r="AH35" s="25">
        <v>6547.0965500000002</v>
      </c>
      <c r="AI35" s="27">
        <f t="shared" si="10"/>
        <v>116336.27211213166</v>
      </c>
      <c r="AJ35" s="27">
        <f t="shared" si="13"/>
        <v>464467.25234685442</v>
      </c>
      <c r="AK35" s="27">
        <f t="shared" si="11"/>
        <v>237538.58266109487</v>
      </c>
      <c r="AL35" s="27">
        <f t="shared" si="12"/>
        <v>702005.83500794927</v>
      </c>
      <c r="AM35" s="25">
        <v>737385.76202937961</v>
      </c>
      <c r="AN35" s="27">
        <f t="shared" si="14"/>
        <v>15840973.435005179</v>
      </c>
    </row>
    <row r="36" spans="1:40" x14ac:dyDescent="0.25">
      <c r="A36" s="5">
        <v>41760</v>
      </c>
      <c r="B36" s="17">
        <v>41760</v>
      </c>
      <c r="C36" s="25">
        <v>229765.9596888948</v>
      </c>
      <c r="D36" s="25">
        <v>12137.54643210478</v>
      </c>
      <c r="E36" s="26">
        <f t="shared" si="0"/>
        <v>241903.50612099958</v>
      </c>
      <c r="F36" s="25">
        <v>925906.46785365918</v>
      </c>
      <c r="G36" s="25">
        <v>410054.66364043643</v>
      </c>
      <c r="H36" s="26">
        <f t="shared" si="1"/>
        <v>1335961.1314940955</v>
      </c>
      <c r="I36" s="25">
        <v>68928.97368000001</v>
      </c>
      <c r="J36" s="25">
        <v>395082.33201958128</v>
      </c>
      <c r="K36" s="26">
        <f t="shared" si="2"/>
        <v>464011.30569958128</v>
      </c>
      <c r="L36" s="25">
        <v>2337329.9196342998</v>
      </c>
      <c r="M36" s="25">
        <v>495289.15181000007</v>
      </c>
      <c r="N36" s="27">
        <f t="shared" si="3"/>
        <v>2832619.0714443</v>
      </c>
      <c r="O36" s="25">
        <v>8148006.5744277658</v>
      </c>
      <c r="P36" s="25">
        <v>1346927.7907267718</v>
      </c>
      <c r="Q36" s="27">
        <f t="shared" si="4"/>
        <v>9494934.3651545383</v>
      </c>
      <c r="R36" s="25">
        <v>23094.274661921554</v>
      </c>
      <c r="S36" s="25">
        <v>14191.107</v>
      </c>
      <c r="T36" s="27">
        <f t="shared" si="5"/>
        <v>37285.38166192155</v>
      </c>
      <c r="U36" s="25">
        <v>274.59242612617601</v>
      </c>
      <c r="V36" s="25">
        <v>0</v>
      </c>
      <c r="W36" s="27">
        <f t="shared" si="6"/>
        <v>274.59242612617601</v>
      </c>
      <c r="X36" s="25">
        <v>0</v>
      </c>
      <c r="Y36" s="25">
        <v>698.45299999999997</v>
      </c>
      <c r="Z36" s="27">
        <f t="shared" si="7"/>
        <v>698.45299999999997</v>
      </c>
      <c r="AA36" s="25">
        <v>1757.7046758750002</v>
      </c>
      <c r="AB36" s="25">
        <v>0</v>
      </c>
      <c r="AC36" s="27">
        <f t="shared" si="8"/>
        <v>1757.7046758750002</v>
      </c>
      <c r="AD36" s="25">
        <v>298796.19084548426</v>
      </c>
      <c r="AE36" s="25">
        <v>238052.54549400113</v>
      </c>
      <c r="AF36" s="27">
        <f t="shared" si="9"/>
        <v>536848.73633948539</v>
      </c>
      <c r="AG36" s="25">
        <v>113177.12610726981</v>
      </c>
      <c r="AH36" s="25">
        <v>6241.6068800000003</v>
      </c>
      <c r="AI36" s="27">
        <f t="shared" si="10"/>
        <v>119418.73298726982</v>
      </c>
      <c r="AJ36" s="27">
        <f t="shared" si="13"/>
        <v>413731.02162862907</v>
      </c>
      <c r="AK36" s="27">
        <f t="shared" si="11"/>
        <v>244294.15237400113</v>
      </c>
      <c r="AL36" s="27">
        <f t="shared" si="12"/>
        <v>658025.17400263017</v>
      </c>
      <c r="AM36" s="25">
        <v>736973.62729149149</v>
      </c>
      <c r="AN36" s="27">
        <f t="shared" si="14"/>
        <v>15802686.608295685</v>
      </c>
    </row>
    <row r="37" spans="1:40" x14ac:dyDescent="0.25">
      <c r="A37" s="5">
        <v>41791</v>
      </c>
      <c r="B37" s="17">
        <v>41791</v>
      </c>
      <c r="C37" s="25">
        <v>213004.68520660728</v>
      </c>
      <c r="D37" s="25">
        <v>11254.090975820061</v>
      </c>
      <c r="E37" s="26">
        <f t="shared" si="0"/>
        <v>224258.77618242733</v>
      </c>
      <c r="F37" s="25">
        <v>824798.74125713308</v>
      </c>
      <c r="G37" s="25">
        <v>392948.58973129158</v>
      </c>
      <c r="H37" s="26">
        <f t="shared" si="1"/>
        <v>1217747.3309884246</v>
      </c>
      <c r="I37" s="25">
        <v>30278.349610000001</v>
      </c>
      <c r="J37" s="25">
        <v>150696.96494000001</v>
      </c>
      <c r="K37" s="26">
        <f t="shared" si="2"/>
        <v>180975.31455000001</v>
      </c>
      <c r="L37" s="25">
        <v>2338716.4629578418</v>
      </c>
      <c r="M37" s="25">
        <v>505154.31461</v>
      </c>
      <c r="N37" s="27">
        <f t="shared" si="3"/>
        <v>2843870.777567842</v>
      </c>
      <c r="O37" s="25">
        <v>8221005.2943433868</v>
      </c>
      <c r="P37" s="25">
        <v>1340226.5578537418</v>
      </c>
      <c r="Q37" s="27">
        <f t="shared" si="4"/>
        <v>9561231.8521971293</v>
      </c>
      <c r="R37" s="25">
        <v>23701.452153121132</v>
      </c>
      <c r="S37" s="25">
        <v>14191.107</v>
      </c>
      <c r="T37" s="27">
        <f t="shared" si="5"/>
        <v>37892.559153121132</v>
      </c>
      <c r="U37" s="25">
        <v>200.1306856232427</v>
      </c>
      <c r="V37" s="25">
        <v>0</v>
      </c>
      <c r="W37" s="27">
        <f t="shared" si="6"/>
        <v>200.1306856232427</v>
      </c>
      <c r="X37" s="25">
        <v>0</v>
      </c>
      <c r="Y37" s="25">
        <v>734.76900000000001</v>
      </c>
      <c r="Z37" s="27">
        <f t="shared" si="7"/>
        <v>734.76900000000001</v>
      </c>
      <c r="AA37" s="25">
        <v>1558.1920831625</v>
      </c>
      <c r="AB37" s="25">
        <v>0</v>
      </c>
      <c r="AC37" s="27">
        <f t="shared" si="8"/>
        <v>1558.1920831625</v>
      </c>
      <c r="AD37" s="25">
        <v>293352.04074036842</v>
      </c>
      <c r="AE37" s="25">
        <v>243500.24675457357</v>
      </c>
      <c r="AF37" s="27">
        <f t="shared" si="9"/>
        <v>536852.28749494196</v>
      </c>
      <c r="AG37" s="25">
        <v>114366.16330030632</v>
      </c>
      <c r="AH37" s="25">
        <v>6537.94506</v>
      </c>
      <c r="AI37" s="27">
        <f t="shared" si="10"/>
        <v>120904.10836030632</v>
      </c>
      <c r="AJ37" s="27">
        <f t="shared" si="13"/>
        <v>409276.39612383721</v>
      </c>
      <c r="AK37" s="27">
        <f t="shared" si="11"/>
        <v>250038.19181457357</v>
      </c>
      <c r="AL37" s="27">
        <f t="shared" si="12"/>
        <v>659314.58793841081</v>
      </c>
      <c r="AM37" s="25">
        <v>737321.28435041371</v>
      </c>
      <c r="AN37" s="27">
        <f t="shared" si="14"/>
        <v>15463547.382613393</v>
      </c>
    </row>
    <row r="38" spans="1:40" x14ac:dyDescent="0.25">
      <c r="A38" s="5">
        <v>41821</v>
      </c>
      <c r="B38" s="17">
        <v>41821</v>
      </c>
      <c r="C38" s="25">
        <v>222992.51238999999</v>
      </c>
      <c r="D38" s="25">
        <v>12156.39262337491</v>
      </c>
      <c r="E38" s="26">
        <f t="shared" si="0"/>
        <v>235148.9050133749</v>
      </c>
      <c r="F38" s="25">
        <v>867545.35957264749</v>
      </c>
      <c r="G38" s="25">
        <v>295597.74230056885</v>
      </c>
      <c r="H38" s="26">
        <f t="shared" si="1"/>
        <v>1163143.1018732162</v>
      </c>
      <c r="I38" s="25">
        <v>23282.664809999998</v>
      </c>
      <c r="J38" s="25">
        <v>236566.3012769846</v>
      </c>
      <c r="K38" s="26">
        <f t="shared" si="2"/>
        <v>259848.96608698458</v>
      </c>
      <c r="L38" s="25">
        <v>2298666.8725051978</v>
      </c>
      <c r="M38" s="25">
        <v>501480.84495</v>
      </c>
      <c r="N38" s="27">
        <f t="shared" si="3"/>
        <v>2800147.7174551976</v>
      </c>
      <c r="O38" s="25">
        <v>8176848.8370319176</v>
      </c>
      <c r="P38" s="25">
        <v>1338775.6501180814</v>
      </c>
      <c r="Q38" s="27">
        <f t="shared" si="4"/>
        <v>9515624.4871499985</v>
      </c>
      <c r="R38" s="25">
        <v>23701.44915707349</v>
      </c>
      <c r="S38" s="25">
        <v>14191.107</v>
      </c>
      <c r="T38" s="27">
        <f t="shared" si="5"/>
        <v>37892.556157073486</v>
      </c>
      <c r="U38" s="25">
        <v>574.5534533969186</v>
      </c>
      <c r="V38" s="25">
        <v>0</v>
      </c>
      <c r="W38" s="27">
        <f t="shared" si="6"/>
        <v>574.5534533969186</v>
      </c>
      <c r="X38" s="25">
        <v>0</v>
      </c>
      <c r="Y38" s="25">
        <v>877.51599999999996</v>
      </c>
      <c r="Z38" s="27">
        <f t="shared" si="7"/>
        <v>877.51599999999996</v>
      </c>
      <c r="AA38" s="25">
        <v>1534.4077991375</v>
      </c>
      <c r="AB38" s="25">
        <v>0</v>
      </c>
      <c r="AC38" s="27">
        <f t="shared" si="8"/>
        <v>1534.4077991375</v>
      </c>
      <c r="AD38" s="25">
        <v>281207.46160965774</v>
      </c>
      <c r="AE38" s="25">
        <v>243168.49778767425</v>
      </c>
      <c r="AF38" s="27">
        <f t="shared" si="9"/>
        <v>524375.95939733204</v>
      </c>
      <c r="AG38" s="25">
        <v>115865.73217355576</v>
      </c>
      <c r="AH38" s="25">
        <v>8301.6920200000004</v>
      </c>
      <c r="AI38" s="27">
        <f t="shared" si="10"/>
        <v>124167.42419355577</v>
      </c>
      <c r="AJ38" s="27">
        <f t="shared" si="13"/>
        <v>398607.60158235102</v>
      </c>
      <c r="AK38" s="27">
        <f t="shared" si="11"/>
        <v>251470.18980767424</v>
      </c>
      <c r="AL38" s="27">
        <f t="shared" si="12"/>
        <v>650077.79139002529</v>
      </c>
      <c r="AM38" s="25">
        <v>739826.6859883616</v>
      </c>
      <c r="AN38" s="27">
        <f t="shared" si="14"/>
        <v>15403162.280567629</v>
      </c>
    </row>
    <row r="39" spans="1:40" x14ac:dyDescent="0.25">
      <c r="A39" s="5">
        <v>41852</v>
      </c>
      <c r="B39" s="17">
        <v>41852</v>
      </c>
      <c r="C39" s="25">
        <v>206271.6026279325</v>
      </c>
      <c r="D39" s="25">
        <v>12208.113306836201</v>
      </c>
      <c r="E39" s="26">
        <f>SUM(C39:D39)</f>
        <v>218479.7159347687</v>
      </c>
      <c r="F39" s="25">
        <v>952768.05652895977</v>
      </c>
      <c r="G39" s="25">
        <v>306393.68085602351</v>
      </c>
      <c r="H39" s="26">
        <f>SUM(F39:G39)</f>
        <v>1259161.7373849833</v>
      </c>
      <c r="I39" s="25">
        <v>24610.003989999997</v>
      </c>
      <c r="J39" s="25">
        <v>155398.4286976943</v>
      </c>
      <c r="K39" s="26">
        <f>SUM(I39:J39)</f>
        <v>180008.43268769429</v>
      </c>
      <c r="L39" s="25">
        <v>2287568.3548990139</v>
      </c>
      <c r="M39" s="25">
        <v>505577.01527000003</v>
      </c>
      <c r="N39" s="27">
        <f>SUM(L39:M39)</f>
        <v>2793145.3701690137</v>
      </c>
      <c r="O39" s="25">
        <v>8164333.31922442</v>
      </c>
      <c r="P39" s="25">
        <v>1338063.1182661224</v>
      </c>
      <c r="Q39" s="27">
        <f>SUM(O39:P39)</f>
        <v>9502396.4374905415</v>
      </c>
      <c r="R39" s="25">
        <v>23701.449158175052</v>
      </c>
      <c r="S39" s="25">
        <v>14191.107</v>
      </c>
      <c r="T39" s="27">
        <f>SUM(R39:S39)</f>
        <v>37892.556158175052</v>
      </c>
      <c r="U39" s="25">
        <v>544.70864337809257</v>
      </c>
      <c r="V39" s="25">
        <v>0</v>
      </c>
      <c r="W39" s="27">
        <f t="shared" si="6"/>
        <v>544.70864337809257</v>
      </c>
      <c r="X39" s="25">
        <v>0</v>
      </c>
      <c r="Y39" s="25">
        <v>570.91700000000003</v>
      </c>
      <c r="Z39" s="27">
        <f t="shared" si="7"/>
        <v>570.91700000000003</v>
      </c>
      <c r="AA39" s="25">
        <v>1607.4622310750001</v>
      </c>
      <c r="AB39" s="25">
        <v>0</v>
      </c>
      <c r="AC39" s="27">
        <f>SUM(AA39:AB39)</f>
        <v>1607.4622310750001</v>
      </c>
      <c r="AD39" s="25">
        <v>292698.84178214287</v>
      </c>
      <c r="AE39" s="25">
        <v>246240.83103316012</v>
      </c>
      <c r="AF39" s="27">
        <f>SUM(AD39:AE39)</f>
        <v>538939.67281530297</v>
      </c>
      <c r="AG39" s="25">
        <v>116810.81185302217</v>
      </c>
      <c r="AH39" s="25">
        <v>6285.5106100000003</v>
      </c>
      <c r="AI39" s="27">
        <f>SUM(AG39:AH39)</f>
        <v>123096.32246302217</v>
      </c>
      <c r="AJ39" s="27">
        <f t="shared" si="13"/>
        <v>411117.11586624</v>
      </c>
      <c r="AK39" s="27">
        <f t="shared" si="11"/>
        <v>252526.34164316012</v>
      </c>
      <c r="AL39" s="27">
        <f>SUM(AJ39:AK39)</f>
        <v>663643.45750940009</v>
      </c>
      <c r="AM39" s="25">
        <v>741373.07121146389</v>
      </c>
      <c r="AN39" s="27">
        <f t="shared" si="14"/>
        <v>15397216.404189421</v>
      </c>
    </row>
    <row r="40" spans="1:40" x14ac:dyDescent="0.25">
      <c r="A40" s="5">
        <v>41883</v>
      </c>
      <c r="B40" s="17">
        <v>41883</v>
      </c>
      <c r="C40" s="25">
        <v>214171.89877142859</v>
      </c>
      <c r="D40" s="25">
        <v>11215.00631357143</v>
      </c>
      <c r="E40" s="26">
        <f>SUM(C40:D40)</f>
        <v>225386.90508500003</v>
      </c>
      <c r="F40" s="25">
        <v>1029309.8103923769</v>
      </c>
      <c r="G40" s="25">
        <v>291673.57836066961</v>
      </c>
      <c r="H40" s="26">
        <f>SUM(F40:G40)</f>
        <v>1320983.3887530465</v>
      </c>
      <c r="I40" s="25">
        <v>23598.222379999999</v>
      </c>
      <c r="J40" s="25">
        <v>177263.98927142861</v>
      </c>
      <c r="K40" s="26">
        <f>SUM(I40:J40)</f>
        <v>200862.2116514286</v>
      </c>
      <c r="L40" s="25">
        <v>2260721.5480512418</v>
      </c>
      <c r="M40" s="25">
        <v>502303.29835</v>
      </c>
      <c r="N40" s="27">
        <f>SUM(L40:M40)</f>
        <v>2763024.8464012416</v>
      </c>
      <c r="O40" s="25">
        <v>8189484.8985425001</v>
      </c>
      <c r="P40" s="25">
        <v>1337371.2065061224</v>
      </c>
      <c r="Q40" s="27">
        <f>SUM(O40:P40)</f>
        <v>9526856.1050486229</v>
      </c>
      <c r="R40" s="25">
        <v>23412.841346763904</v>
      </c>
      <c r="S40" s="25">
        <v>14191.107</v>
      </c>
      <c r="T40" s="27">
        <f>SUM(R40:S40)</f>
        <v>37603.948346763907</v>
      </c>
      <c r="U40" s="25">
        <v>506.75945999999999</v>
      </c>
      <c r="V40" s="25">
        <v>0</v>
      </c>
      <c r="W40" s="27">
        <f t="shared" si="6"/>
        <v>506.75945999999999</v>
      </c>
      <c r="X40" s="25">
        <v>0</v>
      </c>
      <c r="Y40" s="25">
        <v>779.904</v>
      </c>
      <c r="Z40" s="27">
        <f t="shared" si="7"/>
        <v>779.904</v>
      </c>
      <c r="AA40" s="25">
        <v>2109.1425968999997</v>
      </c>
      <c r="AB40" s="25">
        <v>0</v>
      </c>
      <c r="AC40" s="27">
        <f>SUM(AA40:AB40)</f>
        <v>2109.1425968999997</v>
      </c>
      <c r="AD40" s="25">
        <v>302997.88110785716</v>
      </c>
      <c r="AE40" s="25">
        <v>252876.14261500002</v>
      </c>
      <c r="AF40" s="27">
        <f>SUM(AD40:AE40)</f>
        <v>555874.02372285724</v>
      </c>
      <c r="AG40" s="25">
        <v>118314.20561571428</v>
      </c>
      <c r="AH40" s="25">
        <v>5226.2320099999997</v>
      </c>
      <c r="AI40" s="27">
        <f>SUM(AG40:AH40)</f>
        <v>123540.43762571429</v>
      </c>
      <c r="AJ40" s="27">
        <f t="shared" si="13"/>
        <v>423421.22932047141</v>
      </c>
      <c r="AK40" s="27">
        <f t="shared" si="11"/>
        <v>258102.37462500003</v>
      </c>
      <c r="AL40" s="27">
        <f>SUM(AJ40:AK40)</f>
        <v>681523.60394547146</v>
      </c>
      <c r="AM40" s="25">
        <v>735855.75330493075</v>
      </c>
      <c r="AN40" s="27">
        <f t="shared" si="14"/>
        <v>15493383.425996505</v>
      </c>
    </row>
    <row r="41" spans="1:40" x14ac:dyDescent="0.25">
      <c r="A41" s="5">
        <v>41913</v>
      </c>
      <c r="B41" s="17">
        <v>41913</v>
      </c>
      <c r="C41" s="25">
        <v>188940.95164378759</v>
      </c>
      <c r="D41" s="25">
        <v>11091.915962194133</v>
      </c>
      <c r="E41" s="26">
        <f>SUM(C41:D41)</f>
        <v>200032.86760598171</v>
      </c>
      <c r="F41" s="25">
        <v>1075987.6628368727</v>
      </c>
      <c r="G41" s="25">
        <v>293725.86521672574</v>
      </c>
      <c r="H41" s="26">
        <f>SUM(F41:G41)</f>
        <v>1369713.5280535985</v>
      </c>
      <c r="I41" s="25">
        <v>26636.796480000001</v>
      </c>
      <c r="J41" s="25">
        <v>178102.68161999999</v>
      </c>
      <c r="K41" s="26">
        <f>SUM(I41:J41)</f>
        <v>204739.47809999998</v>
      </c>
      <c r="L41" s="25">
        <v>2214096.4829167952</v>
      </c>
      <c r="M41" s="25">
        <v>505026.50578000001</v>
      </c>
      <c r="N41" s="27">
        <f>SUM(L41:M41)</f>
        <v>2719122.988696795</v>
      </c>
      <c r="O41" s="25">
        <v>8189642.1289997483</v>
      </c>
      <c r="P41" s="25">
        <v>1337394.7625261226</v>
      </c>
      <c r="Q41" s="27">
        <f>SUM(O41:P41)</f>
        <v>9527036.8915258702</v>
      </c>
      <c r="R41" s="25">
        <v>23412.84135634602</v>
      </c>
      <c r="S41" s="25">
        <v>14191.107</v>
      </c>
      <c r="T41" s="27">
        <f>SUM(R41:S41)</f>
        <v>37603.948356346024</v>
      </c>
      <c r="U41" s="25">
        <v>513.4402255895659</v>
      </c>
      <c r="V41" s="25">
        <v>0</v>
      </c>
      <c r="W41" s="27">
        <f t="shared" si="6"/>
        <v>513.4402255895659</v>
      </c>
      <c r="X41" s="25">
        <v>0</v>
      </c>
      <c r="Y41" s="25">
        <v>623.19500000000005</v>
      </c>
      <c r="Z41" s="27">
        <f t="shared" si="7"/>
        <v>623.19500000000005</v>
      </c>
      <c r="AA41" s="25">
        <v>1474.3062467875002</v>
      </c>
      <c r="AB41" s="25">
        <v>0</v>
      </c>
      <c r="AC41" s="27">
        <f>SUM(AA41:AB41)</f>
        <v>1474.3062467875002</v>
      </c>
      <c r="AD41" s="25">
        <v>297108.58798127138</v>
      </c>
      <c r="AE41" s="25">
        <v>251231.29264392779</v>
      </c>
      <c r="AF41" s="27">
        <f>SUM(AD41:AE41)</f>
        <v>548339.88062519918</v>
      </c>
      <c r="AG41" s="25">
        <v>121927.0910410762</v>
      </c>
      <c r="AH41" s="25">
        <v>7178.7364900000002</v>
      </c>
      <c r="AI41" s="27">
        <f>SUM(AG41:AH41)</f>
        <v>129105.8275310762</v>
      </c>
      <c r="AJ41" s="27">
        <f t="shared" si="13"/>
        <v>420509.9852691351</v>
      </c>
      <c r="AK41" s="27">
        <f t="shared" si="11"/>
        <v>258410.0291339278</v>
      </c>
      <c r="AL41" s="27">
        <f>SUM(AJ41:AK41)</f>
        <v>678920.01440306287</v>
      </c>
      <c r="AM41" s="25">
        <v>739447.15834502573</v>
      </c>
      <c r="AN41" s="27">
        <f t="shared" si="14"/>
        <v>15477753.51031227</v>
      </c>
    </row>
    <row r="42" spans="1:40" x14ac:dyDescent="0.25">
      <c r="A42" s="5">
        <v>41944</v>
      </c>
      <c r="B42" s="17">
        <v>41944</v>
      </c>
      <c r="C42" s="25">
        <v>190931.77775202799</v>
      </c>
      <c r="D42" s="25">
        <v>12180.399280209791</v>
      </c>
      <c r="E42" s="26">
        <f>SUM(C42:D42)</f>
        <v>203112.17703223779</v>
      </c>
      <c r="F42" s="25">
        <v>1035045.3434590298</v>
      </c>
      <c r="G42" s="25">
        <v>260904.5982945034</v>
      </c>
      <c r="H42" s="26">
        <f>SUM(F42:G42)</f>
        <v>1295949.9417535332</v>
      </c>
      <c r="I42" s="25">
        <v>19762.84173</v>
      </c>
      <c r="J42" s="25">
        <v>148731.29743321682</v>
      </c>
      <c r="K42" s="26">
        <f>SUM(I42:J42)</f>
        <v>168494.13916321681</v>
      </c>
      <c r="L42" s="25">
        <v>2221039.4193113716</v>
      </c>
      <c r="M42" s="25">
        <v>502283.97653999995</v>
      </c>
      <c r="N42" s="27">
        <f>SUM(L42:M42)</f>
        <v>2723323.3958513718</v>
      </c>
      <c r="O42" s="25">
        <v>8178683.8304114453</v>
      </c>
      <c r="P42" s="25">
        <v>1335926.0190461227</v>
      </c>
      <c r="Q42" s="27">
        <f>SUM(O42:P42)</f>
        <v>9514609.8494575676</v>
      </c>
      <c r="R42" s="25">
        <v>23412.841339770897</v>
      </c>
      <c r="S42" s="25">
        <v>14191.107</v>
      </c>
      <c r="T42" s="27">
        <f>SUM(R42:S42)</f>
        <v>37603.948339770897</v>
      </c>
      <c r="U42" s="25">
        <v>479.91798349650401</v>
      </c>
      <c r="V42" s="25">
        <v>0</v>
      </c>
      <c r="W42" s="27">
        <f t="shared" si="6"/>
        <v>479.91798349650401</v>
      </c>
      <c r="X42" s="25">
        <v>0</v>
      </c>
      <c r="Y42" s="25">
        <v>306.298</v>
      </c>
      <c r="Z42" s="27">
        <f t="shared" si="7"/>
        <v>306.298</v>
      </c>
      <c r="AA42" s="25">
        <v>2037.7811210875002</v>
      </c>
      <c r="AB42" s="25">
        <v>0</v>
      </c>
      <c r="AC42" s="27">
        <f>SUM(AA42:AB42)</f>
        <v>2037.7811210875002</v>
      </c>
      <c r="AD42" s="25">
        <v>319927.0323487412</v>
      </c>
      <c r="AE42" s="25">
        <v>254569.63183496505</v>
      </c>
      <c r="AF42" s="27">
        <f>SUM(AD42:AE42)</f>
        <v>574496.66418370628</v>
      </c>
      <c r="AG42" s="25">
        <v>119617.28070048951</v>
      </c>
      <c r="AH42" s="25">
        <v>7178.0198899999996</v>
      </c>
      <c r="AI42" s="27">
        <f>SUM(AG42:AH42)</f>
        <v>126795.30059048951</v>
      </c>
      <c r="AJ42" s="27">
        <f t="shared" si="13"/>
        <v>441582.09417031822</v>
      </c>
      <c r="AK42" s="27">
        <f t="shared" si="11"/>
        <v>261747.65172496505</v>
      </c>
      <c r="AL42" s="27">
        <f>SUM(AJ42:AK42)</f>
        <v>703329.7458952833</v>
      </c>
      <c r="AM42" s="25">
        <v>738708.6845510446</v>
      </c>
      <c r="AN42" s="27">
        <f t="shared" si="14"/>
        <v>15385918.098027524</v>
      </c>
    </row>
    <row r="43" spans="1:40" x14ac:dyDescent="0.25">
      <c r="A43" s="5">
        <v>41974</v>
      </c>
      <c r="B43" s="17">
        <v>41974</v>
      </c>
      <c r="C43" s="25">
        <v>251965.68577278248</v>
      </c>
      <c r="D43" s="25">
        <v>16655.706333484191</v>
      </c>
      <c r="E43" s="26">
        <f>SUM(C43:D43)</f>
        <v>268621.39210626669</v>
      </c>
      <c r="F43" s="25">
        <v>1076414.9261703831</v>
      </c>
      <c r="G43" s="25">
        <v>345747.78120114008</v>
      </c>
      <c r="H43" s="26">
        <f>SUM(F43:G43)</f>
        <v>1422162.7073715231</v>
      </c>
      <c r="I43" s="25">
        <v>16355.549510000001</v>
      </c>
      <c r="J43" s="25">
        <v>89172.215609999999</v>
      </c>
      <c r="K43" s="26">
        <f>SUM(I43:J43)</f>
        <v>105527.76512</v>
      </c>
      <c r="L43" s="25">
        <v>2216574.9966235156</v>
      </c>
      <c r="M43" s="25">
        <v>503635.28101999999</v>
      </c>
      <c r="N43" s="27">
        <f>SUM(L43:M43)</f>
        <v>2720210.2776435157</v>
      </c>
      <c r="O43" s="25">
        <v>8239446.6524138283</v>
      </c>
      <c r="P43" s="25">
        <v>1338573.8182561223</v>
      </c>
      <c r="Q43" s="27">
        <f>SUM(O43:P43)</f>
        <v>9578020.4706699513</v>
      </c>
      <c r="R43" s="25">
        <v>23464.850283374264</v>
      </c>
      <c r="S43" s="25">
        <v>14191.107</v>
      </c>
      <c r="T43" s="27">
        <f>SUM(R43:S43)</f>
        <v>37655.957283374264</v>
      </c>
      <c r="U43" s="25">
        <v>588.90186793121302</v>
      </c>
      <c r="V43" s="25">
        <v>0</v>
      </c>
      <c r="W43" s="27">
        <f t="shared" si="6"/>
        <v>588.90186793121302</v>
      </c>
      <c r="X43" s="25">
        <v>0</v>
      </c>
      <c r="Y43" s="25">
        <v>299.96699999999998</v>
      </c>
      <c r="Z43" s="27">
        <f t="shared" si="7"/>
        <v>299.96699999999998</v>
      </c>
      <c r="AA43" s="25">
        <v>1372.8407395250001</v>
      </c>
      <c r="AB43" s="25">
        <v>0</v>
      </c>
      <c r="AC43" s="27">
        <f>SUM(AA43:AB43)</f>
        <v>1372.8407395250001</v>
      </c>
      <c r="AD43" s="25">
        <v>318022.45288290578</v>
      </c>
      <c r="AE43" s="25">
        <v>254854.42761212052</v>
      </c>
      <c r="AF43" s="27">
        <f>SUM(AD43:AE43)</f>
        <v>572876.88049502624</v>
      </c>
      <c r="AG43" s="25">
        <v>120533.55205272046</v>
      </c>
      <c r="AH43" s="25">
        <v>8268.3349800000015</v>
      </c>
      <c r="AI43" s="27">
        <f>SUM(AG43:AH43)</f>
        <v>128801.88703272046</v>
      </c>
      <c r="AJ43" s="27">
        <f t="shared" si="13"/>
        <v>439928.84567515121</v>
      </c>
      <c r="AK43" s="27">
        <f t="shared" si="11"/>
        <v>263122.7625921205</v>
      </c>
      <c r="AL43" s="27">
        <f>SUM(AJ43:AK43)</f>
        <v>703051.60826727166</v>
      </c>
      <c r="AM43" s="25">
        <v>721524.18175287102</v>
      </c>
      <c r="AN43" s="27">
        <f t="shared" si="14"/>
        <v>15557663.229082707</v>
      </c>
    </row>
    <row r="44" spans="1:40" x14ac:dyDescent="0.25">
      <c r="A44" s="5">
        <v>42005</v>
      </c>
      <c r="B44" s="17">
        <v>42005</v>
      </c>
      <c r="C44" s="25">
        <v>195252.47357080871</v>
      </c>
      <c r="D44" s="25">
        <v>14422.55258553143</v>
      </c>
      <c r="E44" s="26">
        <f t="shared" ref="E44:E68" si="15">SUM(C44:D44)</f>
        <v>209675.02615634014</v>
      </c>
      <c r="F44" s="25">
        <v>1139626.4201052387</v>
      </c>
      <c r="G44" s="25">
        <v>294000.29835634091</v>
      </c>
      <c r="H44" s="26">
        <f t="shared" ref="H44:H68" si="16">SUM(F44:G44)</f>
        <v>1433626.7184615796</v>
      </c>
      <c r="I44" s="25">
        <v>9892.7527200000004</v>
      </c>
      <c r="J44" s="25">
        <v>140027.67099262762</v>
      </c>
      <c r="K44" s="26">
        <f t="shared" ref="K44:K68" si="17">SUM(I44:J44)</f>
        <v>149920.42371262761</v>
      </c>
      <c r="L44" s="25">
        <v>2177149.2237030184</v>
      </c>
      <c r="M44" s="25">
        <v>501759.79170999996</v>
      </c>
      <c r="N44" s="27">
        <f t="shared" ref="N44:N68" si="18">SUM(L44:M44)</f>
        <v>2678909.0154130184</v>
      </c>
      <c r="O44" s="25">
        <v>8159193.3711058218</v>
      </c>
      <c r="P44" s="25">
        <v>1331146.4002433177</v>
      </c>
      <c r="Q44" s="27">
        <f t="shared" ref="Q44:Q68" si="19">SUM(O44:P44)</f>
        <v>9490339.7713491395</v>
      </c>
      <c r="R44" s="25">
        <v>23464.850290059454</v>
      </c>
      <c r="S44" s="25">
        <v>14191.107</v>
      </c>
      <c r="T44" s="27">
        <f t="shared" ref="T44:T68" si="20">SUM(R44:S44)</f>
        <v>37655.95729005945</v>
      </c>
      <c r="U44" s="25">
        <v>569.982087316498</v>
      </c>
      <c r="V44" s="25">
        <v>0</v>
      </c>
      <c r="W44" s="27">
        <f t="shared" si="6"/>
        <v>569.982087316498</v>
      </c>
      <c r="X44" s="25">
        <v>0</v>
      </c>
      <c r="Y44" s="25">
        <v>560.94500000000005</v>
      </c>
      <c r="Z44" s="27">
        <f t="shared" si="7"/>
        <v>560.94500000000005</v>
      </c>
      <c r="AA44" s="25">
        <v>2009.2950375</v>
      </c>
      <c r="AB44" s="25">
        <v>0</v>
      </c>
      <c r="AC44" s="27">
        <f t="shared" ref="AC44:AC68" si="21">SUM(AA44:AB44)</f>
        <v>2009.2950375</v>
      </c>
      <c r="AD44" s="25">
        <v>316163.7473964424</v>
      </c>
      <c r="AE44" s="25">
        <v>263128.5572029982</v>
      </c>
      <c r="AF44" s="27">
        <f t="shared" ref="AF44:AF68" si="22">SUM(AD44:AE44)</f>
        <v>579292.30459944066</v>
      </c>
      <c r="AG44" s="25">
        <v>126645.98622220597</v>
      </c>
      <c r="AH44" s="25">
        <v>8464.1141500000012</v>
      </c>
      <c r="AI44" s="27">
        <f t="shared" ref="AI44:AI68" si="23">SUM(AG44:AH44)</f>
        <v>135110.10037220598</v>
      </c>
      <c r="AJ44" s="27">
        <f t="shared" si="13"/>
        <v>444819.02865614835</v>
      </c>
      <c r="AK44" s="27">
        <f t="shared" si="11"/>
        <v>271592.67135299818</v>
      </c>
      <c r="AL44" s="27">
        <f t="shared" ref="AL44:AL68" si="24">SUM(AJ44:AK44)</f>
        <v>716411.70000914647</v>
      </c>
      <c r="AM44" s="25">
        <v>725006.97523095389</v>
      </c>
      <c r="AN44" s="27">
        <f t="shared" si="14"/>
        <v>15442676.514710182</v>
      </c>
    </row>
    <row r="45" spans="1:40" x14ac:dyDescent="0.25">
      <c r="A45" s="5">
        <v>42036</v>
      </c>
      <c r="B45" s="17">
        <v>42036</v>
      </c>
      <c r="C45" s="25">
        <v>176787.58870515402</v>
      </c>
      <c r="D45" s="25">
        <v>11448.203460134371</v>
      </c>
      <c r="E45" s="26">
        <f t="shared" si="15"/>
        <v>188235.79216528838</v>
      </c>
      <c r="F45" s="25">
        <v>1288800.2321711399</v>
      </c>
      <c r="G45" s="25">
        <v>343662.40666213428</v>
      </c>
      <c r="H45" s="26">
        <f t="shared" si="16"/>
        <v>1632462.6388332741</v>
      </c>
      <c r="I45" s="25">
        <v>3830.0540300000002</v>
      </c>
      <c r="J45" s="25">
        <v>141037.28465706151</v>
      </c>
      <c r="K45" s="26">
        <f t="shared" si="17"/>
        <v>144867.33868706151</v>
      </c>
      <c r="L45" s="25">
        <v>2174029.2963298471</v>
      </c>
      <c r="M45" s="25">
        <v>495670.38207999995</v>
      </c>
      <c r="N45" s="27">
        <f t="shared" si="18"/>
        <v>2669699.678409847</v>
      </c>
      <c r="O45" s="25">
        <v>8186368.9530789899</v>
      </c>
      <c r="P45" s="25">
        <v>1328892.6917033177</v>
      </c>
      <c r="Q45" s="27">
        <f t="shared" si="19"/>
        <v>9515261.6447823085</v>
      </c>
      <c r="R45" s="25">
        <v>23464.850291375795</v>
      </c>
      <c r="S45" s="25">
        <v>14191.107</v>
      </c>
      <c r="T45" s="27">
        <f t="shared" si="20"/>
        <v>37655.957291375795</v>
      </c>
      <c r="U45" s="25">
        <v>562.45298399904004</v>
      </c>
      <c r="V45" s="25">
        <v>0</v>
      </c>
      <c r="W45" s="27">
        <f t="shared" si="6"/>
        <v>562.45298399904004</v>
      </c>
      <c r="X45" s="25">
        <v>0</v>
      </c>
      <c r="Y45" s="25">
        <v>643.38800000000003</v>
      </c>
      <c r="Z45" s="27">
        <f t="shared" si="7"/>
        <v>643.38800000000003</v>
      </c>
      <c r="AA45" s="25">
        <v>2037.3493911749999</v>
      </c>
      <c r="AB45" s="25">
        <v>0</v>
      </c>
      <c r="AC45" s="27">
        <f t="shared" si="21"/>
        <v>2037.3493911749999</v>
      </c>
      <c r="AD45" s="25">
        <v>314720.31662163232</v>
      </c>
      <c r="AE45" s="25">
        <v>253104.16979746142</v>
      </c>
      <c r="AF45" s="27">
        <f t="shared" si="22"/>
        <v>567824.4864190938</v>
      </c>
      <c r="AG45" s="25">
        <v>127649.33426443655</v>
      </c>
      <c r="AH45" s="25">
        <v>6226.9329400000006</v>
      </c>
      <c r="AI45" s="27">
        <f t="shared" si="23"/>
        <v>133876.26720443656</v>
      </c>
      <c r="AJ45" s="27">
        <f t="shared" si="13"/>
        <v>444407.0002772439</v>
      </c>
      <c r="AK45" s="27">
        <f t="shared" si="11"/>
        <v>259331.10273746142</v>
      </c>
      <c r="AL45" s="27">
        <f t="shared" si="24"/>
        <v>703738.10301470535</v>
      </c>
      <c r="AM45" s="25">
        <v>725235.18932732835</v>
      </c>
      <c r="AN45" s="27">
        <f t="shared" si="14"/>
        <v>15618362.183495188</v>
      </c>
    </row>
    <row r="46" spans="1:40" x14ac:dyDescent="0.25">
      <c r="A46" s="5">
        <v>42064</v>
      </c>
      <c r="B46" s="17">
        <v>42064</v>
      </c>
      <c r="C46" s="25">
        <v>225983.4974415474</v>
      </c>
      <c r="D46" s="25">
        <v>11079.952467675672</v>
      </c>
      <c r="E46" s="26">
        <f t="shared" si="15"/>
        <v>237063.44990922307</v>
      </c>
      <c r="F46" s="25">
        <v>1367511.3418682308</v>
      </c>
      <c r="G46" s="25">
        <v>355149.55039104377</v>
      </c>
      <c r="H46" s="26">
        <f t="shared" si="16"/>
        <v>1722660.8922592746</v>
      </c>
      <c r="I46" s="25">
        <v>6512.4929700000002</v>
      </c>
      <c r="J46" s="25">
        <v>140739.51349000001</v>
      </c>
      <c r="K46" s="26">
        <f t="shared" si="17"/>
        <v>147252.00646</v>
      </c>
      <c r="L46" s="25">
        <v>2181401.4030961352</v>
      </c>
      <c r="M46" s="25">
        <v>473750.41317000001</v>
      </c>
      <c r="N46" s="27">
        <f t="shared" si="18"/>
        <v>2655151.8162661353</v>
      </c>
      <c r="O46" s="25">
        <v>8103464.9940189905</v>
      </c>
      <c r="P46" s="25">
        <v>1394893.6153533177</v>
      </c>
      <c r="Q46" s="27">
        <f t="shared" si="19"/>
        <v>9498358.6093723085</v>
      </c>
      <c r="R46" s="25">
        <v>24643.044036420561</v>
      </c>
      <c r="S46" s="25">
        <v>14191.107</v>
      </c>
      <c r="T46" s="27">
        <f t="shared" si="20"/>
        <v>38834.151036420561</v>
      </c>
      <c r="U46" s="25">
        <v>492.51617242065402</v>
      </c>
      <c r="V46" s="25">
        <v>0</v>
      </c>
      <c r="W46" s="27">
        <f t="shared" si="6"/>
        <v>492.51617242065402</v>
      </c>
      <c r="X46" s="25">
        <v>0</v>
      </c>
      <c r="Y46" s="25">
        <v>546.52200000000005</v>
      </c>
      <c r="Z46" s="27">
        <f t="shared" si="7"/>
        <v>546.52200000000005</v>
      </c>
      <c r="AA46" s="25">
        <v>2014.5019811749999</v>
      </c>
      <c r="AB46" s="25">
        <v>0</v>
      </c>
      <c r="AC46" s="27">
        <f t="shared" si="21"/>
        <v>2014.5019811749999</v>
      </c>
      <c r="AD46" s="25">
        <v>315621.61385393812</v>
      </c>
      <c r="AE46" s="25">
        <v>312248.94238713407</v>
      </c>
      <c r="AF46" s="27">
        <f t="shared" si="22"/>
        <v>627870.55624107225</v>
      </c>
      <c r="AG46" s="25">
        <v>128681.71705841151</v>
      </c>
      <c r="AH46" s="25">
        <v>5478.1632799999998</v>
      </c>
      <c r="AI46" s="27">
        <f t="shared" si="23"/>
        <v>134159.88033841152</v>
      </c>
      <c r="AJ46" s="27">
        <f t="shared" si="13"/>
        <v>446317.83289352461</v>
      </c>
      <c r="AK46" s="27">
        <f t="shared" si="11"/>
        <v>317727.10566713405</v>
      </c>
      <c r="AL46" s="27">
        <f t="shared" si="24"/>
        <v>764044.9385606586</v>
      </c>
      <c r="AM46" s="25">
        <v>730476.91895336541</v>
      </c>
      <c r="AN46" s="27">
        <f t="shared" si="14"/>
        <v>15794881.820989806</v>
      </c>
    </row>
    <row r="47" spans="1:40" x14ac:dyDescent="0.25">
      <c r="A47" s="5">
        <v>42095</v>
      </c>
      <c r="B47" s="17">
        <v>42095</v>
      </c>
      <c r="C47" s="25">
        <v>194329.1149602122</v>
      </c>
      <c r="D47" s="25">
        <v>9580.3025194429702</v>
      </c>
      <c r="E47" s="26">
        <f t="shared" si="15"/>
        <v>203909.41747965518</v>
      </c>
      <c r="F47" s="25">
        <v>1394872.6903499092</v>
      </c>
      <c r="G47" s="25">
        <v>409781.2763865075</v>
      </c>
      <c r="H47" s="26">
        <f t="shared" si="16"/>
        <v>1804653.9667364168</v>
      </c>
      <c r="I47" s="25">
        <v>3492.4514199999999</v>
      </c>
      <c r="J47" s="25">
        <v>170856.73411000002</v>
      </c>
      <c r="K47" s="26">
        <f t="shared" si="17"/>
        <v>174349.18553000002</v>
      </c>
      <c r="L47" s="25">
        <v>2279437.8338678009</v>
      </c>
      <c r="M47" s="25">
        <v>473232.24035999994</v>
      </c>
      <c r="N47" s="27">
        <f t="shared" si="18"/>
        <v>2752670.0742278006</v>
      </c>
      <c r="O47" s="25">
        <v>8048391.8224402573</v>
      </c>
      <c r="P47" s="25">
        <v>1397080.8460100475</v>
      </c>
      <c r="Q47" s="27">
        <f t="shared" si="19"/>
        <v>9445472.6684503052</v>
      </c>
      <c r="R47" s="25">
        <v>24643.044029124874</v>
      </c>
      <c r="S47" s="25">
        <v>14191.107</v>
      </c>
      <c r="T47" s="27">
        <f t="shared" si="20"/>
        <v>38834.151029124871</v>
      </c>
      <c r="U47" s="25">
        <v>431.32020265252004</v>
      </c>
      <c r="V47" s="25">
        <v>0</v>
      </c>
      <c r="W47" s="27">
        <f t="shared" si="6"/>
        <v>431.32020265252004</v>
      </c>
      <c r="X47" s="25">
        <v>0</v>
      </c>
      <c r="Y47" s="25">
        <v>659.87300000000005</v>
      </c>
      <c r="Z47" s="27">
        <f t="shared" si="7"/>
        <v>659.87300000000005</v>
      </c>
      <c r="AA47" s="25">
        <v>1575.314208175</v>
      </c>
      <c r="AB47" s="25">
        <v>0</v>
      </c>
      <c r="AC47" s="27">
        <f t="shared" si="21"/>
        <v>1575.314208175</v>
      </c>
      <c r="AD47" s="25">
        <v>332805.22957037133</v>
      </c>
      <c r="AE47" s="25">
        <v>252583.14932700264</v>
      </c>
      <c r="AF47" s="27">
        <f t="shared" si="22"/>
        <v>585388.37889737403</v>
      </c>
      <c r="AG47" s="25">
        <v>131637.54202859418</v>
      </c>
      <c r="AH47" s="25">
        <v>7248.9140700000007</v>
      </c>
      <c r="AI47" s="27">
        <f t="shared" si="23"/>
        <v>138886.45609859418</v>
      </c>
      <c r="AJ47" s="27">
        <f t="shared" si="13"/>
        <v>466018.08580714051</v>
      </c>
      <c r="AK47" s="27">
        <f t="shared" si="11"/>
        <v>259832.06339700264</v>
      </c>
      <c r="AL47" s="27">
        <f t="shared" si="24"/>
        <v>725850.14920414309</v>
      </c>
      <c r="AM47" s="25">
        <v>699128.32902875624</v>
      </c>
      <c r="AN47" s="27">
        <f t="shared" si="14"/>
        <v>15845959.134888852</v>
      </c>
    </row>
    <row r="48" spans="1:40" x14ac:dyDescent="0.25">
      <c r="A48" s="5">
        <v>42125</v>
      </c>
      <c r="B48" s="17">
        <v>42125</v>
      </c>
      <c r="C48" s="25">
        <v>198662.01288623142</v>
      </c>
      <c r="D48" s="25">
        <v>9733.0726392232846</v>
      </c>
      <c r="E48" s="26">
        <f t="shared" si="15"/>
        <v>208395.08552545469</v>
      </c>
      <c r="F48" s="25">
        <v>1433846.7631558981</v>
      </c>
      <c r="G48" s="25">
        <v>507849.51529594645</v>
      </c>
      <c r="H48" s="26">
        <f t="shared" si="16"/>
        <v>1941696.2784518446</v>
      </c>
      <c r="I48" s="25">
        <v>5183.3412400000007</v>
      </c>
      <c r="J48" s="25">
        <v>137533.85555000001</v>
      </c>
      <c r="K48" s="26">
        <f t="shared" si="17"/>
        <v>142717.19679000002</v>
      </c>
      <c r="L48" s="25">
        <v>2311975.0173951425</v>
      </c>
      <c r="M48" s="25">
        <v>470757.51308999996</v>
      </c>
      <c r="N48" s="27">
        <f t="shared" si="18"/>
        <v>2782732.5304851425</v>
      </c>
      <c r="O48" s="25">
        <v>8088345.3407599991</v>
      </c>
      <c r="P48" s="25">
        <v>1359736.8281800472</v>
      </c>
      <c r="Q48" s="27">
        <f t="shared" si="19"/>
        <v>9448082.1689400468</v>
      </c>
      <c r="R48" s="25">
        <v>23982.909183186453</v>
      </c>
      <c r="S48" s="25">
        <v>14191.107</v>
      </c>
      <c r="T48" s="27">
        <f t="shared" si="20"/>
        <v>38174.016183186453</v>
      </c>
      <c r="U48" s="25">
        <v>339.14178000000004</v>
      </c>
      <c r="V48" s="25">
        <v>0</v>
      </c>
      <c r="W48" s="27">
        <f t="shared" si="6"/>
        <v>339.14178000000004</v>
      </c>
      <c r="X48" s="25">
        <v>0</v>
      </c>
      <c r="Y48" s="25">
        <v>455.02600000000001</v>
      </c>
      <c r="Z48" s="27">
        <f t="shared" si="7"/>
        <v>455.02600000000001</v>
      </c>
      <c r="AA48" s="25">
        <v>3258.9189100000003</v>
      </c>
      <c r="AB48" s="25">
        <v>0</v>
      </c>
      <c r="AC48" s="27">
        <f t="shared" si="21"/>
        <v>3258.9189100000003</v>
      </c>
      <c r="AD48" s="25">
        <v>377111.69727644371</v>
      </c>
      <c r="AE48" s="25">
        <v>251080.79848</v>
      </c>
      <c r="AF48" s="27">
        <f t="shared" si="22"/>
        <v>628192.49575644371</v>
      </c>
      <c r="AG48" s="25">
        <v>134034.11291</v>
      </c>
      <c r="AH48" s="25">
        <v>13256.431410000001</v>
      </c>
      <c r="AI48" s="27">
        <f t="shared" si="23"/>
        <v>147290.54431999999</v>
      </c>
      <c r="AJ48" s="27">
        <f t="shared" si="13"/>
        <v>514404.72909644374</v>
      </c>
      <c r="AK48" s="27">
        <f t="shared" si="11"/>
        <v>264337.22989000002</v>
      </c>
      <c r="AL48" s="27">
        <f t="shared" si="24"/>
        <v>778741.9589864437</v>
      </c>
      <c r="AM48" s="25">
        <v>699903.91087203578</v>
      </c>
      <c r="AN48" s="27">
        <f t="shared" si="14"/>
        <v>16041237.314014155</v>
      </c>
    </row>
    <row r="49" spans="1:118" x14ac:dyDescent="0.25">
      <c r="A49" s="5">
        <v>42156</v>
      </c>
      <c r="B49" s="17">
        <v>42156</v>
      </c>
      <c r="C49" s="25">
        <v>213023.1871195116</v>
      </c>
      <c r="D49" s="25">
        <v>9699.7712689911932</v>
      </c>
      <c r="E49" s="26">
        <f t="shared" si="15"/>
        <v>222722.9583885028</v>
      </c>
      <c r="F49" s="25">
        <v>1468202.2593845783</v>
      </c>
      <c r="G49" s="25">
        <v>523762.5050962299</v>
      </c>
      <c r="H49" s="26">
        <f t="shared" si="16"/>
        <v>1991964.7644808083</v>
      </c>
      <c r="I49" s="25">
        <v>4372.5228900000011</v>
      </c>
      <c r="J49" s="25">
        <v>70430.700700000001</v>
      </c>
      <c r="K49" s="26">
        <f t="shared" si="17"/>
        <v>74803.223590000009</v>
      </c>
      <c r="L49" s="25">
        <v>2308515.4620800405</v>
      </c>
      <c r="M49" s="25">
        <v>438902.48899999994</v>
      </c>
      <c r="N49" s="27">
        <f t="shared" si="18"/>
        <v>2747417.9510800405</v>
      </c>
      <c r="O49" s="25">
        <v>8080882.051181959</v>
      </c>
      <c r="P49" s="25">
        <v>1352056.9560941001</v>
      </c>
      <c r="Q49" s="27">
        <f t="shared" si="19"/>
        <v>9432939.0072760582</v>
      </c>
      <c r="R49" s="25">
        <v>23988.576931129021</v>
      </c>
      <c r="S49" s="25">
        <v>14191.107</v>
      </c>
      <c r="T49" s="27">
        <f t="shared" si="20"/>
        <v>38179.683931129024</v>
      </c>
      <c r="U49" s="25">
        <v>255.20870519615698</v>
      </c>
      <c r="V49" s="25">
        <v>0</v>
      </c>
      <c r="W49" s="27">
        <f t="shared" si="6"/>
        <v>255.20870519615698</v>
      </c>
      <c r="X49" s="25">
        <v>0</v>
      </c>
      <c r="Y49" s="25">
        <v>576.01200000000006</v>
      </c>
      <c r="Z49" s="27">
        <f t="shared" si="7"/>
        <v>576.01200000000006</v>
      </c>
      <c r="AA49" s="25">
        <v>1464.4651311374998</v>
      </c>
      <c r="AB49" s="25">
        <v>0</v>
      </c>
      <c r="AC49" s="27">
        <f t="shared" si="21"/>
        <v>1464.4651311374998</v>
      </c>
      <c r="AD49" s="25">
        <v>375306.47966504394</v>
      </c>
      <c r="AE49" s="25">
        <v>248464.16430198555</v>
      </c>
      <c r="AF49" s="27">
        <f t="shared" si="22"/>
        <v>623770.64396702952</v>
      </c>
      <c r="AG49" s="25">
        <v>133690.17614180144</v>
      </c>
      <c r="AH49" s="25">
        <v>11013.73675</v>
      </c>
      <c r="AI49" s="27">
        <f t="shared" si="23"/>
        <v>144703.91289180145</v>
      </c>
      <c r="AJ49" s="27">
        <f t="shared" si="13"/>
        <v>510461.12093798292</v>
      </c>
      <c r="AK49" s="27">
        <f t="shared" si="11"/>
        <v>259477.90105198557</v>
      </c>
      <c r="AL49" s="27">
        <f t="shared" si="24"/>
        <v>769939.02198996849</v>
      </c>
      <c r="AM49" s="25">
        <v>701871.05479724449</v>
      </c>
      <c r="AN49" s="27">
        <f t="shared" si="14"/>
        <v>15980668.886238948</v>
      </c>
    </row>
    <row r="50" spans="1:118" x14ac:dyDescent="0.25">
      <c r="A50" s="5">
        <v>42186</v>
      </c>
      <c r="B50" s="17">
        <v>42186</v>
      </c>
      <c r="C50" s="25">
        <v>200412.23476614681</v>
      </c>
      <c r="D50" s="25">
        <v>9940.0129106727818</v>
      </c>
      <c r="E50" s="26">
        <f t="shared" si="15"/>
        <v>210352.24767681959</v>
      </c>
      <c r="F50" s="25">
        <v>1475431.9831086677</v>
      </c>
      <c r="G50" s="25">
        <v>467894.58660838474</v>
      </c>
      <c r="H50" s="26">
        <f t="shared" si="16"/>
        <v>1943326.5697170524</v>
      </c>
      <c r="I50" s="25">
        <v>4256.9386500000001</v>
      </c>
      <c r="J50" s="25">
        <v>96989.054000000004</v>
      </c>
      <c r="K50" s="26">
        <f t="shared" si="17"/>
        <v>101245.99265</v>
      </c>
      <c r="L50" s="25">
        <v>2341217.6025732183</v>
      </c>
      <c r="M50" s="25">
        <v>438187.00679999997</v>
      </c>
      <c r="N50" s="27">
        <f t="shared" si="18"/>
        <v>2779404.6093732184</v>
      </c>
      <c r="O50" s="25">
        <v>8062444.3369475892</v>
      </c>
      <c r="P50" s="25">
        <v>1353590.0616141001</v>
      </c>
      <c r="Q50" s="27">
        <f t="shared" si="19"/>
        <v>9416034.39856169</v>
      </c>
      <c r="R50" s="25">
        <v>23923.407918463232</v>
      </c>
      <c r="S50" s="25">
        <v>14191.107</v>
      </c>
      <c r="T50" s="27">
        <f t="shared" si="20"/>
        <v>38114.514918463232</v>
      </c>
      <c r="U50" s="25">
        <v>287.19398999999999</v>
      </c>
      <c r="V50" s="25">
        <v>0</v>
      </c>
      <c r="W50" s="27">
        <f t="shared" si="6"/>
        <v>287.19398999999999</v>
      </c>
      <c r="X50" s="25">
        <v>0</v>
      </c>
      <c r="Y50" s="25">
        <v>597.197</v>
      </c>
      <c r="Z50" s="27">
        <f t="shared" si="7"/>
        <v>597.197</v>
      </c>
      <c r="AA50" s="25">
        <v>3513.1985537624996</v>
      </c>
      <c r="AB50" s="25">
        <v>0</v>
      </c>
      <c r="AC50" s="27">
        <f t="shared" si="21"/>
        <v>3513.1985537624996</v>
      </c>
      <c r="AD50" s="25">
        <v>362982.78662715596</v>
      </c>
      <c r="AE50" s="25">
        <v>257415.81671116207</v>
      </c>
      <c r="AF50" s="27">
        <f t="shared" si="22"/>
        <v>620398.60333831806</v>
      </c>
      <c r="AG50" s="25">
        <v>134709.26052486239</v>
      </c>
      <c r="AH50" s="25">
        <v>9839.5969800000003</v>
      </c>
      <c r="AI50" s="27">
        <f t="shared" si="23"/>
        <v>144548.85750486239</v>
      </c>
      <c r="AJ50" s="27">
        <f t="shared" si="13"/>
        <v>501205.24570578086</v>
      </c>
      <c r="AK50" s="27">
        <f t="shared" si="11"/>
        <v>267255.41369116207</v>
      </c>
      <c r="AL50" s="27">
        <f t="shared" si="24"/>
        <v>768460.65939694294</v>
      </c>
      <c r="AM50" s="25">
        <v>702274.8964980318</v>
      </c>
      <c r="AN50" s="27">
        <f t="shared" si="14"/>
        <v>15960098.279782219</v>
      </c>
    </row>
    <row r="51" spans="1:118" x14ac:dyDescent="0.25">
      <c r="A51" s="5">
        <v>42217</v>
      </c>
      <c r="B51" s="17">
        <v>42217</v>
      </c>
      <c r="C51" s="25">
        <v>200114.5173866048</v>
      </c>
      <c r="D51" s="25">
        <v>9980.1644246940796</v>
      </c>
      <c r="E51" s="26">
        <f t="shared" si="15"/>
        <v>210094.68181129888</v>
      </c>
      <c r="F51" s="25">
        <v>1505113.8230913554</v>
      </c>
      <c r="G51" s="25">
        <v>389569.52779214445</v>
      </c>
      <c r="H51" s="26">
        <f t="shared" si="16"/>
        <v>1894683.3508834997</v>
      </c>
      <c r="I51" s="25">
        <v>3069.3523499999997</v>
      </c>
      <c r="J51" s="25">
        <v>139372.00342000002</v>
      </c>
      <c r="K51" s="26">
        <f t="shared" si="17"/>
        <v>142441.35577000002</v>
      </c>
      <c r="L51" s="25">
        <v>2311379.4382763579</v>
      </c>
      <c r="M51" s="25">
        <v>468776.43479999999</v>
      </c>
      <c r="N51" s="27">
        <f t="shared" si="18"/>
        <v>2780155.8730763579</v>
      </c>
      <c r="O51" s="25">
        <v>8075233.7351090666</v>
      </c>
      <c r="P51" s="25">
        <v>1351973.1902141001</v>
      </c>
      <c r="Q51" s="27">
        <f t="shared" si="19"/>
        <v>9427206.925323166</v>
      </c>
      <c r="R51" s="25">
        <v>23923.407919165173</v>
      </c>
      <c r="S51" s="25">
        <v>14191.107</v>
      </c>
      <c r="T51" s="27">
        <f t="shared" si="20"/>
        <v>38114.514919165173</v>
      </c>
      <c r="U51" s="25">
        <v>304.16249744850603</v>
      </c>
      <c r="V51" s="25">
        <v>0</v>
      </c>
      <c r="W51" s="27">
        <f t="shared" si="6"/>
        <v>304.16249744850603</v>
      </c>
      <c r="X51" s="25">
        <v>0</v>
      </c>
      <c r="Y51" s="25">
        <v>385.529</v>
      </c>
      <c r="Z51" s="27">
        <f t="shared" si="7"/>
        <v>385.529</v>
      </c>
      <c r="AA51" s="25">
        <v>1441.2184336999999</v>
      </c>
      <c r="AB51" s="25">
        <v>0</v>
      </c>
      <c r="AC51" s="27">
        <f t="shared" si="21"/>
        <v>1441.2184336999999</v>
      </c>
      <c r="AD51" s="25">
        <v>303579.96021355782</v>
      </c>
      <c r="AE51" s="25">
        <v>272286.99467038381</v>
      </c>
      <c r="AF51" s="27">
        <f t="shared" si="22"/>
        <v>575866.95488394168</v>
      </c>
      <c r="AG51" s="25">
        <v>135956.13164003647</v>
      </c>
      <c r="AH51" s="25">
        <v>7039.0182699999996</v>
      </c>
      <c r="AI51" s="27">
        <f t="shared" si="23"/>
        <v>142995.14991003647</v>
      </c>
      <c r="AJ51" s="27">
        <f t="shared" si="13"/>
        <v>440977.31028729427</v>
      </c>
      <c r="AK51" s="27">
        <f t="shared" si="11"/>
        <v>279326.01294038381</v>
      </c>
      <c r="AL51" s="27">
        <f t="shared" si="24"/>
        <v>720303.32322767808</v>
      </c>
      <c r="AM51" s="25">
        <v>701976.32995814341</v>
      </c>
      <c r="AN51" s="27">
        <f t="shared" si="14"/>
        <v>15915666.046466755</v>
      </c>
    </row>
    <row r="52" spans="1:118" x14ac:dyDescent="0.25">
      <c r="A52" s="5">
        <v>42248</v>
      </c>
      <c r="B52" s="17">
        <v>42248</v>
      </c>
      <c r="C52" s="25">
        <v>211032.95327000003</v>
      </c>
      <c r="D52" s="25">
        <v>9569.3460574011206</v>
      </c>
      <c r="E52" s="26">
        <f t="shared" si="15"/>
        <v>220602.29932740115</v>
      </c>
      <c r="F52" s="25">
        <v>1518453.0342755369</v>
      </c>
      <c r="G52" s="25">
        <v>463429.56701819337</v>
      </c>
      <c r="H52" s="26">
        <f t="shared" si="16"/>
        <v>1981882.6012937303</v>
      </c>
      <c r="I52" s="25">
        <v>5677.1951799999997</v>
      </c>
      <c r="J52" s="25">
        <v>138963.86399000001</v>
      </c>
      <c r="K52" s="26">
        <f t="shared" si="17"/>
        <v>144641.05917000002</v>
      </c>
      <c r="L52" s="25">
        <v>2289880.1064324826</v>
      </c>
      <c r="M52" s="25">
        <v>465952.06630999997</v>
      </c>
      <c r="N52" s="27">
        <f t="shared" si="18"/>
        <v>2755832.1727424827</v>
      </c>
      <c r="O52" s="25">
        <v>8150170.670709881</v>
      </c>
      <c r="P52" s="25">
        <v>1352865.3602841001</v>
      </c>
      <c r="Q52" s="27">
        <f t="shared" si="19"/>
        <v>9503036.0309939813</v>
      </c>
      <c r="R52" s="25">
        <v>23788.195556469855</v>
      </c>
      <c r="S52" s="25">
        <v>14191.107</v>
      </c>
      <c r="T52" s="27">
        <f t="shared" si="20"/>
        <v>37979.302556469855</v>
      </c>
      <c r="U52" s="25">
        <v>525.82309999999995</v>
      </c>
      <c r="V52" s="25">
        <v>0</v>
      </c>
      <c r="W52" s="27">
        <f t="shared" si="6"/>
        <v>525.82309999999995</v>
      </c>
      <c r="X52" s="25">
        <v>0</v>
      </c>
      <c r="Y52" s="25">
        <v>649.18200000000002</v>
      </c>
      <c r="Z52" s="27">
        <f t="shared" si="7"/>
        <v>649.18200000000002</v>
      </c>
      <c r="AA52" s="25">
        <v>1748.02718155</v>
      </c>
      <c r="AB52" s="25">
        <v>0</v>
      </c>
      <c r="AC52" s="27">
        <f t="shared" si="21"/>
        <v>1748.02718155</v>
      </c>
      <c r="AD52" s="25">
        <v>312178.43161000003</v>
      </c>
      <c r="AE52" s="25">
        <v>309006.13332927629</v>
      </c>
      <c r="AF52" s="27">
        <f t="shared" si="22"/>
        <v>621184.56493927632</v>
      </c>
      <c r="AG52" s="25">
        <v>137667.25840000002</v>
      </c>
      <c r="AH52" s="25">
        <v>3868.8777100000002</v>
      </c>
      <c r="AI52" s="27">
        <f t="shared" si="23"/>
        <v>141536.13611000002</v>
      </c>
      <c r="AJ52" s="27">
        <f t="shared" si="13"/>
        <v>451593.71719155007</v>
      </c>
      <c r="AK52" s="27">
        <f t="shared" si="11"/>
        <v>312875.01103927626</v>
      </c>
      <c r="AL52" s="27">
        <f t="shared" si="24"/>
        <v>764468.72823082632</v>
      </c>
      <c r="AM52" s="25">
        <v>694997.41837853706</v>
      </c>
      <c r="AN52" s="27">
        <f t="shared" si="14"/>
        <v>16104614.61779343</v>
      </c>
    </row>
    <row r="53" spans="1:118" x14ac:dyDescent="0.25">
      <c r="A53" s="5">
        <v>42278</v>
      </c>
      <c r="B53" s="17">
        <v>42278</v>
      </c>
      <c r="C53" s="25">
        <v>189863.66277</v>
      </c>
      <c r="D53" s="25">
        <v>9305.9058256156295</v>
      </c>
      <c r="E53" s="26">
        <f t="shared" si="15"/>
        <v>199169.56859561562</v>
      </c>
      <c r="F53" s="25">
        <v>1613888.734665537</v>
      </c>
      <c r="G53" s="25">
        <v>514601.85918504506</v>
      </c>
      <c r="H53" s="26">
        <f t="shared" si="16"/>
        <v>2128490.5938505819</v>
      </c>
      <c r="I53" s="25">
        <v>3983.8176999999996</v>
      </c>
      <c r="J53" s="25">
        <v>136376.92401000002</v>
      </c>
      <c r="K53" s="26">
        <f t="shared" si="17"/>
        <v>140360.74171000003</v>
      </c>
      <c r="L53" s="25">
        <v>2327783.2186924824</v>
      </c>
      <c r="M53" s="25">
        <v>465854.46971999999</v>
      </c>
      <c r="N53" s="27">
        <f t="shared" si="18"/>
        <v>2793637.6884124824</v>
      </c>
      <c r="O53" s="25">
        <v>8145647.3160960041</v>
      </c>
      <c r="P53" s="25">
        <v>1354876.3479140999</v>
      </c>
      <c r="Q53" s="27">
        <f t="shared" si="19"/>
        <v>9500523.6640101038</v>
      </c>
      <c r="R53" s="25">
        <v>23788.195556469855</v>
      </c>
      <c r="S53" s="25">
        <v>14191.107</v>
      </c>
      <c r="T53" s="27">
        <f t="shared" si="20"/>
        <v>37979.302556469855</v>
      </c>
      <c r="U53" s="25">
        <v>406.85223999999999</v>
      </c>
      <c r="V53" s="25">
        <v>0</v>
      </c>
      <c r="W53" s="27">
        <f t="shared" si="6"/>
        <v>406.85223999999999</v>
      </c>
      <c r="X53" s="25">
        <v>0</v>
      </c>
      <c r="Y53" s="25">
        <v>692.971</v>
      </c>
      <c r="Z53" s="27">
        <f t="shared" si="7"/>
        <v>692.971</v>
      </c>
      <c r="AA53" s="25">
        <v>1927.7389961624999</v>
      </c>
      <c r="AB53" s="25">
        <v>0</v>
      </c>
      <c r="AC53" s="27">
        <f t="shared" si="21"/>
        <v>1927.7389961624999</v>
      </c>
      <c r="AD53" s="25">
        <v>294107.28635000001</v>
      </c>
      <c r="AE53" s="25">
        <v>307990.08013963496</v>
      </c>
      <c r="AF53" s="27">
        <f t="shared" si="22"/>
        <v>602097.36648963497</v>
      </c>
      <c r="AG53" s="25">
        <v>137170.22869999998</v>
      </c>
      <c r="AH53" s="25">
        <v>5986.2956800000011</v>
      </c>
      <c r="AI53" s="27">
        <f t="shared" si="23"/>
        <v>143156.52437999999</v>
      </c>
      <c r="AJ53" s="27">
        <f t="shared" si="13"/>
        <v>433205.25404616247</v>
      </c>
      <c r="AK53" s="27">
        <f t="shared" si="11"/>
        <v>313976.37581963494</v>
      </c>
      <c r="AL53" s="27">
        <f t="shared" si="24"/>
        <v>747181.62986579747</v>
      </c>
      <c r="AM53" s="25">
        <v>702729.20965936128</v>
      </c>
      <c r="AN53" s="27">
        <f t="shared" si="14"/>
        <v>16251172.221900415</v>
      </c>
    </row>
    <row r="54" spans="1:118" x14ac:dyDescent="0.25">
      <c r="A54" s="5">
        <v>42309</v>
      </c>
      <c r="B54" s="17">
        <v>42309</v>
      </c>
      <c r="C54" s="25">
        <v>181822.27991000004</v>
      </c>
      <c r="D54" s="25">
        <v>9962.117915993409</v>
      </c>
      <c r="E54" s="26">
        <f t="shared" si="15"/>
        <v>191784.39782599345</v>
      </c>
      <c r="F54" s="25">
        <v>1604777.9974255371</v>
      </c>
      <c r="G54" s="25">
        <v>390132.01651264605</v>
      </c>
      <c r="H54" s="26">
        <f t="shared" si="16"/>
        <v>1994910.0139381832</v>
      </c>
      <c r="I54" s="25">
        <v>4446.9634100000003</v>
      </c>
      <c r="J54" s="25">
        <v>149030.66087127608</v>
      </c>
      <c r="K54" s="26">
        <f t="shared" si="17"/>
        <v>153477.62428127608</v>
      </c>
      <c r="L54" s="25">
        <v>2350225.4122324828</v>
      </c>
      <c r="M54" s="25">
        <v>465156.61805000005</v>
      </c>
      <c r="N54" s="27">
        <f t="shared" si="18"/>
        <v>2815382.030282483</v>
      </c>
      <c r="O54" s="25">
        <v>8189240.6084962087</v>
      </c>
      <c r="P54" s="25">
        <v>1386361.1922241002</v>
      </c>
      <c r="Q54" s="27">
        <f t="shared" si="19"/>
        <v>9575601.800720308</v>
      </c>
      <c r="R54" s="25">
        <v>23788.195556469855</v>
      </c>
      <c r="S54" s="25">
        <v>14191.107</v>
      </c>
      <c r="T54" s="27">
        <f t="shared" si="20"/>
        <v>37979.302556469855</v>
      </c>
      <c r="U54" s="25">
        <v>366.73963000000003</v>
      </c>
      <c r="V54" s="25">
        <v>0</v>
      </c>
      <c r="W54" s="27">
        <f t="shared" si="6"/>
        <v>366.73963000000003</v>
      </c>
      <c r="X54" s="25">
        <v>0</v>
      </c>
      <c r="Y54" s="25">
        <v>697.56200000000001</v>
      </c>
      <c r="Z54" s="27">
        <f t="shared" si="7"/>
        <v>697.56200000000001</v>
      </c>
      <c r="AA54" s="25">
        <v>2074.8253945000001</v>
      </c>
      <c r="AB54" s="25">
        <v>0</v>
      </c>
      <c r="AC54" s="27">
        <f t="shared" si="21"/>
        <v>2074.8253945000001</v>
      </c>
      <c r="AD54" s="25">
        <v>284710.60113000002</v>
      </c>
      <c r="AE54" s="25">
        <v>301352.95138119819</v>
      </c>
      <c r="AF54" s="27">
        <f t="shared" si="22"/>
        <v>586063.55251119821</v>
      </c>
      <c r="AG54" s="25">
        <v>141032.84847999999</v>
      </c>
      <c r="AH54" s="25">
        <v>6357.1847000000007</v>
      </c>
      <c r="AI54" s="27">
        <f t="shared" si="23"/>
        <v>147390.03318</v>
      </c>
      <c r="AJ54" s="27">
        <f t="shared" si="13"/>
        <v>427818.2750045</v>
      </c>
      <c r="AK54" s="27">
        <f t="shared" si="11"/>
        <v>307710.13608119817</v>
      </c>
      <c r="AL54" s="27">
        <f t="shared" si="24"/>
        <v>735528.41108569817</v>
      </c>
      <c r="AM54" s="25">
        <v>703071.51556853706</v>
      </c>
      <c r="AN54" s="27">
        <f t="shared" si="14"/>
        <v>16208799.397888951</v>
      </c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25">
      <c r="A55" s="5">
        <v>42339</v>
      </c>
      <c r="B55" s="17">
        <v>42339</v>
      </c>
      <c r="C55" s="25">
        <v>214823.64821000001</v>
      </c>
      <c r="D55" s="25">
        <v>12110.845060643058</v>
      </c>
      <c r="E55" s="26">
        <f t="shared" si="15"/>
        <v>226934.49327064308</v>
      </c>
      <c r="F55" s="25">
        <v>1668570.305867712</v>
      </c>
      <c r="G55" s="25">
        <v>563634.04100669047</v>
      </c>
      <c r="H55" s="26">
        <f t="shared" si="16"/>
        <v>2232204.3468744024</v>
      </c>
      <c r="I55" s="25">
        <v>5268.8252899999989</v>
      </c>
      <c r="J55" s="25">
        <v>131536.96475000001</v>
      </c>
      <c r="K55" s="26">
        <f t="shared" si="17"/>
        <v>136805.79004000002</v>
      </c>
      <c r="L55" s="25">
        <v>2312393.130417984</v>
      </c>
      <c r="M55" s="25">
        <v>466469.20571000001</v>
      </c>
      <c r="N55" s="27">
        <f t="shared" si="18"/>
        <v>2778862.3361279839</v>
      </c>
      <c r="O55" s="25">
        <v>8236348.6133824196</v>
      </c>
      <c r="P55" s="25">
        <v>1378107.4325141001</v>
      </c>
      <c r="Q55" s="27">
        <f t="shared" si="19"/>
        <v>9614456.045896519</v>
      </c>
      <c r="R55" s="25">
        <v>23263.994497484306</v>
      </c>
      <c r="S55" s="25">
        <v>14191.107</v>
      </c>
      <c r="T55" s="27">
        <f t="shared" si="20"/>
        <v>37455.101497484306</v>
      </c>
      <c r="U55" s="25">
        <v>460.83521000000002</v>
      </c>
      <c r="V55" s="25">
        <v>0</v>
      </c>
      <c r="W55" s="27">
        <f t="shared" si="6"/>
        <v>460.83521000000002</v>
      </c>
      <c r="X55" s="25">
        <v>0</v>
      </c>
      <c r="Y55" s="25">
        <v>851.60199999999998</v>
      </c>
      <c r="Z55" s="27">
        <f t="shared" si="7"/>
        <v>851.60199999999998</v>
      </c>
      <c r="AA55" s="25">
        <v>1591.1189183750002</v>
      </c>
      <c r="AB55" s="25">
        <v>0</v>
      </c>
      <c r="AC55" s="27">
        <f t="shared" si="21"/>
        <v>1591.1189183750002</v>
      </c>
      <c r="AD55" s="25">
        <v>297034.26154000004</v>
      </c>
      <c r="AE55" s="25">
        <v>82227.868220635806</v>
      </c>
      <c r="AF55" s="27">
        <f t="shared" si="22"/>
        <v>379262.12976063584</v>
      </c>
      <c r="AG55" s="25">
        <v>143861.68556000001</v>
      </c>
      <c r="AH55" s="25">
        <v>5103.0736699999998</v>
      </c>
      <c r="AI55" s="27">
        <f t="shared" si="23"/>
        <v>148964.75923000003</v>
      </c>
      <c r="AJ55" s="27">
        <f t="shared" si="13"/>
        <v>442487.06601837504</v>
      </c>
      <c r="AK55" s="27">
        <f t="shared" si="11"/>
        <v>87330.941890635804</v>
      </c>
      <c r="AL55" s="27">
        <f t="shared" si="24"/>
        <v>529818.00790901086</v>
      </c>
      <c r="AM55" s="25">
        <v>703423.81528436521</v>
      </c>
      <c r="AN55" s="27">
        <f t="shared" si="14"/>
        <v>16261272.374110408</v>
      </c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25">
      <c r="A56" s="5">
        <v>42370</v>
      </c>
      <c r="B56" s="17">
        <v>42370</v>
      </c>
      <c r="C56" s="25">
        <v>184816.80913000001</v>
      </c>
      <c r="D56" s="25">
        <v>11295.12149467657</v>
      </c>
      <c r="E56" s="26">
        <f t="shared" si="15"/>
        <v>196111.93062467658</v>
      </c>
      <c r="F56" s="25">
        <v>1714157.496457712</v>
      </c>
      <c r="G56" s="25">
        <v>718836.22704674327</v>
      </c>
      <c r="H56" s="26">
        <f t="shared" si="16"/>
        <v>2432993.7235044553</v>
      </c>
      <c r="I56" s="25">
        <v>13348.5213</v>
      </c>
      <c r="J56" s="25">
        <v>192608.89888616023</v>
      </c>
      <c r="K56" s="26">
        <f t="shared" si="17"/>
        <v>205957.42018616022</v>
      </c>
      <c r="L56" s="25">
        <v>2307688.823357984</v>
      </c>
      <c r="M56" s="25">
        <v>465997.97612000001</v>
      </c>
      <c r="N56" s="27">
        <f t="shared" si="18"/>
        <v>2773686.7994779842</v>
      </c>
      <c r="O56" s="25">
        <v>8220419.5772415344</v>
      </c>
      <c r="P56" s="25">
        <v>1376050.8170341002</v>
      </c>
      <c r="Q56" s="27">
        <f t="shared" si="19"/>
        <v>9596470.3942756355</v>
      </c>
      <c r="R56" s="25">
        <v>23263.994497484306</v>
      </c>
      <c r="S56" s="25">
        <v>14191.107</v>
      </c>
      <c r="T56" s="27">
        <f t="shared" si="20"/>
        <v>37455.101497484306</v>
      </c>
      <c r="U56" s="25">
        <v>483.39050000000003</v>
      </c>
      <c r="V56" s="25">
        <v>0</v>
      </c>
      <c r="W56" s="27">
        <f t="shared" si="6"/>
        <v>483.39050000000003</v>
      </c>
      <c r="X56" s="25">
        <v>0</v>
      </c>
      <c r="Y56" s="25">
        <v>4527.6120000000001</v>
      </c>
      <c r="Z56" s="27">
        <f t="shared" si="7"/>
        <v>4527.6120000000001</v>
      </c>
      <c r="AA56" s="25">
        <v>1984.6685525874998</v>
      </c>
      <c r="AB56" s="25">
        <v>0</v>
      </c>
      <c r="AC56" s="27">
        <f t="shared" si="21"/>
        <v>1984.6685525874998</v>
      </c>
      <c r="AD56" s="25">
        <v>349034.36495999998</v>
      </c>
      <c r="AE56" s="25">
        <v>42283.705080719694</v>
      </c>
      <c r="AF56" s="27">
        <f t="shared" si="22"/>
        <v>391318.0700407197</v>
      </c>
      <c r="AG56" s="25">
        <v>148304.21508000002</v>
      </c>
      <c r="AH56" s="25">
        <v>4643.5541199999998</v>
      </c>
      <c r="AI56" s="27">
        <f t="shared" si="23"/>
        <v>152947.76920000001</v>
      </c>
      <c r="AJ56" s="27">
        <f t="shared" si="13"/>
        <v>499323.24859258754</v>
      </c>
      <c r="AK56" s="27">
        <f t="shared" si="11"/>
        <v>46927.259200719694</v>
      </c>
      <c r="AL56" s="27">
        <f t="shared" si="24"/>
        <v>546250.50779330719</v>
      </c>
      <c r="AM56" s="25">
        <v>707706.3295943652</v>
      </c>
      <c r="AN56" s="27">
        <f t="shared" si="14"/>
        <v>16501643.209454067</v>
      </c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25">
      <c r="A57" s="5">
        <v>42401</v>
      </c>
      <c r="B57" s="17">
        <v>42401</v>
      </c>
      <c r="C57" s="25">
        <v>190757.33718</v>
      </c>
      <c r="D57" s="25">
        <v>10371.173437083971</v>
      </c>
      <c r="E57" s="26">
        <f t="shared" si="15"/>
        <v>201128.51061708399</v>
      </c>
      <c r="F57" s="25">
        <v>1752242.6586577122</v>
      </c>
      <c r="G57" s="25">
        <v>706084.47683107364</v>
      </c>
      <c r="H57" s="26">
        <f t="shared" si="16"/>
        <v>2458327.1354887858</v>
      </c>
      <c r="I57" s="25">
        <v>7607.8940299999995</v>
      </c>
      <c r="J57" s="25">
        <v>155254.34927301013</v>
      </c>
      <c r="K57" s="26">
        <f t="shared" si="17"/>
        <v>162862.24330301012</v>
      </c>
      <c r="L57" s="25">
        <v>2352841.3750379849</v>
      </c>
      <c r="M57" s="25">
        <v>451336.16327000002</v>
      </c>
      <c r="N57" s="27">
        <f t="shared" si="18"/>
        <v>2804177.5383079848</v>
      </c>
      <c r="O57" s="25">
        <v>8196809.1249773297</v>
      </c>
      <c r="P57" s="25">
        <v>1373894.1165331879</v>
      </c>
      <c r="Q57" s="27">
        <f t="shared" si="19"/>
        <v>9570703.2415105179</v>
      </c>
      <c r="R57" s="25">
        <v>23244.155377484305</v>
      </c>
      <c r="S57" s="25">
        <v>14191.107</v>
      </c>
      <c r="T57" s="27">
        <f t="shared" si="20"/>
        <v>37435.262377484309</v>
      </c>
      <c r="U57" s="25">
        <v>490.75177000000002</v>
      </c>
      <c r="V57" s="25">
        <v>0</v>
      </c>
      <c r="W57" s="27">
        <f t="shared" si="6"/>
        <v>490.75177000000002</v>
      </c>
      <c r="X57" s="25">
        <v>0</v>
      </c>
      <c r="Y57" s="25">
        <v>4240.7849999999999</v>
      </c>
      <c r="Z57" s="27">
        <f t="shared" si="7"/>
        <v>4240.7849999999999</v>
      </c>
      <c r="AA57" s="25">
        <v>1348.0408699625</v>
      </c>
      <c r="AB57" s="25">
        <v>0</v>
      </c>
      <c r="AC57" s="27">
        <f t="shared" si="21"/>
        <v>1348.0408699625</v>
      </c>
      <c r="AD57" s="25">
        <v>329594.66360000003</v>
      </c>
      <c r="AE57" s="25">
        <v>71897.541352483502</v>
      </c>
      <c r="AF57" s="27">
        <f t="shared" si="22"/>
        <v>401492.20495248353</v>
      </c>
      <c r="AG57" s="25">
        <v>147301.36619</v>
      </c>
      <c r="AH57" s="25">
        <v>2707.4101400000004</v>
      </c>
      <c r="AI57" s="27">
        <f t="shared" si="23"/>
        <v>150008.77632999999</v>
      </c>
      <c r="AJ57" s="27">
        <f t="shared" si="13"/>
        <v>478244.07065996248</v>
      </c>
      <c r="AK57" s="27">
        <f t="shared" si="11"/>
        <v>74604.951492483509</v>
      </c>
      <c r="AL57" s="27">
        <f t="shared" si="24"/>
        <v>552849.02215244598</v>
      </c>
      <c r="AM57" s="25">
        <v>709119.3827343653</v>
      </c>
      <c r="AN57" s="27">
        <f t="shared" si="14"/>
        <v>16501333.873261679</v>
      </c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25">
      <c r="A58" s="5">
        <v>42430</v>
      </c>
      <c r="B58" s="17">
        <v>42430</v>
      </c>
      <c r="C58" s="25">
        <v>235198.36062000002</v>
      </c>
      <c r="D58" s="25">
        <v>9979.8681713071619</v>
      </c>
      <c r="E58" s="26">
        <f t="shared" si="15"/>
        <v>245178.22879130719</v>
      </c>
      <c r="F58" s="25">
        <v>1660002.7288367976</v>
      </c>
      <c r="G58" s="25">
        <v>682692.29581774923</v>
      </c>
      <c r="H58" s="26">
        <f t="shared" si="16"/>
        <v>2342695.0246545468</v>
      </c>
      <c r="I58" s="25">
        <v>6939.2158399999998</v>
      </c>
      <c r="J58" s="25">
        <v>237462.5534481566</v>
      </c>
      <c r="K58" s="26">
        <f t="shared" si="17"/>
        <v>244401.76928815659</v>
      </c>
      <c r="L58" s="25">
        <v>2383433.1833430016</v>
      </c>
      <c r="M58" s="25">
        <v>466141.33</v>
      </c>
      <c r="N58" s="27">
        <f t="shared" si="18"/>
        <v>2849574.5133430017</v>
      </c>
      <c r="O58" s="25">
        <v>8185069.6906454246</v>
      </c>
      <c r="P58" s="25">
        <v>1384004.4410141001</v>
      </c>
      <c r="Q58" s="27">
        <f t="shared" si="19"/>
        <v>9569074.1316595245</v>
      </c>
      <c r="R58" s="25">
        <v>23903.448825547297</v>
      </c>
      <c r="S58" s="25">
        <v>14191.107</v>
      </c>
      <c r="T58" s="27">
        <f t="shared" si="20"/>
        <v>38094.555825547301</v>
      </c>
      <c r="U58" s="25">
        <v>430.09808999999996</v>
      </c>
      <c r="V58" s="25">
        <v>0</v>
      </c>
      <c r="W58" s="27">
        <f t="shared" si="6"/>
        <v>430.09808999999996</v>
      </c>
      <c r="X58" s="25">
        <v>0</v>
      </c>
      <c r="Y58" s="25">
        <v>3710.8870000000002</v>
      </c>
      <c r="Z58" s="27">
        <f t="shared" si="7"/>
        <v>3710.8870000000002</v>
      </c>
      <c r="AA58" s="25">
        <v>1354.1593330749999</v>
      </c>
      <c r="AB58" s="25">
        <v>0</v>
      </c>
      <c r="AC58" s="27">
        <f t="shared" si="21"/>
        <v>1354.1593330749999</v>
      </c>
      <c r="AD58" s="25">
        <v>315290.96513999999</v>
      </c>
      <c r="AE58" s="25">
        <v>39904.815302743969</v>
      </c>
      <c r="AF58" s="27">
        <f t="shared" si="22"/>
        <v>355195.78044274397</v>
      </c>
      <c r="AG58" s="25">
        <v>147817.30503000002</v>
      </c>
      <c r="AH58" s="25">
        <v>5888.8021200000003</v>
      </c>
      <c r="AI58" s="27">
        <f t="shared" si="23"/>
        <v>153706.10715000003</v>
      </c>
      <c r="AJ58" s="27">
        <f t="shared" si="13"/>
        <v>464462.42950307496</v>
      </c>
      <c r="AK58" s="27">
        <f t="shared" si="11"/>
        <v>45793.61742274397</v>
      </c>
      <c r="AL58" s="27">
        <f t="shared" si="24"/>
        <v>510256.04692581896</v>
      </c>
      <c r="AM58" s="25">
        <v>703255.27499211486</v>
      </c>
      <c r="AN58" s="27">
        <f t="shared" si="14"/>
        <v>16506670.530570019</v>
      </c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25">
      <c r="A59" s="5">
        <v>42461</v>
      </c>
      <c r="B59" s="17">
        <v>42461</v>
      </c>
      <c r="C59" s="25">
        <v>206021.45619999999</v>
      </c>
      <c r="D59" s="25">
        <v>9309.3675993267007</v>
      </c>
      <c r="E59" s="26">
        <f t="shared" si="15"/>
        <v>215330.8237993267</v>
      </c>
      <c r="F59" s="25">
        <v>1753220.3302867978</v>
      </c>
      <c r="G59" s="25">
        <v>623287.09198224708</v>
      </c>
      <c r="H59" s="26">
        <f t="shared" si="16"/>
        <v>2376507.4222690449</v>
      </c>
      <c r="I59" s="25">
        <v>4646.2961799999994</v>
      </c>
      <c r="J59" s="25">
        <v>223917.49682659545</v>
      </c>
      <c r="K59" s="26">
        <f t="shared" si="17"/>
        <v>228563.79300659546</v>
      </c>
      <c r="L59" s="25">
        <v>2382293.8368130014</v>
      </c>
      <c r="M59" s="25">
        <v>460723.78399000003</v>
      </c>
      <c r="N59" s="27">
        <f t="shared" si="18"/>
        <v>2843017.6208030013</v>
      </c>
      <c r="O59" s="25">
        <v>8170579.216663463</v>
      </c>
      <c r="P59" s="25">
        <v>1382899.2392751751</v>
      </c>
      <c r="Q59" s="27">
        <f t="shared" si="19"/>
        <v>9553478.4559386373</v>
      </c>
      <c r="R59" s="25">
        <v>23890.673825547296</v>
      </c>
      <c r="S59" s="25">
        <v>21791.107</v>
      </c>
      <c r="T59" s="27">
        <f t="shared" si="20"/>
        <v>45681.780825547292</v>
      </c>
      <c r="U59" s="25">
        <v>383.78712000000002</v>
      </c>
      <c r="V59" s="25">
        <v>0</v>
      </c>
      <c r="W59" s="27">
        <f t="shared" si="6"/>
        <v>383.78712000000002</v>
      </c>
      <c r="X59" s="25">
        <v>0</v>
      </c>
      <c r="Y59" s="25">
        <v>3846.73</v>
      </c>
      <c r="Z59" s="27">
        <f t="shared" si="7"/>
        <v>3846.73</v>
      </c>
      <c r="AA59" s="25">
        <v>2238.0986386625</v>
      </c>
      <c r="AB59" s="25">
        <v>0</v>
      </c>
      <c r="AC59" s="27">
        <f t="shared" si="21"/>
        <v>2238.0986386625</v>
      </c>
      <c r="AD59" s="25">
        <v>346927.45415000001</v>
      </c>
      <c r="AE59" s="25">
        <v>51086.350853824864</v>
      </c>
      <c r="AF59" s="27">
        <f t="shared" si="22"/>
        <v>398013.80500382488</v>
      </c>
      <c r="AG59" s="25">
        <v>149039.14794</v>
      </c>
      <c r="AH59" s="25">
        <v>8255.1646399999991</v>
      </c>
      <c r="AI59" s="27">
        <f t="shared" si="23"/>
        <v>157294.31258</v>
      </c>
      <c r="AJ59" s="27">
        <f t="shared" si="13"/>
        <v>498204.70072866249</v>
      </c>
      <c r="AK59" s="27">
        <f t="shared" si="11"/>
        <v>59341.51549382486</v>
      </c>
      <c r="AL59" s="27">
        <f t="shared" si="24"/>
        <v>557546.21622248739</v>
      </c>
      <c r="AM59" s="25">
        <v>706826.60116302583</v>
      </c>
      <c r="AN59" s="27">
        <f t="shared" si="14"/>
        <v>16531183.231147666</v>
      </c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25">
      <c r="A60" s="5">
        <v>42491</v>
      </c>
      <c r="B60" s="17">
        <v>42491</v>
      </c>
      <c r="C60" s="25">
        <v>235062.42384999999</v>
      </c>
      <c r="D60" s="25">
        <v>9082.4057286526368</v>
      </c>
      <c r="E60" s="26">
        <f t="shared" si="15"/>
        <v>244144.82957865263</v>
      </c>
      <c r="F60" s="25">
        <v>1751821.857706798</v>
      </c>
      <c r="G60" s="25">
        <v>655913.62462229445</v>
      </c>
      <c r="H60" s="26">
        <f t="shared" si="16"/>
        <v>2407735.4823290925</v>
      </c>
      <c r="I60" s="25">
        <v>4812.032619999999</v>
      </c>
      <c r="J60" s="25">
        <v>149621.99743897023</v>
      </c>
      <c r="K60" s="26">
        <f t="shared" si="17"/>
        <v>154434.03005897024</v>
      </c>
      <c r="L60" s="25">
        <v>2347043.1489330018</v>
      </c>
      <c r="M60" s="25">
        <v>458262.94996999996</v>
      </c>
      <c r="N60" s="27">
        <f t="shared" si="18"/>
        <v>2805306.0989030018</v>
      </c>
      <c r="O60" s="25">
        <v>8135239.2013964122</v>
      </c>
      <c r="P60" s="25">
        <v>1384168.9447140999</v>
      </c>
      <c r="Q60" s="27">
        <f t="shared" si="19"/>
        <v>9519408.1461105123</v>
      </c>
      <c r="R60" s="25">
        <v>23890.673825547296</v>
      </c>
      <c r="S60" s="25">
        <v>21791.107</v>
      </c>
      <c r="T60" s="27">
        <f t="shared" si="20"/>
        <v>45681.780825547292</v>
      </c>
      <c r="U60" s="25">
        <v>325.48092000000003</v>
      </c>
      <c r="V60" s="25">
        <v>0</v>
      </c>
      <c r="W60" s="27">
        <f t="shared" si="6"/>
        <v>325.48092000000003</v>
      </c>
      <c r="X60" s="25">
        <v>0</v>
      </c>
      <c r="Y60" s="25">
        <v>3498.9389999999999</v>
      </c>
      <c r="Z60" s="27">
        <f t="shared" si="7"/>
        <v>3498.9389999999999</v>
      </c>
      <c r="AA60" s="25">
        <v>1625.4959956499999</v>
      </c>
      <c r="AB60" s="25">
        <v>0</v>
      </c>
      <c r="AC60" s="27">
        <f t="shared" si="21"/>
        <v>1625.4959956499999</v>
      </c>
      <c r="AD60" s="25">
        <v>324943.93030000001</v>
      </c>
      <c r="AE60" s="25">
        <v>48244.06530213193</v>
      </c>
      <c r="AF60" s="27">
        <f t="shared" si="22"/>
        <v>373187.99560213194</v>
      </c>
      <c r="AG60" s="25">
        <v>150458.94236000002</v>
      </c>
      <c r="AH60" s="25">
        <v>5117.6854000000003</v>
      </c>
      <c r="AI60" s="27">
        <f t="shared" si="23"/>
        <v>155576.62776</v>
      </c>
      <c r="AJ60" s="27">
        <f t="shared" si="13"/>
        <v>477028.36865565006</v>
      </c>
      <c r="AK60" s="27">
        <f t="shared" si="11"/>
        <v>53361.750702131932</v>
      </c>
      <c r="AL60" s="27">
        <f t="shared" si="24"/>
        <v>530390.11935778195</v>
      </c>
      <c r="AM60" s="25">
        <v>707502.37002211506</v>
      </c>
      <c r="AN60" s="27">
        <f t="shared" si="14"/>
        <v>16418427.277105672</v>
      </c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25">
      <c r="A61" s="5">
        <v>42522</v>
      </c>
      <c r="B61" s="17">
        <v>42522</v>
      </c>
      <c r="C61" s="25">
        <v>217230.133978675</v>
      </c>
      <c r="D61" s="25">
        <v>7488.8297316203962</v>
      </c>
      <c r="E61" s="26">
        <f t="shared" si="15"/>
        <v>224718.96371029539</v>
      </c>
      <c r="F61" s="25">
        <v>1890318.5840168654</v>
      </c>
      <c r="G61" s="25">
        <v>692095.79840066982</v>
      </c>
      <c r="H61" s="26">
        <f t="shared" si="16"/>
        <v>2582414.3824175354</v>
      </c>
      <c r="I61" s="25">
        <v>3893.0721800000001</v>
      </c>
      <c r="J61" s="25">
        <v>120947.60691</v>
      </c>
      <c r="K61" s="26">
        <f t="shared" si="17"/>
        <v>124840.67909000001</v>
      </c>
      <c r="L61" s="25">
        <v>2266877.7516768128</v>
      </c>
      <c r="M61" s="25">
        <v>457674.54473999998</v>
      </c>
      <c r="N61" s="27">
        <f t="shared" si="18"/>
        <v>2724552.2964168126</v>
      </c>
      <c r="O61" s="25">
        <v>8147806.3944582902</v>
      </c>
      <c r="P61" s="25">
        <v>1373044.903231235</v>
      </c>
      <c r="Q61" s="27">
        <f t="shared" si="19"/>
        <v>9520851.2976895254</v>
      </c>
      <c r="R61" s="25">
        <v>25791.338796389027</v>
      </c>
      <c r="S61" s="25">
        <v>21791.107</v>
      </c>
      <c r="T61" s="27">
        <f t="shared" si="20"/>
        <v>47582.445796389031</v>
      </c>
      <c r="U61" s="25">
        <v>248.15808000000001</v>
      </c>
      <c r="V61" s="25">
        <v>0</v>
      </c>
      <c r="W61" s="27">
        <f t="shared" si="6"/>
        <v>248.15808000000001</v>
      </c>
      <c r="X61" s="25">
        <v>0</v>
      </c>
      <c r="Y61" s="25">
        <v>3719.0129999999999</v>
      </c>
      <c r="Z61" s="27">
        <f t="shared" si="7"/>
        <v>3719.0129999999999</v>
      </c>
      <c r="AA61" s="25">
        <v>1838.3032621374998</v>
      </c>
      <c r="AB61" s="25">
        <v>0</v>
      </c>
      <c r="AC61" s="27">
        <f t="shared" si="21"/>
        <v>1838.3032621374998</v>
      </c>
      <c r="AD61" s="25">
        <v>301402.92783</v>
      </c>
      <c r="AE61" s="25">
        <v>44781.501649652775</v>
      </c>
      <c r="AF61" s="27">
        <f t="shared" si="22"/>
        <v>346184.42947965278</v>
      </c>
      <c r="AG61" s="25">
        <v>149967.77256000001</v>
      </c>
      <c r="AH61" s="25">
        <v>2997.2377099999999</v>
      </c>
      <c r="AI61" s="27">
        <f t="shared" si="23"/>
        <v>152965.01027</v>
      </c>
      <c r="AJ61" s="27">
        <f t="shared" si="13"/>
        <v>453209.00365213753</v>
      </c>
      <c r="AK61" s="27">
        <f t="shared" si="11"/>
        <v>47778.739359652776</v>
      </c>
      <c r="AL61" s="27">
        <f t="shared" si="24"/>
        <v>500987.74301179033</v>
      </c>
      <c r="AM61" s="25">
        <v>713792.46472819918</v>
      </c>
      <c r="AN61" s="27">
        <f t="shared" si="14"/>
        <v>16443707.44394055</v>
      </c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25">
      <c r="A62" s="5">
        <v>42552</v>
      </c>
      <c r="B62" s="17">
        <v>42552</v>
      </c>
      <c r="C62" s="25">
        <v>227779.01569</v>
      </c>
      <c r="D62" s="25">
        <v>8761.5365965349993</v>
      </c>
      <c r="E62" s="26">
        <f t="shared" si="15"/>
        <v>236540.55228653501</v>
      </c>
      <c r="F62" s="25">
        <v>1884845.3971568651</v>
      </c>
      <c r="G62" s="25">
        <v>620107.50146048598</v>
      </c>
      <c r="H62" s="26">
        <f t="shared" si="16"/>
        <v>2504952.898617351</v>
      </c>
      <c r="I62" s="25">
        <v>6819.9237400000002</v>
      </c>
      <c r="J62" s="25">
        <v>118295.4268921569</v>
      </c>
      <c r="K62" s="26">
        <f t="shared" si="17"/>
        <v>125115.3506321569</v>
      </c>
      <c r="L62" s="25">
        <v>2244682.2054268122</v>
      </c>
      <c r="M62" s="25">
        <v>457062.29501999996</v>
      </c>
      <c r="N62" s="27">
        <f t="shared" si="18"/>
        <v>2701744.5004468122</v>
      </c>
      <c r="O62" s="25">
        <v>8178877.4746582024</v>
      </c>
      <c r="P62" s="25">
        <v>1373393.4072158369</v>
      </c>
      <c r="Q62" s="27">
        <f t="shared" si="19"/>
        <v>9552270.8818740398</v>
      </c>
      <c r="R62" s="25">
        <v>25791.019306389029</v>
      </c>
      <c r="S62" s="25">
        <v>21793.356489999998</v>
      </c>
      <c r="T62" s="27">
        <f t="shared" si="20"/>
        <v>47584.375796389024</v>
      </c>
      <c r="U62" s="25">
        <v>197.22646</v>
      </c>
      <c r="V62" s="25">
        <v>0</v>
      </c>
      <c r="W62" s="27">
        <f t="shared" si="6"/>
        <v>197.22646</v>
      </c>
      <c r="X62" s="25">
        <v>0</v>
      </c>
      <c r="Y62" s="25">
        <v>3689.0940000000001</v>
      </c>
      <c r="Z62" s="27">
        <f t="shared" si="7"/>
        <v>3689.0940000000001</v>
      </c>
      <c r="AA62" s="25">
        <v>1984.5084080874999</v>
      </c>
      <c r="AB62" s="25">
        <v>0</v>
      </c>
      <c r="AC62" s="27">
        <f t="shared" si="21"/>
        <v>1984.5084080874999</v>
      </c>
      <c r="AD62" s="25">
        <v>351870.80862000003</v>
      </c>
      <c r="AE62" s="25">
        <v>44959.315589519341</v>
      </c>
      <c r="AF62" s="27">
        <f t="shared" si="22"/>
        <v>396830.12420951936</v>
      </c>
      <c r="AG62" s="25">
        <v>151706.38088000001</v>
      </c>
      <c r="AH62" s="25">
        <v>1618.3316299999999</v>
      </c>
      <c r="AI62" s="27">
        <f t="shared" si="23"/>
        <v>153324.71251000001</v>
      </c>
      <c r="AJ62" s="27">
        <f t="shared" si="13"/>
        <v>505561.69790808752</v>
      </c>
      <c r="AK62" s="27">
        <f t="shared" si="11"/>
        <v>46577.647219519342</v>
      </c>
      <c r="AL62" s="27">
        <f t="shared" si="24"/>
        <v>552139.34512760688</v>
      </c>
      <c r="AM62" s="25">
        <v>725504.63942819915</v>
      </c>
      <c r="AN62" s="27">
        <f t="shared" si="14"/>
        <v>16449738.86466909</v>
      </c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25">
      <c r="A63" s="5">
        <v>42583</v>
      </c>
      <c r="B63" s="17">
        <v>42583</v>
      </c>
      <c r="C63" s="25">
        <v>232880.90280000001</v>
      </c>
      <c r="D63" s="25">
        <v>8803.4583896366657</v>
      </c>
      <c r="E63" s="26">
        <f t="shared" si="15"/>
        <v>241684.36118963666</v>
      </c>
      <c r="F63" s="25">
        <v>1940127.032236865</v>
      </c>
      <c r="G63" s="25">
        <v>642107.60574369086</v>
      </c>
      <c r="H63" s="26">
        <f t="shared" si="16"/>
        <v>2582234.6379805561</v>
      </c>
      <c r="I63" s="25">
        <v>6785.2360499999995</v>
      </c>
      <c r="J63" s="25">
        <v>79581.496560000014</v>
      </c>
      <c r="K63" s="26">
        <f t="shared" si="17"/>
        <v>86366.732610000006</v>
      </c>
      <c r="L63" s="25">
        <v>2228712.0391568122</v>
      </c>
      <c r="M63" s="25">
        <v>456452.85528999998</v>
      </c>
      <c r="N63" s="27">
        <f t="shared" si="18"/>
        <v>2685164.8944468121</v>
      </c>
      <c r="O63" s="25">
        <v>8192544.2538325721</v>
      </c>
      <c r="P63" s="25">
        <v>1372738.5827657001</v>
      </c>
      <c r="Q63" s="27">
        <f t="shared" si="19"/>
        <v>9565282.8365982715</v>
      </c>
      <c r="R63" s="25">
        <v>25791.019306389029</v>
      </c>
      <c r="S63" s="25">
        <v>21793.356489999998</v>
      </c>
      <c r="T63" s="27">
        <f t="shared" si="20"/>
        <v>47584.375796389024</v>
      </c>
      <c r="U63" s="25">
        <v>190.65988999999999</v>
      </c>
      <c r="V63" s="25">
        <v>0</v>
      </c>
      <c r="W63" s="27">
        <f t="shared" si="6"/>
        <v>190.65988999999999</v>
      </c>
      <c r="X63" s="25">
        <v>0</v>
      </c>
      <c r="Y63" s="25">
        <v>5085.0306200000005</v>
      </c>
      <c r="Z63" s="27">
        <f t="shared" si="7"/>
        <v>5085.0306200000005</v>
      </c>
      <c r="AA63" s="25">
        <v>2114.840808425</v>
      </c>
      <c r="AB63" s="25">
        <v>0</v>
      </c>
      <c r="AC63" s="27">
        <f t="shared" si="21"/>
        <v>2114.840808425</v>
      </c>
      <c r="AD63" s="25">
        <v>316734.20442999993</v>
      </c>
      <c r="AE63" s="25">
        <v>43967.952284449944</v>
      </c>
      <c r="AF63" s="27">
        <f t="shared" si="22"/>
        <v>360702.15671444987</v>
      </c>
      <c r="AG63" s="25">
        <v>152370.58887000001</v>
      </c>
      <c r="AH63" s="25">
        <v>34379.763570000003</v>
      </c>
      <c r="AI63" s="27">
        <f t="shared" si="23"/>
        <v>186750.35244000002</v>
      </c>
      <c r="AJ63" s="27">
        <f t="shared" si="13"/>
        <v>471219.63410842489</v>
      </c>
      <c r="AK63" s="27">
        <f t="shared" si="11"/>
        <v>78347.715854449954</v>
      </c>
      <c r="AL63" s="27">
        <f t="shared" si="24"/>
        <v>549567.34996287478</v>
      </c>
      <c r="AM63" s="25">
        <v>733098.49281819956</v>
      </c>
      <c r="AN63" s="27">
        <f t="shared" si="14"/>
        <v>16496259.371912738</v>
      </c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25">
      <c r="A64" s="5">
        <v>42614</v>
      </c>
      <c r="B64" s="17">
        <v>42614</v>
      </c>
      <c r="C64" s="25">
        <v>205649.47637000002</v>
      </c>
      <c r="D64" s="25">
        <v>8019.9272949784281</v>
      </c>
      <c r="E64" s="26">
        <f t="shared" si="15"/>
        <v>213669.40366497845</v>
      </c>
      <c r="F64" s="25">
        <v>2127430.8604778415</v>
      </c>
      <c r="G64" s="25">
        <v>632876.3105182366</v>
      </c>
      <c r="H64" s="26">
        <f t="shared" si="16"/>
        <v>2760307.1709960783</v>
      </c>
      <c r="I64" s="25">
        <v>7727.1043100000006</v>
      </c>
      <c r="J64" s="25">
        <v>183430.12365000002</v>
      </c>
      <c r="K64" s="26">
        <f t="shared" si="17"/>
        <v>191157.22796000002</v>
      </c>
      <c r="L64" s="25">
        <v>2102314.7211928372</v>
      </c>
      <c r="M64" s="25">
        <v>458051.34745</v>
      </c>
      <c r="N64" s="27">
        <f t="shared" si="18"/>
        <v>2560366.068642837</v>
      </c>
      <c r="O64" s="25">
        <v>8211584.6889804183</v>
      </c>
      <c r="P64" s="25">
        <v>1369029.7883841628</v>
      </c>
      <c r="Q64" s="27">
        <f t="shared" si="19"/>
        <v>9580614.4773645811</v>
      </c>
      <c r="R64" s="25">
        <v>25279.987947815342</v>
      </c>
      <c r="S64" s="25">
        <v>21793.356489999998</v>
      </c>
      <c r="T64" s="27">
        <f t="shared" si="20"/>
        <v>47073.344437815336</v>
      </c>
      <c r="U64" s="25">
        <v>133.43333999999999</v>
      </c>
      <c r="V64" s="25">
        <v>0</v>
      </c>
      <c r="W64" s="27">
        <f t="shared" si="6"/>
        <v>133.43333999999999</v>
      </c>
      <c r="X64" s="25">
        <v>0</v>
      </c>
      <c r="Y64" s="25">
        <v>3030.1019999999999</v>
      </c>
      <c r="Z64" s="27">
        <f t="shared" si="7"/>
        <v>3030.1019999999999</v>
      </c>
      <c r="AA64" s="25">
        <v>1675.9602084749999</v>
      </c>
      <c r="AB64" s="25">
        <v>0</v>
      </c>
      <c r="AC64" s="27">
        <f t="shared" si="21"/>
        <v>1675.9602084749999</v>
      </c>
      <c r="AD64" s="25">
        <v>354050.97567000001</v>
      </c>
      <c r="AE64" s="25">
        <v>13418.15924688514</v>
      </c>
      <c r="AF64" s="27">
        <f t="shared" si="22"/>
        <v>367469.13491688517</v>
      </c>
      <c r="AG64" s="25">
        <v>160508.83142999999</v>
      </c>
      <c r="AH64" s="25">
        <v>35658.382918449999</v>
      </c>
      <c r="AI64" s="27">
        <f t="shared" si="23"/>
        <v>196167.21434844998</v>
      </c>
      <c r="AJ64" s="27">
        <f t="shared" si="13"/>
        <v>516235.76730847498</v>
      </c>
      <c r="AK64" s="27">
        <f t="shared" si="11"/>
        <v>49076.542165335137</v>
      </c>
      <c r="AL64" s="27">
        <f t="shared" si="24"/>
        <v>565312.30947381014</v>
      </c>
      <c r="AM64" s="25">
        <v>734321.52711687388</v>
      </c>
      <c r="AN64" s="27">
        <f t="shared" si="14"/>
        <v>16655985.064996975</v>
      </c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25">
      <c r="A65" s="5">
        <v>42644</v>
      </c>
      <c r="B65" s="17">
        <v>42644</v>
      </c>
      <c r="C65" s="25">
        <v>203310.19136000003</v>
      </c>
      <c r="D65" s="25">
        <v>8220.6115414294236</v>
      </c>
      <c r="E65" s="26">
        <f t="shared" si="15"/>
        <v>211530.80290142944</v>
      </c>
      <c r="F65" s="25">
        <v>2071489.6809678415</v>
      </c>
      <c r="G65" s="25">
        <v>602587.2749983659</v>
      </c>
      <c r="H65" s="26">
        <f t="shared" si="16"/>
        <v>2674076.9559662072</v>
      </c>
      <c r="I65" s="25">
        <v>7663.6426800000008</v>
      </c>
      <c r="J65" s="25">
        <v>159143.27316000004</v>
      </c>
      <c r="K65" s="26">
        <f t="shared" si="17"/>
        <v>166806.91584000003</v>
      </c>
      <c r="L65" s="25">
        <v>2147203.1426328365</v>
      </c>
      <c r="M65" s="25">
        <v>457789.89826000005</v>
      </c>
      <c r="N65" s="27">
        <f t="shared" si="18"/>
        <v>2604993.0408928366</v>
      </c>
      <c r="O65" s="25">
        <v>8214581.0258318745</v>
      </c>
      <c r="P65" s="25">
        <v>1368644.3581526622</v>
      </c>
      <c r="Q65" s="27">
        <f t="shared" si="19"/>
        <v>9583225.3839845359</v>
      </c>
      <c r="R65" s="25">
        <v>25279.987947815342</v>
      </c>
      <c r="S65" s="25">
        <v>21793.356489999998</v>
      </c>
      <c r="T65" s="27">
        <f t="shared" si="20"/>
        <v>47073.344437815336</v>
      </c>
      <c r="U65" s="25">
        <v>111.91884</v>
      </c>
      <c r="V65" s="25">
        <v>0</v>
      </c>
      <c r="W65" s="27">
        <f t="shared" si="6"/>
        <v>111.91884</v>
      </c>
      <c r="X65" s="25">
        <v>0</v>
      </c>
      <c r="Y65" s="25">
        <v>3583.4327599999997</v>
      </c>
      <c r="Z65" s="27">
        <f t="shared" si="7"/>
        <v>3583.4327599999997</v>
      </c>
      <c r="AA65" s="25">
        <v>1858.4057363741999</v>
      </c>
      <c r="AB65" s="25">
        <v>0</v>
      </c>
      <c r="AC65" s="27">
        <f t="shared" si="21"/>
        <v>1858.4057363741999</v>
      </c>
      <c r="AD65" s="25">
        <v>348647.92063999997</v>
      </c>
      <c r="AE65" s="25">
        <v>7639.3129640947755</v>
      </c>
      <c r="AF65" s="27">
        <f t="shared" si="22"/>
        <v>356287.23360409477</v>
      </c>
      <c r="AG65" s="25">
        <v>161799.21219999995</v>
      </c>
      <c r="AH65" s="25">
        <v>36289.803751299994</v>
      </c>
      <c r="AI65" s="27">
        <f t="shared" si="23"/>
        <v>198089.01595129995</v>
      </c>
      <c r="AJ65" s="27">
        <f t="shared" si="13"/>
        <v>512305.53857637412</v>
      </c>
      <c r="AK65" s="27">
        <f t="shared" si="11"/>
        <v>43929.116715394768</v>
      </c>
      <c r="AL65" s="27">
        <f t="shared" si="24"/>
        <v>556234.65529176884</v>
      </c>
      <c r="AM65" s="25">
        <v>734933.27610878705</v>
      </c>
      <c r="AN65" s="27">
        <f t="shared" si="14"/>
        <v>16582569.727023382</v>
      </c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25">
      <c r="A66" s="5">
        <v>42675</v>
      </c>
      <c r="B66" s="17">
        <v>42675</v>
      </c>
      <c r="C66" s="25">
        <v>219210.91237999999</v>
      </c>
      <c r="D66" s="25">
        <v>12115.922143751572</v>
      </c>
      <c r="E66" s="26">
        <f t="shared" si="15"/>
        <v>231326.83452375158</v>
      </c>
      <c r="F66" s="25">
        <v>2034377.6559878411</v>
      </c>
      <c r="G66" s="25">
        <v>601817.7713308977</v>
      </c>
      <c r="H66" s="26">
        <f t="shared" si="16"/>
        <v>2636195.4273187388</v>
      </c>
      <c r="I66" s="25">
        <v>8560.7391500000012</v>
      </c>
      <c r="J66" s="25">
        <v>68385.364986226079</v>
      </c>
      <c r="K66" s="26">
        <f t="shared" si="17"/>
        <v>76946.104136226088</v>
      </c>
      <c r="L66" s="25">
        <v>2177851.0236428366</v>
      </c>
      <c r="M66" s="25">
        <v>455766.24878000002</v>
      </c>
      <c r="N66" s="27">
        <f t="shared" si="18"/>
        <v>2633617.2724228366</v>
      </c>
      <c r="O66" s="25">
        <v>8228888.5053581353</v>
      </c>
      <c r="P66" s="25">
        <v>1374674.4857709871</v>
      </c>
      <c r="Q66" s="27">
        <f t="shared" si="19"/>
        <v>9603562.9911291227</v>
      </c>
      <c r="R66" s="25">
        <v>25279.987947815342</v>
      </c>
      <c r="S66" s="25">
        <v>21793.356489999998</v>
      </c>
      <c r="T66" s="27">
        <f t="shared" si="20"/>
        <v>47073.344437815336</v>
      </c>
      <c r="U66" s="25">
        <v>139.50788</v>
      </c>
      <c r="V66" s="25">
        <v>0</v>
      </c>
      <c r="W66" s="27">
        <f t="shared" si="6"/>
        <v>139.50788</v>
      </c>
      <c r="X66" s="25">
        <v>0</v>
      </c>
      <c r="Y66" s="25">
        <v>2865.5518999999999</v>
      </c>
      <c r="Z66" s="27">
        <f t="shared" si="7"/>
        <v>2865.5518999999999</v>
      </c>
      <c r="AA66" s="25">
        <v>2377.7844270000001</v>
      </c>
      <c r="AB66" s="25">
        <v>0</v>
      </c>
      <c r="AC66" s="27">
        <f t="shared" si="21"/>
        <v>2377.7844270000001</v>
      </c>
      <c r="AD66" s="25">
        <v>330441.76207</v>
      </c>
      <c r="AE66" s="25">
        <v>8667.0557598357955</v>
      </c>
      <c r="AF66" s="27">
        <f t="shared" si="22"/>
        <v>339108.81782983581</v>
      </c>
      <c r="AG66" s="25">
        <v>162709.25894999999</v>
      </c>
      <c r="AH66" s="25">
        <v>27993.532682813002</v>
      </c>
      <c r="AI66" s="27">
        <f t="shared" si="23"/>
        <v>190702.79163281299</v>
      </c>
      <c r="AJ66" s="27">
        <f t="shared" si="13"/>
        <v>495528.80544699996</v>
      </c>
      <c r="AK66" s="27">
        <f t="shared" si="11"/>
        <v>36660.588442648797</v>
      </c>
      <c r="AL66" s="27">
        <f t="shared" si="24"/>
        <v>532189.39388964872</v>
      </c>
      <c r="AM66" s="25">
        <v>737498.6038887871</v>
      </c>
      <c r="AN66" s="27">
        <f t="shared" si="14"/>
        <v>16501415.031526927</v>
      </c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25">
      <c r="A67" s="5">
        <v>42705</v>
      </c>
      <c r="B67" s="17">
        <v>42705</v>
      </c>
      <c r="C67" s="25">
        <v>246751.60485000003</v>
      </c>
      <c r="D67" s="25">
        <v>12779.448784428261</v>
      </c>
      <c r="E67" s="26">
        <f t="shared" si="15"/>
        <v>259531.0536344283</v>
      </c>
      <c r="F67" s="25">
        <v>2056932.8242466063</v>
      </c>
      <c r="G67" s="25">
        <v>771860.99542551639</v>
      </c>
      <c r="H67" s="26">
        <f t="shared" si="16"/>
        <v>2828793.8196721226</v>
      </c>
      <c r="I67" s="25">
        <v>4670.9443800000008</v>
      </c>
      <c r="J67" s="25">
        <v>105437.3906</v>
      </c>
      <c r="K67" s="26">
        <f t="shared" si="17"/>
        <v>110108.33498</v>
      </c>
      <c r="L67" s="25">
        <v>2163674.6970881689</v>
      </c>
      <c r="M67" s="25">
        <v>458862.95973</v>
      </c>
      <c r="N67" s="27">
        <f t="shared" si="18"/>
        <v>2622537.6568181692</v>
      </c>
      <c r="O67" s="25">
        <v>8289008.9242012873</v>
      </c>
      <c r="P67" s="25">
        <v>1362050.0011270738</v>
      </c>
      <c r="Q67" s="27">
        <f t="shared" si="19"/>
        <v>9651058.9253283609</v>
      </c>
      <c r="R67" s="25">
        <v>25347.26249791557</v>
      </c>
      <c r="S67" s="25">
        <v>21793.356489999998</v>
      </c>
      <c r="T67" s="27">
        <f t="shared" si="20"/>
        <v>47140.618987915572</v>
      </c>
      <c r="U67" s="25">
        <v>268.01330000000002</v>
      </c>
      <c r="V67" s="25">
        <v>0</v>
      </c>
      <c r="W67" s="27">
        <f t="shared" si="6"/>
        <v>268.01330000000002</v>
      </c>
      <c r="X67" s="25">
        <v>0</v>
      </c>
      <c r="Y67" s="25">
        <v>2230.1530499999999</v>
      </c>
      <c r="Z67" s="27">
        <f t="shared" si="7"/>
        <v>2230.1530499999999</v>
      </c>
      <c r="AA67" s="25">
        <v>4356.634422825</v>
      </c>
      <c r="AB67" s="25">
        <v>0</v>
      </c>
      <c r="AC67" s="27">
        <f t="shared" si="21"/>
        <v>4356.634422825</v>
      </c>
      <c r="AD67" s="25">
        <v>369170.23756000004</v>
      </c>
      <c r="AE67" s="25">
        <v>7405.7843433369944</v>
      </c>
      <c r="AF67" s="27">
        <f t="shared" si="22"/>
        <v>376576.02190333704</v>
      </c>
      <c r="AG67" s="25">
        <v>163303.02995000003</v>
      </c>
      <c r="AH67" s="25">
        <v>28285.193206074997</v>
      </c>
      <c r="AI67" s="27">
        <f t="shared" si="23"/>
        <v>191588.22315607502</v>
      </c>
      <c r="AJ67" s="27">
        <f t="shared" si="13"/>
        <v>536829.9019328251</v>
      </c>
      <c r="AK67" s="27">
        <f t="shared" si="11"/>
        <v>35690.977549411989</v>
      </c>
      <c r="AL67" s="27">
        <f t="shared" si="24"/>
        <v>572520.87948223704</v>
      </c>
      <c r="AM67" s="25">
        <v>739635.31598205771</v>
      </c>
      <c r="AN67" s="27">
        <f t="shared" si="14"/>
        <v>16833824.771235291</v>
      </c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25">
      <c r="A68" s="5">
        <v>42736</v>
      </c>
      <c r="B68" s="17">
        <v>42736</v>
      </c>
      <c r="C68" s="25">
        <v>221356.83132</v>
      </c>
      <c r="D68" s="25">
        <v>12566.923449322481</v>
      </c>
      <c r="E68" s="26">
        <f t="shared" si="15"/>
        <v>233923.75476932249</v>
      </c>
      <c r="F68" s="25">
        <v>2041988.6177366066</v>
      </c>
      <c r="G68" s="25">
        <v>693828.28152008692</v>
      </c>
      <c r="H68" s="26">
        <f t="shared" si="16"/>
        <v>2735816.8992566937</v>
      </c>
      <c r="I68" s="25">
        <v>4468.08187</v>
      </c>
      <c r="J68" s="25">
        <v>162279.95415999999</v>
      </c>
      <c r="K68" s="26">
        <f t="shared" si="17"/>
        <v>166748.03602999999</v>
      </c>
      <c r="L68" s="25">
        <v>2169205.1372881695</v>
      </c>
      <c r="M68" s="25">
        <v>458641.01759000006</v>
      </c>
      <c r="N68" s="27">
        <f t="shared" si="18"/>
        <v>2627846.1548781693</v>
      </c>
      <c r="O68" s="25">
        <v>8280601.9556671977</v>
      </c>
      <c r="P68" s="25">
        <v>1352083.6003101121</v>
      </c>
      <c r="Q68" s="27">
        <f t="shared" si="19"/>
        <v>9632685.5559773091</v>
      </c>
      <c r="R68" s="25">
        <v>25347.26249791557</v>
      </c>
      <c r="S68" s="25">
        <v>21793.356489999998</v>
      </c>
      <c r="T68" s="27">
        <f t="shared" si="20"/>
        <v>47140.618987915572</v>
      </c>
      <c r="U68" s="25">
        <v>246.01742999999999</v>
      </c>
      <c r="V68" s="25">
        <v>0</v>
      </c>
      <c r="W68" s="27">
        <f t="shared" si="6"/>
        <v>246.01742999999999</v>
      </c>
      <c r="X68" s="25">
        <v>0</v>
      </c>
      <c r="Y68" s="25">
        <v>2433.17535</v>
      </c>
      <c r="Z68" s="27">
        <f t="shared" si="7"/>
        <v>2433.17535</v>
      </c>
      <c r="AA68" s="25">
        <v>2572.3569131125005</v>
      </c>
      <c r="AB68" s="25">
        <v>0</v>
      </c>
      <c r="AC68" s="27">
        <f t="shared" si="21"/>
        <v>2572.3569131125005</v>
      </c>
      <c r="AD68" s="25">
        <v>378226.72224999999</v>
      </c>
      <c r="AE68" s="25">
        <v>8675.0880364005443</v>
      </c>
      <c r="AF68" s="27">
        <f t="shared" si="22"/>
        <v>386901.81028640055</v>
      </c>
      <c r="AG68" s="25">
        <v>166461.02684999999</v>
      </c>
      <c r="AH68" s="25">
        <v>26228.303614611999</v>
      </c>
      <c r="AI68" s="27">
        <f t="shared" si="23"/>
        <v>192689.33046461199</v>
      </c>
      <c r="AJ68" s="27">
        <f t="shared" si="13"/>
        <v>547260.10601311247</v>
      </c>
      <c r="AK68" s="27">
        <f t="shared" si="11"/>
        <v>34903.391651012542</v>
      </c>
      <c r="AL68" s="27">
        <f t="shared" si="24"/>
        <v>582163.49766412505</v>
      </c>
      <c r="AM68" s="25">
        <v>730770.75540497107</v>
      </c>
      <c r="AN68" s="27">
        <f t="shared" si="14"/>
        <v>16759774.465748508</v>
      </c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25">
      <c r="A69" s="5">
        <v>42767</v>
      </c>
      <c r="B69" s="17">
        <v>42767</v>
      </c>
      <c r="C69" s="25">
        <v>220972.74806000001</v>
      </c>
      <c r="D69" s="25">
        <v>11448.937813568042</v>
      </c>
      <c r="E69" s="26">
        <f>SUM(C69:D69)</f>
        <v>232421.68587356806</v>
      </c>
      <c r="F69" s="25">
        <v>2058202.9365866068</v>
      </c>
      <c r="G69" s="25">
        <v>797765.42577891494</v>
      </c>
      <c r="H69" s="26">
        <f>SUM(F69:G69)</f>
        <v>2855968.3623655215</v>
      </c>
      <c r="I69" s="25">
        <v>4719.6701600000006</v>
      </c>
      <c r="J69" s="25">
        <v>76925.409784000003</v>
      </c>
      <c r="K69" s="26">
        <f>SUM(I69:J69)</f>
        <v>81645.079943999997</v>
      </c>
      <c r="L69" s="25">
        <v>2129311.2920881696</v>
      </c>
      <c r="M69" s="25">
        <v>458489.22485000006</v>
      </c>
      <c r="N69" s="27">
        <f>SUM(L69:M69)</f>
        <v>2587800.5169381695</v>
      </c>
      <c r="O69" s="25">
        <v>8312611.491844479</v>
      </c>
      <c r="P69" s="25">
        <v>1346744.0655410253</v>
      </c>
      <c r="Q69" s="27">
        <f>SUM(O69:P69)</f>
        <v>9659355.5573855042</v>
      </c>
      <c r="R69" s="25">
        <v>25347.26249791557</v>
      </c>
      <c r="S69" s="25">
        <v>21793.356489999998</v>
      </c>
      <c r="T69" s="27">
        <f>SUM(R69:S69)</f>
        <v>47140.618987915572</v>
      </c>
      <c r="U69" s="25">
        <v>296.95753000000002</v>
      </c>
      <c r="V69" s="25">
        <v>0</v>
      </c>
      <c r="W69" s="27">
        <f t="shared" si="6"/>
        <v>296.95753000000002</v>
      </c>
      <c r="X69" s="25">
        <v>0</v>
      </c>
      <c r="Y69" s="25">
        <v>2085.4560000000001</v>
      </c>
      <c r="Z69" s="27">
        <f t="shared" si="7"/>
        <v>2085.4560000000001</v>
      </c>
      <c r="AA69" s="25">
        <v>2114.6363711999998</v>
      </c>
      <c r="AB69" s="25">
        <v>0</v>
      </c>
      <c r="AC69" s="27">
        <f>SUM(AA69:AB69)</f>
        <v>2114.6363711999998</v>
      </c>
      <c r="AD69" s="25">
        <v>381534.93191999989</v>
      </c>
      <c r="AE69" s="25">
        <v>20223.399072512548</v>
      </c>
      <c r="AF69" s="27">
        <f>SUM(AD69:AE69)</f>
        <v>401758.3309925124</v>
      </c>
      <c r="AG69" s="25">
        <v>166125.04826999997</v>
      </c>
      <c r="AH69" s="25">
        <v>23918.461445587</v>
      </c>
      <c r="AI69" s="27">
        <f>SUM(AG69:AH69)</f>
        <v>190043.50971558696</v>
      </c>
      <c r="AJ69" s="27">
        <f t="shared" si="13"/>
        <v>549774.61656119977</v>
      </c>
      <c r="AK69" s="27">
        <f t="shared" si="11"/>
        <v>44141.860518099551</v>
      </c>
      <c r="AL69" s="27">
        <f>SUM(AJ69:AK69)</f>
        <v>593916.47707929928</v>
      </c>
      <c r="AM69" s="25">
        <v>733066.2833830578</v>
      </c>
      <c r="AN69" s="27">
        <f t="shared" si="14"/>
        <v>16793696.995487034</v>
      </c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25">
      <c r="A70" s="5">
        <v>42795</v>
      </c>
      <c r="B70" s="17">
        <v>42795</v>
      </c>
      <c r="C70" s="25">
        <v>223188.58081000001</v>
      </c>
      <c r="D70" s="25">
        <v>10457.89525097461</v>
      </c>
      <c r="E70" s="26">
        <f>SUM(C70:D70)</f>
        <v>233646.47606097462</v>
      </c>
      <c r="F70" s="25">
        <v>2201796.2109797844</v>
      </c>
      <c r="G70" s="25">
        <v>780902.14594078111</v>
      </c>
      <c r="H70" s="26">
        <f>SUM(F70:G70)</f>
        <v>2982698.3569205655</v>
      </c>
      <c r="I70" s="25">
        <v>4652.9769700000006</v>
      </c>
      <c r="J70" s="25">
        <v>170200.30359999998</v>
      </c>
      <c r="K70" s="26">
        <f>SUM(I70:J70)</f>
        <v>174853.28056999997</v>
      </c>
      <c r="L70" s="25">
        <v>1968025.3851173257</v>
      </c>
      <c r="M70" s="25">
        <v>438280.20231999998</v>
      </c>
      <c r="N70" s="27">
        <f>SUM(L70:M70)</f>
        <v>2406305.5874373256</v>
      </c>
      <c r="O70" s="25">
        <v>8289688.4046212761</v>
      </c>
      <c r="P70" s="25">
        <v>1340317.1468139372</v>
      </c>
      <c r="Q70" s="27">
        <f>SUM(O70:P70)</f>
        <v>9630005.5514352135</v>
      </c>
      <c r="R70" s="25">
        <v>26530.257420116282</v>
      </c>
      <c r="S70" s="25">
        <v>21710.512489999997</v>
      </c>
      <c r="T70" s="27">
        <f>SUM(R70:S70)</f>
        <v>48240.76991011628</v>
      </c>
      <c r="U70" s="25">
        <v>296.90622999999999</v>
      </c>
      <c r="V70" s="25">
        <v>0</v>
      </c>
      <c r="W70" s="27">
        <f t="shared" si="6"/>
        <v>296.90622999999999</v>
      </c>
      <c r="X70" s="25">
        <v>0</v>
      </c>
      <c r="Y70" s="25">
        <v>1461.7954999999999</v>
      </c>
      <c r="Z70" s="27">
        <f t="shared" si="7"/>
        <v>1461.7954999999999</v>
      </c>
      <c r="AA70" s="25">
        <v>1697.6426859375001</v>
      </c>
      <c r="AB70" s="25">
        <v>0</v>
      </c>
      <c r="AC70" s="27">
        <f>SUM(AA70:AB70)</f>
        <v>1697.6426859375001</v>
      </c>
      <c r="AD70" s="25">
        <v>358164.52304999996</v>
      </c>
      <c r="AE70" s="25">
        <v>7677.6231056270999</v>
      </c>
      <c r="AF70" s="27">
        <f>SUM(AD70:AE70)</f>
        <v>365842.14615562704</v>
      </c>
      <c r="AG70" s="25">
        <v>164186.67612000002</v>
      </c>
      <c r="AH70" s="25">
        <v>25840.499069999998</v>
      </c>
      <c r="AI70" s="27">
        <f>SUM(AG70:AH70)</f>
        <v>190027.17519000001</v>
      </c>
      <c r="AJ70" s="27">
        <f t="shared" si="13"/>
        <v>524048.8418559375</v>
      </c>
      <c r="AK70" s="27">
        <f t="shared" si="11"/>
        <v>33518.122175627097</v>
      </c>
      <c r="AL70" s="27">
        <f>SUM(AJ70:AK70)</f>
        <v>557566.96403156454</v>
      </c>
      <c r="AM70" s="25">
        <v>733103.2065652312</v>
      </c>
      <c r="AN70" s="27">
        <f t="shared" si="14"/>
        <v>16768178.894660991</v>
      </c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25">
      <c r="A71" s="5">
        <v>42826</v>
      </c>
      <c r="B71" s="17">
        <v>42826</v>
      </c>
      <c r="C71" s="25">
        <v>225465.96442</v>
      </c>
      <c r="D71" s="25">
        <v>10111.97254516361</v>
      </c>
      <c r="E71" s="26">
        <f t="shared" ref="E71:E88" si="25">SUM(C71:D71)</f>
        <v>235577.93696516362</v>
      </c>
      <c r="F71" s="25">
        <v>2251619.4720597849</v>
      </c>
      <c r="G71" s="25">
        <v>855975.2772867654</v>
      </c>
      <c r="H71" s="26">
        <f t="shared" ref="H71:H88" si="26">SUM(F71:G71)</f>
        <v>3107594.7493465506</v>
      </c>
      <c r="I71" s="25">
        <v>3354.9128100000003</v>
      </c>
      <c r="J71" s="25">
        <v>236137.09371472528</v>
      </c>
      <c r="K71" s="26">
        <f t="shared" ref="K71:K88" si="27">SUM(I71:J71)</f>
        <v>239492.00652472529</v>
      </c>
      <c r="L71" s="25">
        <v>1959443.3621873262</v>
      </c>
      <c r="M71" s="25">
        <v>438043.81576000003</v>
      </c>
      <c r="N71" s="27">
        <f t="shared" ref="N71:N88" si="28">SUM(L71:M71)</f>
        <v>2397487.1779473261</v>
      </c>
      <c r="O71" s="25">
        <v>8312743.0939423656</v>
      </c>
      <c r="P71" s="25">
        <v>1334945.1710605749</v>
      </c>
      <c r="Q71" s="27">
        <f t="shared" ref="Q71:Q88" si="29">SUM(O71:P71)</f>
        <v>9647688.2650029399</v>
      </c>
      <c r="R71" s="25">
        <v>26530.257420116282</v>
      </c>
      <c r="S71" s="25">
        <v>21710.512489999997</v>
      </c>
      <c r="T71" s="27">
        <f t="shared" ref="T71:T88" si="30">SUM(R71:S71)</f>
        <v>48240.76991011628</v>
      </c>
      <c r="U71" s="25">
        <v>255.44275000000002</v>
      </c>
      <c r="V71" s="25">
        <v>0</v>
      </c>
      <c r="W71" s="27">
        <f t="shared" si="6"/>
        <v>255.44275000000002</v>
      </c>
      <c r="X71" s="25">
        <v>0</v>
      </c>
      <c r="Y71" s="25">
        <v>3283.8316600000003</v>
      </c>
      <c r="Z71" s="27">
        <f t="shared" si="7"/>
        <v>3283.8316600000003</v>
      </c>
      <c r="AA71" s="25">
        <v>2038.6488036624999</v>
      </c>
      <c r="AB71" s="25">
        <v>0</v>
      </c>
      <c r="AC71" s="27">
        <f t="shared" ref="AC71:AC88" si="31">SUM(AA71:AB71)</f>
        <v>2038.6488036624999</v>
      </c>
      <c r="AD71" s="25">
        <v>379495.46888</v>
      </c>
      <c r="AE71" s="25">
        <v>12694.683833409921</v>
      </c>
      <c r="AF71" s="27">
        <f t="shared" ref="AF71:AF88" si="32">SUM(AD71:AE71)</f>
        <v>392190.15271340992</v>
      </c>
      <c r="AG71" s="25">
        <v>165836.73394000001</v>
      </c>
      <c r="AH71" s="25">
        <v>26847.251165862002</v>
      </c>
      <c r="AI71" s="27">
        <f t="shared" ref="AI71:AI88" si="33">SUM(AG71:AH71)</f>
        <v>192683.985105862</v>
      </c>
      <c r="AJ71" s="27">
        <f t="shared" si="13"/>
        <v>547370.85162366251</v>
      </c>
      <c r="AK71" s="27">
        <f t="shared" si="11"/>
        <v>39541.934999271922</v>
      </c>
      <c r="AL71" s="27">
        <f t="shared" ref="AL71:AL88" si="34">SUM(AJ71:AK71)</f>
        <v>586912.78662293439</v>
      </c>
      <c r="AM71" s="25">
        <v>733960.67940523126</v>
      </c>
      <c r="AN71" s="27">
        <f t="shared" si="14"/>
        <v>17000493.646134987</v>
      </c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25">
      <c r="A72" s="5">
        <v>42856</v>
      </c>
      <c r="B72" s="17">
        <v>42856</v>
      </c>
      <c r="C72" s="25">
        <v>246106.31587000002</v>
      </c>
      <c r="D72" s="25">
        <v>10042.169168176108</v>
      </c>
      <c r="E72" s="26">
        <f t="shared" si="25"/>
        <v>256148.48503817612</v>
      </c>
      <c r="F72" s="25">
        <v>2347602.8949897843</v>
      </c>
      <c r="G72" s="25">
        <v>695115.95447412366</v>
      </c>
      <c r="H72" s="26">
        <f t="shared" si="26"/>
        <v>3042718.849463908</v>
      </c>
      <c r="I72" s="25">
        <v>18514.17337</v>
      </c>
      <c r="J72" s="25">
        <v>329429.95891390333</v>
      </c>
      <c r="K72" s="26">
        <f t="shared" si="27"/>
        <v>347944.13228390331</v>
      </c>
      <c r="L72" s="25">
        <v>1936611.0148173259</v>
      </c>
      <c r="M72" s="25">
        <v>436114.31940000004</v>
      </c>
      <c r="N72" s="27">
        <f t="shared" si="28"/>
        <v>2372725.3342173258</v>
      </c>
      <c r="O72" s="25">
        <v>8299805.0901524583</v>
      </c>
      <c r="P72" s="25">
        <v>1329965.0840537869</v>
      </c>
      <c r="Q72" s="27">
        <f t="shared" si="29"/>
        <v>9629770.1742062457</v>
      </c>
      <c r="R72" s="25">
        <v>27167.387420116283</v>
      </c>
      <c r="S72" s="25">
        <v>21734.641670000001</v>
      </c>
      <c r="T72" s="27">
        <f t="shared" si="30"/>
        <v>48902.029090116281</v>
      </c>
      <c r="U72" s="25">
        <v>223.62618000000001</v>
      </c>
      <c r="V72" s="25">
        <v>0</v>
      </c>
      <c r="W72" s="27">
        <f t="shared" ref="W72:W135" si="35">SUM(U72:V72)</f>
        <v>223.62618000000001</v>
      </c>
      <c r="X72" s="25">
        <v>0</v>
      </c>
      <c r="Y72" s="25">
        <v>2742.7717312874997</v>
      </c>
      <c r="Z72" s="27">
        <f t="shared" ref="Z72:Z135" si="36">SUM(X72:Y72)</f>
        <v>2742.7717312874997</v>
      </c>
      <c r="AA72" s="25">
        <v>2269.44378555</v>
      </c>
      <c r="AB72" s="25">
        <v>0</v>
      </c>
      <c r="AC72" s="27">
        <f t="shared" si="31"/>
        <v>2269.44378555</v>
      </c>
      <c r="AD72" s="25">
        <v>321629.43231</v>
      </c>
      <c r="AE72" s="25">
        <v>10756.025432891809</v>
      </c>
      <c r="AF72" s="27">
        <f t="shared" si="32"/>
        <v>332385.4577428918</v>
      </c>
      <c r="AG72" s="25">
        <v>166238.37233999997</v>
      </c>
      <c r="AH72" s="25">
        <v>32106.459939463002</v>
      </c>
      <c r="AI72" s="27">
        <f t="shared" si="33"/>
        <v>198344.83227946298</v>
      </c>
      <c r="AJ72" s="27">
        <f t="shared" si="13"/>
        <v>490137.24843555002</v>
      </c>
      <c r="AK72" s="27">
        <f t="shared" si="13"/>
        <v>42862.485372354815</v>
      </c>
      <c r="AL72" s="27">
        <f t="shared" si="34"/>
        <v>532999.73380790488</v>
      </c>
      <c r="AM72" s="25">
        <v>734772.61364523123</v>
      </c>
      <c r="AN72" s="27">
        <f t="shared" si="14"/>
        <v>16968947.749664098</v>
      </c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25">
      <c r="A73" s="5">
        <v>42887</v>
      </c>
      <c r="B73" s="17">
        <v>42887</v>
      </c>
      <c r="C73" s="25">
        <v>230806.43391999998</v>
      </c>
      <c r="D73" s="25">
        <v>9161.0128844913179</v>
      </c>
      <c r="E73" s="26">
        <f t="shared" si="25"/>
        <v>239967.44680449131</v>
      </c>
      <c r="F73" s="25">
        <v>2154034.1962818368</v>
      </c>
      <c r="G73" s="25">
        <v>610248.4160559827</v>
      </c>
      <c r="H73" s="26">
        <f t="shared" si="26"/>
        <v>2764282.6123378193</v>
      </c>
      <c r="I73" s="25">
        <v>19841.395980000001</v>
      </c>
      <c r="J73" s="25">
        <v>335119.60051999998</v>
      </c>
      <c r="K73" s="26">
        <f t="shared" si="27"/>
        <v>354960.99650000001</v>
      </c>
      <c r="L73" s="25">
        <v>2151380.7098930748</v>
      </c>
      <c r="M73" s="25">
        <v>435165.49078999995</v>
      </c>
      <c r="N73" s="27">
        <f t="shared" si="28"/>
        <v>2586546.200683075</v>
      </c>
      <c r="O73" s="25">
        <v>8323124.9479331886</v>
      </c>
      <c r="P73" s="25">
        <v>1316944.9429415141</v>
      </c>
      <c r="Q73" s="27">
        <f t="shared" si="29"/>
        <v>9640069.8908747025</v>
      </c>
      <c r="R73" s="25">
        <v>27968.91715086023</v>
      </c>
      <c r="S73" s="25">
        <v>21734.641670000001</v>
      </c>
      <c r="T73" s="27">
        <f t="shared" si="30"/>
        <v>49703.558820860228</v>
      </c>
      <c r="U73" s="25">
        <v>150.51817</v>
      </c>
      <c r="V73" s="25">
        <v>0</v>
      </c>
      <c r="W73" s="27">
        <f t="shared" si="35"/>
        <v>150.51817</v>
      </c>
      <c r="X73" s="25">
        <v>0</v>
      </c>
      <c r="Y73" s="25">
        <v>1246.4428300000002</v>
      </c>
      <c r="Z73" s="27">
        <f t="shared" si="36"/>
        <v>1246.4428300000002</v>
      </c>
      <c r="AA73" s="25">
        <v>1418.358626425</v>
      </c>
      <c r="AB73" s="25">
        <v>0</v>
      </c>
      <c r="AC73" s="27">
        <f t="shared" si="31"/>
        <v>1418.358626425</v>
      </c>
      <c r="AD73" s="25">
        <v>331612.84632000001</v>
      </c>
      <c r="AE73" s="25">
        <v>8122.3895094004401</v>
      </c>
      <c r="AF73" s="27">
        <f t="shared" si="32"/>
        <v>339735.23582940048</v>
      </c>
      <c r="AG73" s="25">
        <v>168809.90239</v>
      </c>
      <c r="AH73" s="25">
        <v>37177.196084875002</v>
      </c>
      <c r="AI73" s="27">
        <f t="shared" si="33"/>
        <v>205987.09847487501</v>
      </c>
      <c r="AJ73" s="27">
        <f t="shared" ref="AJ73:AK136" si="37">AA73+AD73+AG73</f>
        <v>501841.10733642499</v>
      </c>
      <c r="AK73" s="27">
        <f t="shared" si="37"/>
        <v>45299.585594275442</v>
      </c>
      <c r="AL73" s="27">
        <f t="shared" si="34"/>
        <v>547140.69293070049</v>
      </c>
      <c r="AM73" s="25">
        <v>741313.29142124706</v>
      </c>
      <c r="AN73" s="27">
        <f t="shared" ref="AN73:AN136" si="38">+E73+H73+K73+N73+Q73+T73+W73+Z73+AL73+AM73</f>
        <v>16925381.651372895</v>
      </c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25">
      <c r="A74" s="5">
        <v>42917</v>
      </c>
      <c r="B74" s="17">
        <v>42917</v>
      </c>
      <c r="C74" s="25">
        <v>256842.33931000001</v>
      </c>
      <c r="D74" s="25">
        <v>10072.014592166033</v>
      </c>
      <c r="E74" s="26">
        <f t="shared" si="25"/>
        <v>266914.35390216607</v>
      </c>
      <c r="F74" s="25">
        <v>2055532.4113018371</v>
      </c>
      <c r="G74" s="25">
        <v>626746.5355686245</v>
      </c>
      <c r="H74" s="26">
        <f t="shared" si="26"/>
        <v>2682278.9468704616</v>
      </c>
      <c r="I74" s="25">
        <v>17684.048149999999</v>
      </c>
      <c r="J74" s="25">
        <v>349653.51605801599</v>
      </c>
      <c r="K74" s="26">
        <f t="shared" si="27"/>
        <v>367337.56420801597</v>
      </c>
      <c r="L74" s="25">
        <v>2154755.3873430751</v>
      </c>
      <c r="M74" s="25">
        <v>434957.72135000001</v>
      </c>
      <c r="N74" s="27">
        <f t="shared" si="28"/>
        <v>2589713.1086930754</v>
      </c>
      <c r="O74" s="25">
        <v>8331121.2390835881</v>
      </c>
      <c r="P74" s="25">
        <v>1316330.8741108761</v>
      </c>
      <c r="Q74" s="27">
        <f t="shared" si="29"/>
        <v>9647452.1131944638</v>
      </c>
      <c r="R74" s="25">
        <v>27968.91715086023</v>
      </c>
      <c r="S74" s="25">
        <v>22818.430730000004</v>
      </c>
      <c r="T74" s="27">
        <f t="shared" si="30"/>
        <v>50787.347880860238</v>
      </c>
      <c r="U74" s="25">
        <v>167.91511</v>
      </c>
      <c r="V74" s="25">
        <v>0</v>
      </c>
      <c r="W74" s="27">
        <f t="shared" si="35"/>
        <v>167.91511</v>
      </c>
      <c r="X74" s="25">
        <v>0</v>
      </c>
      <c r="Y74" s="25">
        <v>8547.5403200000001</v>
      </c>
      <c r="Z74" s="27">
        <f t="shared" si="36"/>
        <v>8547.5403200000001</v>
      </c>
      <c r="AA74" s="25">
        <v>1923.1855200375001</v>
      </c>
      <c r="AB74" s="25">
        <v>0</v>
      </c>
      <c r="AC74" s="27">
        <f t="shared" si="31"/>
        <v>1923.1855200375001</v>
      </c>
      <c r="AD74" s="25">
        <v>341598.48798499897</v>
      </c>
      <c r="AE74" s="25">
        <v>7538.2089475985995</v>
      </c>
      <c r="AF74" s="27">
        <f t="shared" si="32"/>
        <v>349136.69693259755</v>
      </c>
      <c r="AG74" s="25">
        <v>153513.40787999998</v>
      </c>
      <c r="AH74" s="25">
        <v>40910.575905286998</v>
      </c>
      <c r="AI74" s="27">
        <f t="shared" si="33"/>
        <v>194423.98378528698</v>
      </c>
      <c r="AJ74" s="27">
        <f t="shared" si="37"/>
        <v>497035.08138503646</v>
      </c>
      <c r="AK74" s="27">
        <f t="shared" si="37"/>
        <v>48448.784852885598</v>
      </c>
      <c r="AL74" s="27">
        <f t="shared" si="34"/>
        <v>545483.86623792211</v>
      </c>
      <c r="AM74" s="25">
        <v>721950.54989124695</v>
      </c>
      <c r="AN74" s="27">
        <f t="shared" si="38"/>
        <v>16880633.30630821</v>
      </c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25">
      <c r="A75" s="5">
        <v>42948</v>
      </c>
      <c r="B75" s="17">
        <v>42948</v>
      </c>
      <c r="C75" s="25">
        <v>256475.84679000004</v>
      </c>
      <c r="D75" s="25">
        <v>9460.0049131209344</v>
      </c>
      <c r="E75" s="26">
        <f t="shared" si="25"/>
        <v>265935.85170312098</v>
      </c>
      <c r="F75" s="25">
        <v>2056740.7673118368</v>
      </c>
      <c r="G75" s="25">
        <v>663517.54589343141</v>
      </c>
      <c r="H75" s="26">
        <f t="shared" si="26"/>
        <v>2720258.3132052682</v>
      </c>
      <c r="I75" s="25">
        <v>17585.462669999997</v>
      </c>
      <c r="J75" s="25">
        <v>300173.38073999999</v>
      </c>
      <c r="K75" s="26">
        <f t="shared" si="27"/>
        <v>317758.84340999997</v>
      </c>
      <c r="L75" s="25">
        <v>2188779.7638830747</v>
      </c>
      <c r="M75" s="25">
        <v>434715.70382</v>
      </c>
      <c r="N75" s="27">
        <f t="shared" si="28"/>
        <v>2623495.4677030747</v>
      </c>
      <c r="O75" s="25">
        <v>8365384.5676306207</v>
      </c>
      <c r="P75" s="25">
        <v>1323844.1549385381</v>
      </c>
      <c r="Q75" s="27">
        <f t="shared" si="29"/>
        <v>9689228.7225691583</v>
      </c>
      <c r="R75" s="25">
        <v>27783.793870860231</v>
      </c>
      <c r="S75" s="25">
        <v>22857.212810000005</v>
      </c>
      <c r="T75" s="27">
        <f t="shared" si="30"/>
        <v>50641.006680860235</v>
      </c>
      <c r="U75" s="25">
        <v>131.74620999999999</v>
      </c>
      <c r="V75" s="25">
        <v>0</v>
      </c>
      <c r="W75" s="27">
        <f t="shared" si="35"/>
        <v>131.74620999999999</v>
      </c>
      <c r="X75" s="25">
        <v>0</v>
      </c>
      <c r="Y75" s="25">
        <v>2044.6287400000001</v>
      </c>
      <c r="Z75" s="27">
        <f t="shared" si="36"/>
        <v>2044.6287400000001</v>
      </c>
      <c r="AA75" s="25">
        <v>1667.3361266473403</v>
      </c>
      <c r="AB75" s="25">
        <v>0</v>
      </c>
      <c r="AC75" s="27">
        <f t="shared" si="31"/>
        <v>1667.3361266473403</v>
      </c>
      <c r="AD75" s="25">
        <v>329572.30415000004</v>
      </c>
      <c r="AE75" s="25">
        <v>7580.6465125229588</v>
      </c>
      <c r="AF75" s="27">
        <f t="shared" si="32"/>
        <v>337152.95066252298</v>
      </c>
      <c r="AG75" s="25">
        <v>157857.08361999999</v>
      </c>
      <c r="AH75" s="25">
        <v>32592.422699999999</v>
      </c>
      <c r="AI75" s="27">
        <f t="shared" si="33"/>
        <v>190449.50631999999</v>
      </c>
      <c r="AJ75" s="27">
        <f t="shared" si="37"/>
        <v>489096.7238966474</v>
      </c>
      <c r="AK75" s="27">
        <f t="shared" si="37"/>
        <v>40173.069212522954</v>
      </c>
      <c r="AL75" s="27">
        <f t="shared" si="34"/>
        <v>529269.79310917039</v>
      </c>
      <c r="AM75" s="25">
        <v>726687.267241247</v>
      </c>
      <c r="AN75" s="27">
        <f t="shared" si="38"/>
        <v>16925451.6405719</v>
      </c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25">
      <c r="A76" s="5">
        <v>42979</v>
      </c>
      <c r="B76" s="17">
        <v>42979</v>
      </c>
      <c r="C76" s="25">
        <v>247447.7757</v>
      </c>
      <c r="D76" s="25">
        <v>9375.6005970431197</v>
      </c>
      <c r="E76" s="26">
        <f t="shared" si="25"/>
        <v>256823.37629704311</v>
      </c>
      <c r="F76" s="25">
        <v>2071764.4840084282</v>
      </c>
      <c r="G76" s="25">
        <v>526191.90998056508</v>
      </c>
      <c r="H76" s="26">
        <f t="shared" si="26"/>
        <v>2597956.393988993</v>
      </c>
      <c r="I76" s="25">
        <v>3456.8324699999998</v>
      </c>
      <c r="J76" s="25">
        <v>466986.14537500002</v>
      </c>
      <c r="K76" s="26">
        <f t="shared" si="27"/>
        <v>470442.97784500004</v>
      </c>
      <c r="L76" s="25">
        <v>2180374.2856525076</v>
      </c>
      <c r="M76" s="25">
        <v>434515.87199000001</v>
      </c>
      <c r="N76" s="27">
        <f t="shared" si="28"/>
        <v>2614890.1576425075</v>
      </c>
      <c r="O76" s="25">
        <v>8443140.3250934053</v>
      </c>
      <c r="P76" s="25">
        <v>1326532.5698037883</v>
      </c>
      <c r="Q76" s="27">
        <f t="shared" si="29"/>
        <v>9769672.8948971927</v>
      </c>
      <c r="R76" s="25">
        <v>26681.715300814831</v>
      </c>
      <c r="S76" s="25">
        <v>22857.212730000003</v>
      </c>
      <c r="T76" s="27">
        <f t="shared" si="30"/>
        <v>49538.92803081483</v>
      </c>
      <c r="U76" s="25">
        <v>105.22564</v>
      </c>
      <c r="V76" s="25">
        <v>0</v>
      </c>
      <c r="W76" s="27">
        <f t="shared" si="35"/>
        <v>105.22564</v>
      </c>
      <c r="X76" s="25">
        <v>0</v>
      </c>
      <c r="Y76" s="25">
        <v>2773.3985000000002</v>
      </c>
      <c r="Z76" s="27">
        <f t="shared" si="36"/>
        <v>2773.3985000000002</v>
      </c>
      <c r="AA76" s="25">
        <v>1933.6032524500001</v>
      </c>
      <c r="AB76" s="25">
        <v>0</v>
      </c>
      <c r="AC76" s="27">
        <f t="shared" si="31"/>
        <v>1933.6032524500001</v>
      </c>
      <c r="AD76" s="25">
        <v>365431.44424500002</v>
      </c>
      <c r="AE76" s="25">
        <v>9134.2083729789865</v>
      </c>
      <c r="AF76" s="27">
        <f t="shared" si="32"/>
        <v>374565.65261797898</v>
      </c>
      <c r="AG76" s="25">
        <v>158294.61752999999</v>
      </c>
      <c r="AH76" s="25">
        <v>37624.530370224995</v>
      </c>
      <c r="AI76" s="27">
        <f t="shared" si="33"/>
        <v>195919.14790022498</v>
      </c>
      <c r="AJ76" s="27">
        <f t="shared" si="37"/>
        <v>525659.66502745007</v>
      </c>
      <c r="AK76" s="27">
        <f t="shared" si="37"/>
        <v>46758.738743203983</v>
      </c>
      <c r="AL76" s="27">
        <f t="shared" si="34"/>
        <v>572418.403770654</v>
      </c>
      <c r="AM76" s="25">
        <v>727124.49070123967</v>
      </c>
      <c r="AN76" s="27">
        <f t="shared" si="38"/>
        <v>17061746.247313444</v>
      </c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25">
      <c r="A77" s="5">
        <v>43009</v>
      </c>
      <c r="B77" s="17">
        <v>43009</v>
      </c>
      <c r="C77" s="25">
        <v>269982.73153375206</v>
      </c>
      <c r="D77" s="25">
        <v>10565.750676920879</v>
      </c>
      <c r="E77" s="26">
        <f t="shared" si="25"/>
        <v>280548.48221067293</v>
      </c>
      <c r="F77" s="25">
        <v>2137250.4761484279</v>
      </c>
      <c r="G77" s="25">
        <v>514078.95793105004</v>
      </c>
      <c r="H77" s="26">
        <f t="shared" si="26"/>
        <v>2651329.434079478</v>
      </c>
      <c r="I77" s="25">
        <v>15570.114070000001</v>
      </c>
      <c r="J77" s="25">
        <v>537112.26159000001</v>
      </c>
      <c r="K77" s="26">
        <f t="shared" si="27"/>
        <v>552682.37566000002</v>
      </c>
      <c r="L77" s="25">
        <v>2114952.3333925074</v>
      </c>
      <c r="M77" s="25">
        <v>444433.94157000002</v>
      </c>
      <c r="N77" s="27">
        <f t="shared" si="28"/>
        <v>2559386.2749625072</v>
      </c>
      <c r="O77" s="25">
        <v>8439602.9633799139</v>
      </c>
      <c r="P77" s="25">
        <v>1321896.7022841</v>
      </c>
      <c r="Q77" s="27">
        <f t="shared" si="29"/>
        <v>9761499.6656640135</v>
      </c>
      <c r="R77" s="25">
        <v>27073.726010814833</v>
      </c>
      <c r="S77" s="25">
        <v>22857.212749999999</v>
      </c>
      <c r="T77" s="27">
        <f t="shared" si="30"/>
        <v>49930.938760814832</v>
      </c>
      <c r="U77" s="25">
        <v>184.31977000000003</v>
      </c>
      <c r="V77" s="25">
        <v>0</v>
      </c>
      <c r="W77" s="27">
        <f t="shared" si="35"/>
        <v>184.31977000000003</v>
      </c>
      <c r="X77" s="25">
        <v>0</v>
      </c>
      <c r="Y77" s="25">
        <v>2413.9187299999999</v>
      </c>
      <c r="Z77" s="27">
        <f t="shared" si="36"/>
        <v>2413.9187299999999</v>
      </c>
      <c r="AA77" s="25">
        <v>1886.2155905500001</v>
      </c>
      <c r="AB77" s="25">
        <v>0</v>
      </c>
      <c r="AC77" s="27">
        <f t="shared" si="31"/>
        <v>1886.2155905500001</v>
      </c>
      <c r="AD77" s="25">
        <v>354711.38831038034</v>
      </c>
      <c r="AE77" s="25">
        <v>14004.80609036671</v>
      </c>
      <c r="AF77" s="27">
        <f t="shared" si="32"/>
        <v>368716.19440074707</v>
      </c>
      <c r="AG77" s="25">
        <v>156173.14713902</v>
      </c>
      <c r="AH77" s="25">
        <v>36646.8425856295</v>
      </c>
      <c r="AI77" s="27">
        <f t="shared" si="33"/>
        <v>192819.98972464949</v>
      </c>
      <c r="AJ77" s="27">
        <f t="shared" si="37"/>
        <v>512770.75103995029</v>
      </c>
      <c r="AK77" s="27">
        <f t="shared" si="37"/>
        <v>50651.648675996214</v>
      </c>
      <c r="AL77" s="27">
        <f t="shared" si="34"/>
        <v>563422.39971594652</v>
      </c>
      <c r="AM77" s="25">
        <v>709103.15849123965</v>
      </c>
      <c r="AN77" s="27">
        <f t="shared" si="38"/>
        <v>17130500.968044676</v>
      </c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25">
      <c r="A78" s="5">
        <v>43040</v>
      </c>
      <c r="B78" s="17">
        <v>43040</v>
      </c>
      <c r="C78" s="25">
        <v>265717.86300000001</v>
      </c>
      <c r="D78" s="25">
        <v>10975.019477347811</v>
      </c>
      <c r="E78" s="26">
        <f t="shared" si="25"/>
        <v>276692.8824773478</v>
      </c>
      <c r="F78" s="25">
        <v>2124043.805848428</v>
      </c>
      <c r="G78" s="25">
        <v>534132.77674755396</v>
      </c>
      <c r="H78" s="26">
        <f t="shared" si="26"/>
        <v>2658176.5825959821</v>
      </c>
      <c r="I78" s="25">
        <v>3465.7662300000002</v>
      </c>
      <c r="J78" s="25">
        <v>526894.50716000004</v>
      </c>
      <c r="K78" s="26">
        <f t="shared" si="27"/>
        <v>530360.27338999999</v>
      </c>
      <c r="L78" s="25">
        <v>2085989.7057825071</v>
      </c>
      <c r="M78" s="25">
        <v>442621.01315000007</v>
      </c>
      <c r="N78" s="27">
        <f t="shared" si="28"/>
        <v>2528610.7189325071</v>
      </c>
      <c r="O78" s="25">
        <v>8456545.1822224241</v>
      </c>
      <c r="P78" s="25">
        <v>1317714.6227469859</v>
      </c>
      <c r="Q78" s="27">
        <f t="shared" si="29"/>
        <v>9774259.8049694095</v>
      </c>
      <c r="R78" s="25">
        <v>26643.21201081483</v>
      </c>
      <c r="S78" s="25">
        <v>22857.212749999999</v>
      </c>
      <c r="T78" s="27">
        <f t="shared" si="30"/>
        <v>49500.424760814829</v>
      </c>
      <c r="U78" s="25">
        <v>136.95498999999998</v>
      </c>
      <c r="V78" s="25">
        <v>0</v>
      </c>
      <c r="W78" s="27">
        <f t="shared" si="35"/>
        <v>136.95498999999998</v>
      </c>
      <c r="X78" s="25">
        <v>0</v>
      </c>
      <c r="Y78" s="25">
        <v>1509.3687199999999</v>
      </c>
      <c r="Z78" s="27">
        <f t="shared" si="36"/>
        <v>1509.3687199999999</v>
      </c>
      <c r="AA78" s="25">
        <v>2163.5919187250001</v>
      </c>
      <c r="AB78" s="25">
        <v>0</v>
      </c>
      <c r="AC78" s="27">
        <f t="shared" si="31"/>
        <v>2163.5919187250001</v>
      </c>
      <c r="AD78" s="25">
        <v>364730.97042416671</v>
      </c>
      <c r="AE78" s="25">
        <v>13769.908920195996</v>
      </c>
      <c r="AF78" s="27">
        <f t="shared" si="32"/>
        <v>378500.87934436271</v>
      </c>
      <c r="AG78" s="25">
        <v>156974.59373999998</v>
      </c>
      <c r="AH78" s="25">
        <v>27060.857219999998</v>
      </c>
      <c r="AI78" s="27">
        <f t="shared" si="33"/>
        <v>184035.45095999999</v>
      </c>
      <c r="AJ78" s="27">
        <f t="shared" si="37"/>
        <v>523869.15608289168</v>
      </c>
      <c r="AK78" s="27">
        <f t="shared" si="37"/>
        <v>40830.766140195992</v>
      </c>
      <c r="AL78" s="27">
        <f t="shared" si="34"/>
        <v>564699.92222308763</v>
      </c>
      <c r="AM78" s="25">
        <v>707724.20195123972</v>
      </c>
      <c r="AN78" s="27">
        <f t="shared" si="38"/>
        <v>17091671.135010388</v>
      </c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25">
      <c r="A79" s="5">
        <v>43070</v>
      </c>
      <c r="B79" s="17">
        <v>43070</v>
      </c>
      <c r="C79" s="25">
        <v>273362.82336000004</v>
      </c>
      <c r="D79" s="25">
        <v>12012.41539908604</v>
      </c>
      <c r="E79" s="26">
        <f t="shared" si="25"/>
        <v>285375.23875908606</v>
      </c>
      <c r="F79" s="25">
        <v>1980789.2957651683</v>
      </c>
      <c r="G79" s="25">
        <v>514957.53950370842</v>
      </c>
      <c r="H79" s="26">
        <f t="shared" si="26"/>
        <v>2495746.8352688765</v>
      </c>
      <c r="I79" s="25">
        <v>7525.8018700000002</v>
      </c>
      <c r="J79" s="25">
        <v>512194.76994000003</v>
      </c>
      <c r="K79" s="26">
        <f t="shared" si="27"/>
        <v>519720.57181000005</v>
      </c>
      <c r="L79" s="25">
        <v>2262396.5911030169</v>
      </c>
      <c r="M79" s="25">
        <v>441679.45759000001</v>
      </c>
      <c r="N79" s="27">
        <f t="shared" si="28"/>
        <v>2704076.0486930171</v>
      </c>
      <c r="O79" s="25">
        <v>8516554.2233418208</v>
      </c>
      <c r="P79" s="25">
        <v>1315720.880854188</v>
      </c>
      <c r="Q79" s="27">
        <f t="shared" si="29"/>
        <v>9832275.1041960083</v>
      </c>
      <c r="R79" s="25">
        <v>28126.922671407239</v>
      </c>
      <c r="S79" s="25">
        <v>22648.802170000003</v>
      </c>
      <c r="T79" s="27">
        <f t="shared" si="30"/>
        <v>50775.724841407238</v>
      </c>
      <c r="U79" s="25">
        <v>382.97890000000001</v>
      </c>
      <c r="V79" s="25">
        <v>0</v>
      </c>
      <c r="W79" s="27">
        <f t="shared" si="35"/>
        <v>382.97890000000001</v>
      </c>
      <c r="X79" s="25">
        <v>0</v>
      </c>
      <c r="Y79" s="25">
        <v>3287.7236921125</v>
      </c>
      <c r="Z79" s="27">
        <f t="shared" si="36"/>
        <v>3287.7236921125</v>
      </c>
      <c r="AA79" s="25">
        <v>2318.5274719125</v>
      </c>
      <c r="AB79" s="25">
        <v>0</v>
      </c>
      <c r="AC79" s="27">
        <f t="shared" si="31"/>
        <v>2318.5274719125</v>
      </c>
      <c r="AD79" s="25">
        <v>394391.07316725602</v>
      </c>
      <c r="AE79" s="25">
        <v>12752.371354859861</v>
      </c>
      <c r="AF79" s="27">
        <f t="shared" si="32"/>
        <v>407143.44452211587</v>
      </c>
      <c r="AG79" s="25">
        <v>157735.63127000001</v>
      </c>
      <c r="AH79" s="25">
        <v>28595.384910000001</v>
      </c>
      <c r="AI79" s="27">
        <f t="shared" si="33"/>
        <v>186331.01618000001</v>
      </c>
      <c r="AJ79" s="27">
        <f t="shared" si="37"/>
        <v>554445.23190916853</v>
      </c>
      <c r="AK79" s="27">
        <f t="shared" si="37"/>
        <v>41347.756264859861</v>
      </c>
      <c r="AL79" s="27">
        <f t="shared" si="34"/>
        <v>595792.98817402835</v>
      </c>
      <c r="AM79" s="25">
        <v>719702.32893734041</v>
      </c>
      <c r="AN79" s="27">
        <f t="shared" si="38"/>
        <v>17207135.543271873</v>
      </c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25">
      <c r="A80" s="5">
        <v>43101</v>
      </c>
      <c r="B80" s="17">
        <v>43101</v>
      </c>
      <c r="C80" s="25">
        <v>261146.90844</v>
      </c>
      <c r="D80" s="25">
        <v>13596.816756794042</v>
      </c>
      <c r="E80" s="26">
        <f t="shared" si="25"/>
        <v>274743.72519679402</v>
      </c>
      <c r="F80" s="25">
        <v>1965254.3778451686</v>
      </c>
      <c r="G80" s="25">
        <v>770275.53476151242</v>
      </c>
      <c r="H80" s="26">
        <f t="shared" si="26"/>
        <v>2735529.9126066808</v>
      </c>
      <c r="I80" s="25">
        <v>5909.03863</v>
      </c>
      <c r="J80" s="25">
        <v>443810.38543000002</v>
      </c>
      <c r="K80" s="26">
        <f t="shared" si="27"/>
        <v>449719.42406000005</v>
      </c>
      <c r="L80" s="25">
        <v>2258858.2654430168</v>
      </c>
      <c r="M80" s="25">
        <v>391437.74559999997</v>
      </c>
      <c r="N80" s="27">
        <f t="shared" si="28"/>
        <v>2650296.0110430168</v>
      </c>
      <c r="O80" s="25">
        <v>8492142.8114989977</v>
      </c>
      <c r="P80" s="25">
        <v>1314501.9206041</v>
      </c>
      <c r="Q80" s="27">
        <f t="shared" si="29"/>
        <v>9806644.7321030982</v>
      </c>
      <c r="R80" s="25">
        <v>27376.923671407239</v>
      </c>
      <c r="S80" s="25">
        <v>22512.79811</v>
      </c>
      <c r="T80" s="27">
        <f t="shared" si="30"/>
        <v>49889.721781407236</v>
      </c>
      <c r="U80" s="25">
        <v>298.05268999999998</v>
      </c>
      <c r="V80" s="25">
        <v>0</v>
      </c>
      <c r="W80" s="27">
        <f t="shared" si="35"/>
        <v>298.05268999999998</v>
      </c>
      <c r="X80" s="25">
        <v>0</v>
      </c>
      <c r="Y80" s="25">
        <v>2007.1331200000002</v>
      </c>
      <c r="Z80" s="27">
        <f t="shared" si="36"/>
        <v>2007.1331200000002</v>
      </c>
      <c r="AA80" s="25">
        <v>1762.0338790000001</v>
      </c>
      <c r="AB80" s="25">
        <v>0</v>
      </c>
      <c r="AC80" s="27">
        <f t="shared" si="31"/>
        <v>1762.0338790000001</v>
      </c>
      <c r="AD80" s="25">
        <v>355362.02446902904</v>
      </c>
      <c r="AE80" s="25">
        <v>9449.115220108315</v>
      </c>
      <c r="AF80" s="27">
        <f t="shared" si="32"/>
        <v>364811.13968913734</v>
      </c>
      <c r="AG80" s="25">
        <v>159500.98888000002</v>
      </c>
      <c r="AH80" s="25">
        <v>39472.36808</v>
      </c>
      <c r="AI80" s="27">
        <f t="shared" si="33"/>
        <v>198973.35696</v>
      </c>
      <c r="AJ80" s="27">
        <f t="shared" si="37"/>
        <v>516625.04722802906</v>
      </c>
      <c r="AK80" s="27">
        <f t="shared" si="37"/>
        <v>48921.483300108317</v>
      </c>
      <c r="AL80" s="27">
        <f t="shared" si="34"/>
        <v>565546.53052813734</v>
      </c>
      <c r="AM80" s="25">
        <v>719672.4010373404</v>
      </c>
      <c r="AN80" s="27">
        <f t="shared" si="38"/>
        <v>17254347.644166473</v>
      </c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25">
      <c r="A81" s="5">
        <v>43132</v>
      </c>
      <c r="B81" s="17">
        <v>43132</v>
      </c>
      <c r="C81" s="25">
        <v>246463.48625000002</v>
      </c>
      <c r="D81" s="25">
        <v>13043.961542717871</v>
      </c>
      <c r="E81" s="26">
        <f t="shared" si="25"/>
        <v>259507.4477927179</v>
      </c>
      <c r="F81" s="25">
        <v>1972087.9447251682</v>
      </c>
      <c r="G81" s="25">
        <v>699355.78339321655</v>
      </c>
      <c r="H81" s="26">
        <f t="shared" si="26"/>
        <v>2671443.7281183847</v>
      </c>
      <c r="I81" s="25">
        <v>6145.51764</v>
      </c>
      <c r="J81" s="25">
        <v>458829.10268011689</v>
      </c>
      <c r="K81" s="26">
        <f t="shared" si="27"/>
        <v>464974.62032011687</v>
      </c>
      <c r="L81" s="25">
        <v>2255337.3773630168</v>
      </c>
      <c r="M81" s="25">
        <v>398345.31894000008</v>
      </c>
      <c r="N81" s="27">
        <f t="shared" si="28"/>
        <v>2653682.696303017</v>
      </c>
      <c r="O81" s="25">
        <v>8533207.520429777</v>
      </c>
      <c r="P81" s="25">
        <v>1309889.5994513999</v>
      </c>
      <c r="Q81" s="27">
        <f t="shared" si="29"/>
        <v>9843097.1198811773</v>
      </c>
      <c r="R81" s="25">
        <v>27403.302561407239</v>
      </c>
      <c r="S81" s="25">
        <v>22258.983840000001</v>
      </c>
      <c r="T81" s="27">
        <f t="shared" si="30"/>
        <v>49662.28640140724</v>
      </c>
      <c r="U81" s="25">
        <v>287.57544999999999</v>
      </c>
      <c r="V81" s="25">
        <v>0</v>
      </c>
      <c r="W81" s="27">
        <f t="shared" si="35"/>
        <v>287.57544999999999</v>
      </c>
      <c r="X81" s="25">
        <v>0</v>
      </c>
      <c r="Y81" s="25">
        <v>1206.98377</v>
      </c>
      <c r="Z81" s="27">
        <f t="shared" si="36"/>
        <v>1206.98377</v>
      </c>
      <c r="AA81" s="25">
        <v>1884.572085</v>
      </c>
      <c r="AB81" s="25">
        <v>0</v>
      </c>
      <c r="AC81" s="27">
        <f t="shared" si="31"/>
        <v>1884.572085</v>
      </c>
      <c r="AD81" s="25">
        <v>381075.58073416771</v>
      </c>
      <c r="AE81" s="25">
        <v>9811.0481490177008</v>
      </c>
      <c r="AF81" s="27">
        <f t="shared" si="32"/>
        <v>390886.62888318539</v>
      </c>
      <c r="AG81" s="25">
        <v>148721.08848999999</v>
      </c>
      <c r="AH81" s="25">
        <v>28663.794720000002</v>
      </c>
      <c r="AI81" s="27">
        <f t="shared" si="33"/>
        <v>177384.88321</v>
      </c>
      <c r="AJ81" s="27">
        <f t="shared" si="37"/>
        <v>531681.2413091677</v>
      </c>
      <c r="AK81" s="27">
        <f t="shared" si="37"/>
        <v>38474.842869017702</v>
      </c>
      <c r="AL81" s="27">
        <f t="shared" si="34"/>
        <v>570156.08417818544</v>
      </c>
      <c r="AM81" s="25">
        <v>719847.10071734036</v>
      </c>
      <c r="AN81" s="27">
        <f t="shared" si="38"/>
        <v>17233865.642932348</v>
      </c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25">
      <c r="A82" s="5">
        <v>43160</v>
      </c>
      <c r="B82" s="17">
        <v>43160</v>
      </c>
      <c r="C82" s="25">
        <v>288517.07355000003</v>
      </c>
      <c r="D82" s="25">
        <v>11408.620079971683</v>
      </c>
      <c r="E82" s="26">
        <f t="shared" si="25"/>
        <v>299925.69362997171</v>
      </c>
      <c r="F82" s="25">
        <v>2027218.4058998923</v>
      </c>
      <c r="G82" s="25">
        <v>785098.99257948098</v>
      </c>
      <c r="H82" s="26">
        <f t="shared" si="26"/>
        <v>2812317.3984793732</v>
      </c>
      <c r="I82" s="25">
        <v>10118.51168</v>
      </c>
      <c r="J82" s="25">
        <v>314868.85311999999</v>
      </c>
      <c r="K82" s="26">
        <f t="shared" si="27"/>
        <v>324987.36479999998</v>
      </c>
      <c r="L82" s="25">
        <v>2226791.9816742451</v>
      </c>
      <c r="M82" s="25">
        <v>398168.15062999999</v>
      </c>
      <c r="N82" s="27">
        <f t="shared" si="28"/>
        <v>2624960.1323042451</v>
      </c>
      <c r="O82" s="25">
        <v>8525396.0872166194</v>
      </c>
      <c r="P82" s="25">
        <v>1308690.746095587</v>
      </c>
      <c r="Q82" s="27">
        <f t="shared" si="29"/>
        <v>9834086.833312206</v>
      </c>
      <c r="R82" s="25">
        <v>27973.491459007993</v>
      </c>
      <c r="S82" s="25">
        <v>22235.646730000004</v>
      </c>
      <c r="T82" s="27">
        <f t="shared" si="30"/>
        <v>50209.138189007994</v>
      </c>
      <c r="U82" s="25">
        <v>257.03161</v>
      </c>
      <c r="V82" s="25">
        <v>0</v>
      </c>
      <c r="W82" s="27">
        <f t="shared" si="35"/>
        <v>257.03161</v>
      </c>
      <c r="X82" s="25">
        <v>0</v>
      </c>
      <c r="Y82" s="25">
        <v>9227.7143699999997</v>
      </c>
      <c r="Z82" s="27">
        <f t="shared" si="36"/>
        <v>9227.7143699999997</v>
      </c>
      <c r="AA82" s="25">
        <v>2455.7794714250003</v>
      </c>
      <c r="AB82" s="25">
        <v>0</v>
      </c>
      <c r="AC82" s="27">
        <f t="shared" si="31"/>
        <v>2455.7794714250003</v>
      </c>
      <c r="AD82" s="25">
        <v>443380.50712999998</v>
      </c>
      <c r="AE82" s="25">
        <v>10707.254618630341</v>
      </c>
      <c r="AF82" s="27">
        <f t="shared" si="32"/>
        <v>454087.76174863032</v>
      </c>
      <c r="AG82" s="25">
        <v>149216.55317</v>
      </c>
      <c r="AH82" s="25">
        <v>33822.533100000001</v>
      </c>
      <c r="AI82" s="27">
        <f t="shared" si="33"/>
        <v>183039.08627</v>
      </c>
      <c r="AJ82" s="27">
        <f t="shared" si="37"/>
        <v>595052.839771425</v>
      </c>
      <c r="AK82" s="27">
        <f t="shared" si="37"/>
        <v>44529.787718630338</v>
      </c>
      <c r="AL82" s="27">
        <f t="shared" si="34"/>
        <v>639582.62749005528</v>
      </c>
      <c r="AM82" s="25">
        <v>719335.19021824305</v>
      </c>
      <c r="AN82" s="27">
        <f t="shared" si="38"/>
        <v>17314889.124403104</v>
      </c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25">
      <c r="A83" s="5">
        <v>43191</v>
      </c>
      <c r="B83" s="17">
        <v>43191</v>
      </c>
      <c r="C83" s="25">
        <v>286566.44738000003</v>
      </c>
      <c r="D83" s="25">
        <v>10746.428876961058</v>
      </c>
      <c r="E83" s="26">
        <f t="shared" si="25"/>
        <v>297312.87625696108</v>
      </c>
      <c r="F83" s="25">
        <v>2008305.8807692172</v>
      </c>
      <c r="G83" s="25">
        <v>600709.48841340351</v>
      </c>
      <c r="H83" s="26">
        <f t="shared" si="26"/>
        <v>2609015.3691826207</v>
      </c>
      <c r="I83" s="25">
        <v>5975.2248300000001</v>
      </c>
      <c r="J83" s="25">
        <v>434418.64370999997</v>
      </c>
      <c r="K83" s="26">
        <f t="shared" si="27"/>
        <v>440393.86854</v>
      </c>
      <c r="L83" s="25">
        <v>2223190.1816042447</v>
      </c>
      <c r="M83" s="25">
        <v>396870.52882000007</v>
      </c>
      <c r="N83" s="27">
        <f t="shared" si="28"/>
        <v>2620060.7104242449</v>
      </c>
      <c r="O83" s="25">
        <v>8524089.5789230186</v>
      </c>
      <c r="P83" s="25">
        <v>1304132.494541287</v>
      </c>
      <c r="Q83" s="27">
        <f t="shared" si="29"/>
        <v>9828222.0734643061</v>
      </c>
      <c r="R83" s="25">
        <v>27973.491459007993</v>
      </c>
      <c r="S83" s="25">
        <v>22105.357130000004</v>
      </c>
      <c r="T83" s="27">
        <f t="shared" si="30"/>
        <v>50078.848589007997</v>
      </c>
      <c r="U83" s="25">
        <v>149.64502999999999</v>
      </c>
      <c r="V83" s="25">
        <v>0</v>
      </c>
      <c r="W83" s="27">
        <f t="shared" si="35"/>
        <v>149.64502999999999</v>
      </c>
      <c r="X83" s="25">
        <v>0</v>
      </c>
      <c r="Y83" s="25">
        <v>1610.3634</v>
      </c>
      <c r="Z83" s="27">
        <f t="shared" si="36"/>
        <v>1610.3634</v>
      </c>
      <c r="AA83" s="25">
        <v>2209.0669265249999</v>
      </c>
      <c r="AB83" s="25">
        <v>0</v>
      </c>
      <c r="AC83" s="27">
        <f t="shared" si="31"/>
        <v>2209.0669265249999</v>
      </c>
      <c r="AD83" s="25">
        <v>374729.10223749996</v>
      </c>
      <c r="AE83" s="25">
        <v>11070.083754367113</v>
      </c>
      <c r="AF83" s="27">
        <f t="shared" si="32"/>
        <v>385799.1859918671</v>
      </c>
      <c r="AG83" s="25">
        <v>143261.71674999999</v>
      </c>
      <c r="AH83" s="25">
        <v>36315.885990000002</v>
      </c>
      <c r="AI83" s="27">
        <f t="shared" si="33"/>
        <v>179577.60274</v>
      </c>
      <c r="AJ83" s="27">
        <f t="shared" si="37"/>
        <v>520199.8859140249</v>
      </c>
      <c r="AK83" s="27">
        <f t="shared" si="37"/>
        <v>47385.969744367118</v>
      </c>
      <c r="AL83" s="27">
        <f t="shared" si="34"/>
        <v>567585.85565839196</v>
      </c>
      <c r="AM83" s="25">
        <v>789591.4391082431</v>
      </c>
      <c r="AN83" s="27">
        <f t="shared" si="38"/>
        <v>17204021.049653772</v>
      </c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25">
      <c r="A84" s="5">
        <v>43221</v>
      </c>
      <c r="B84" s="17">
        <v>43221</v>
      </c>
      <c r="C84" s="25">
        <v>288977.85467000003</v>
      </c>
      <c r="D84" s="25">
        <v>10338.129223321814</v>
      </c>
      <c r="E84" s="26">
        <f t="shared" si="25"/>
        <v>299315.98389332183</v>
      </c>
      <c r="F84" s="25">
        <v>2017394.3538492175</v>
      </c>
      <c r="G84" s="25">
        <v>789389.30726120656</v>
      </c>
      <c r="H84" s="26">
        <f t="shared" si="26"/>
        <v>2806783.661110424</v>
      </c>
      <c r="I84" s="25">
        <v>9934.9963100000004</v>
      </c>
      <c r="J84" s="25">
        <v>306078.77526000002</v>
      </c>
      <c r="K84" s="26">
        <f t="shared" si="27"/>
        <v>316013.77157000004</v>
      </c>
      <c r="L84" s="25">
        <v>2255736.0504142451</v>
      </c>
      <c r="M84" s="25">
        <v>385132.27646999998</v>
      </c>
      <c r="N84" s="27">
        <f t="shared" si="28"/>
        <v>2640868.326884245</v>
      </c>
      <c r="O84" s="25">
        <v>8499086.2441467755</v>
      </c>
      <c r="P84" s="25">
        <v>1304815.7264178628</v>
      </c>
      <c r="Q84" s="27">
        <f t="shared" si="29"/>
        <v>9803901.9705646373</v>
      </c>
      <c r="R84" s="25">
        <v>27973.491389007995</v>
      </c>
      <c r="S84" s="25">
        <v>22061.927250000001</v>
      </c>
      <c r="T84" s="27">
        <f t="shared" si="30"/>
        <v>50035.418639007999</v>
      </c>
      <c r="U84" s="25">
        <v>142.54791</v>
      </c>
      <c r="V84" s="25">
        <v>0</v>
      </c>
      <c r="W84" s="27">
        <f t="shared" si="35"/>
        <v>142.54791</v>
      </c>
      <c r="X84" s="25">
        <v>0</v>
      </c>
      <c r="Y84" s="25">
        <v>1833.2955100000001</v>
      </c>
      <c r="Z84" s="27">
        <f t="shared" si="36"/>
        <v>1833.2955100000001</v>
      </c>
      <c r="AA84" s="25">
        <v>2355.9448272374998</v>
      </c>
      <c r="AB84" s="25">
        <v>0</v>
      </c>
      <c r="AC84" s="27">
        <f t="shared" si="31"/>
        <v>2355.9448272374998</v>
      </c>
      <c r="AD84" s="25">
        <v>297551.38488000003</v>
      </c>
      <c r="AE84" s="25">
        <v>10677.724316865033</v>
      </c>
      <c r="AF84" s="27">
        <f t="shared" si="32"/>
        <v>308229.10919686506</v>
      </c>
      <c r="AG84" s="25">
        <v>143488.58590000001</v>
      </c>
      <c r="AH84" s="25">
        <v>25997.59404</v>
      </c>
      <c r="AI84" s="27">
        <f t="shared" si="33"/>
        <v>169486.17994</v>
      </c>
      <c r="AJ84" s="27">
        <f t="shared" si="37"/>
        <v>443395.91560723755</v>
      </c>
      <c r="AK84" s="27">
        <f t="shared" si="37"/>
        <v>36675.318356865035</v>
      </c>
      <c r="AL84" s="27">
        <f t="shared" si="34"/>
        <v>480071.23396410258</v>
      </c>
      <c r="AM84" s="25">
        <v>790267.55669824302</v>
      </c>
      <c r="AN84" s="27">
        <f t="shared" si="38"/>
        <v>17189233.76674398</v>
      </c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25">
      <c r="A85" s="5">
        <v>43252</v>
      </c>
      <c r="B85" s="17">
        <v>43252</v>
      </c>
      <c r="C85" s="25">
        <v>301298.10661000002</v>
      </c>
      <c r="D85" s="25">
        <v>9640.7168463036178</v>
      </c>
      <c r="E85" s="26">
        <f t="shared" si="25"/>
        <v>310938.82345630362</v>
      </c>
      <c r="F85" s="25">
        <v>2027632.1247045</v>
      </c>
      <c r="G85" s="25">
        <v>809053.33231216285</v>
      </c>
      <c r="H85" s="26">
        <f t="shared" si="26"/>
        <v>2836685.4570166627</v>
      </c>
      <c r="I85" s="25">
        <v>10160.518129999999</v>
      </c>
      <c r="J85" s="25">
        <v>293814.89814</v>
      </c>
      <c r="K85" s="26">
        <f t="shared" si="27"/>
        <v>303975.41626999999</v>
      </c>
      <c r="L85" s="25">
        <v>2262623.0940376297</v>
      </c>
      <c r="M85" s="25">
        <v>394947.59698999999</v>
      </c>
      <c r="N85" s="27">
        <f t="shared" si="28"/>
        <v>2657570.6910276297</v>
      </c>
      <c r="O85" s="25">
        <v>8531257.9119885247</v>
      </c>
      <c r="P85" s="25">
        <v>1304793.4909379219</v>
      </c>
      <c r="Q85" s="27">
        <f t="shared" si="29"/>
        <v>9836051.4029264469</v>
      </c>
      <c r="R85" s="25">
        <v>28202.248690571749</v>
      </c>
      <c r="S85" s="25">
        <v>22013.354370000001</v>
      </c>
      <c r="T85" s="27">
        <f t="shared" si="30"/>
        <v>50215.603060571753</v>
      </c>
      <c r="U85" s="25">
        <v>133.8982</v>
      </c>
      <c r="V85" s="25">
        <v>0</v>
      </c>
      <c r="W85" s="27">
        <f t="shared" si="35"/>
        <v>133.8982</v>
      </c>
      <c r="X85" s="25">
        <v>0</v>
      </c>
      <c r="Y85" s="25">
        <v>4157.0422900000003</v>
      </c>
      <c r="Z85" s="27">
        <f t="shared" si="36"/>
        <v>4157.0422900000003</v>
      </c>
      <c r="AA85" s="25">
        <v>2660.2558456749998</v>
      </c>
      <c r="AB85" s="25">
        <v>0</v>
      </c>
      <c r="AC85" s="27">
        <f t="shared" si="31"/>
        <v>2660.2558456749998</v>
      </c>
      <c r="AD85" s="25">
        <v>306362.35491625022</v>
      </c>
      <c r="AE85" s="25">
        <v>18544.003352532261</v>
      </c>
      <c r="AF85" s="27">
        <f t="shared" si="32"/>
        <v>324906.3582687825</v>
      </c>
      <c r="AG85" s="25">
        <v>144233.13771000001</v>
      </c>
      <c r="AH85" s="25">
        <v>31243.910801261998</v>
      </c>
      <c r="AI85" s="27">
        <f t="shared" si="33"/>
        <v>175477.04851126199</v>
      </c>
      <c r="AJ85" s="27">
        <f t="shared" si="37"/>
        <v>453255.74847192527</v>
      </c>
      <c r="AK85" s="27">
        <f t="shared" si="37"/>
        <v>49787.914153794263</v>
      </c>
      <c r="AL85" s="27">
        <f t="shared" si="34"/>
        <v>503043.66262571956</v>
      </c>
      <c r="AM85" s="25">
        <v>790772.86683930876</v>
      </c>
      <c r="AN85" s="27">
        <f t="shared" si="38"/>
        <v>17293544.863712642</v>
      </c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25">
      <c r="A86" s="5">
        <v>43282</v>
      </c>
      <c r="B86" s="17">
        <v>43282</v>
      </c>
      <c r="C86" s="25">
        <v>331745.41423000005</v>
      </c>
      <c r="D86" s="25">
        <v>9932.949108333918</v>
      </c>
      <c r="E86" s="26">
        <f t="shared" si="25"/>
        <v>341678.36333833396</v>
      </c>
      <c r="F86" s="25">
        <v>1973478.7584945001</v>
      </c>
      <c r="G86" s="25">
        <v>556199.02823945251</v>
      </c>
      <c r="H86" s="26">
        <f t="shared" si="26"/>
        <v>2529677.7867339524</v>
      </c>
      <c r="I86" s="25">
        <v>10082.21262</v>
      </c>
      <c r="J86" s="25">
        <v>347239.02230000001</v>
      </c>
      <c r="K86" s="26">
        <f t="shared" si="27"/>
        <v>357321.23492000002</v>
      </c>
      <c r="L86" s="25">
        <v>2263471.2461276292</v>
      </c>
      <c r="M86" s="25">
        <v>414456.98526000004</v>
      </c>
      <c r="N86" s="27">
        <f t="shared" si="28"/>
        <v>2677928.2313876292</v>
      </c>
      <c r="O86" s="25">
        <v>8490472.2745168116</v>
      </c>
      <c r="P86" s="25">
        <v>300376.18865160504</v>
      </c>
      <c r="Q86" s="27">
        <f t="shared" si="29"/>
        <v>8790848.4631684162</v>
      </c>
      <c r="R86" s="25">
        <v>28202.248690571749</v>
      </c>
      <c r="S86" s="25">
        <v>22032.212090000005</v>
      </c>
      <c r="T86" s="27">
        <f t="shared" si="30"/>
        <v>50234.460780571753</v>
      </c>
      <c r="U86" s="25">
        <v>114.97452000000001</v>
      </c>
      <c r="V86" s="25">
        <v>0</v>
      </c>
      <c r="W86" s="27">
        <f t="shared" si="35"/>
        <v>114.97452000000001</v>
      </c>
      <c r="X86" s="25">
        <v>0</v>
      </c>
      <c r="Y86" s="25">
        <v>726.73212999999998</v>
      </c>
      <c r="Z86" s="27">
        <f t="shared" si="36"/>
        <v>726.73212999999998</v>
      </c>
      <c r="AA86" s="25">
        <v>2045.2009581</v>
      </c>
      <c r="AB86" s="25">
        <v>0</v>
      </c>
      <c r="AC86" s="27">
        <f t="shared" si="31"/>
        <v>2045.2009581</v>
      </c>
      <c r="AD86" s="25">
        <v>232879.752905</v>
      </c>
      <c r="AE86" s="25">
        <v>12354.13468860228</v>
      </c>
      <c r="AF86" s="27">
        <f t="shared" si="32"/>
        <v>245233.8875936023</v>
      </c>
      <c r="AG86" s="25">
        <v>148556.63278000004</v>
      </c>
      <c r="AH86" s="25">
        <v>21780.819790000001</v>
      </c>
      <c r="AI86" s="27">
        <f t="shared" si="33"/>
        <v>170337.45257000005</v>
      </c>
      <c r="AJ86" s="27">
        <f t="shared" si="37"/>
        <v>383481.58664310002</v>
      </c>
      <c r="AK86" s="27">
        <f t="shared" si="37"/>
        <v>34134.954478602282</v>
      </c>
      <c r="AL86" s="27">
        <f t="shared" si="34"/>
        <v>417616.54112170229</v>
      </c>
      <c r="AM86" s="25">
        <v>782829.83301930875</v>
      </c>
      <c r="AN86" s="27">
        <f t="shared" si="38"/>
        <v>15948976.621119916</v>
      </c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25">
      <c r="A87" s="5">
        <v>43313</v>
      </c>
      <c r="B87" s="17">
        <v>43313</v>
      </c>
      <c r="C87" s="25">
        <v>307030.09061000001</v>
      </c>
      <c r="D87" s="25">
        <v>9377.7103750023471</v>
      </c>
      <c r="E87" s="26">
        <f t="shared" si="25"/>
        <v>316407.80098500237</v>
      </c>
      <c r="F87" s="25">
        <v>2058158.9174545</v>
      </c>
      <c r="G87" s="25">
        <v>578281.03675198148</v>
      </c>
      <c r="H87" s="26">
        <f t="shared" si="26"/>
        <v>2636439.9542064816</v>
      </c>
      <c r="I87" s="25">
        <v>6014.8509599999998</v>
      </c>
      <c r="J87" s="25">
        <v>330175.33714000002</v>
      </c>
      <c r="K87" s="26">
        <f t="shared" si="27"/>
        <v>336190.18810000003</v>
      </c>
      <c r="L87" s="25">
        <v>2261263.8764576297</v>
      </c>
      <c r="M87" s="25">
        <v>414198.60412999999</v>
      </c>
      <c r="N87" s="27">
        <f t="shared" si="28"/>
        <v>2675462.4805876296</v>
      </c>
      <c r="O87" s="25">
        <v>8522662.1033710595</v>
      </c>
      <c r="P87" s="25">
        <v>298177.94067291799</v>
      </c>
      <c r="Q87" s="27">
        <f t="shared" si="29"/>
        <v>8820840.0440439768</v>
      </c>
      <c r="R87" s="25">
        <v>28202.248690571749</v>
      </c>
      <c r="S87" s="25">
        <v>14449.355449999999</v>
      </c>
      <c r="T87" s="27">
        <f t="shared" si="30"/>
        <v>42651.604140571748</v>
      </c>
      <c r="U87" s="25">
        <v>95.954149999999998</v>
      </c>
      <c r="V87" s="25">
        <v>0</v>
      </c>
      <c r="W87" s="27">
        <f t="shared" si="35"/>
        <v>95.954149999999998</v>
      </c>
      <c r="X87" s="25">
        <v>0</v>
      </c>
      <c r="Y87" s="25">
        <v>293.52295000000004</v>
      </c>
      <c r="Z87" s="27">
        <f t="shared" si="36"/>
        <v>293.52295000000004</v>
      </c>
      <c r="AA87" s="25">
        <v>232.91007526249993</v>
      </c>
      <c r="AB87" s="25">
        <v>0</v>
      </c>
      <c r="AC87" s="27">
        <f t="shared" si="31"/>
        <v>232.91007526249993</v>
      </c>
      <c r="AD87" s="25">
        <v>259741.32436000003</v>
      </c>
      <c r="AE87" s="25">
        <v>18053.018926307806</v>
      </c>
      <c r="AF87" s="27">
        <f t="shared" si="32"/>
        <v>277794.34328630782</v>
      </c>
      <c r="AG87" s="25">
        <v>149010.65515000001</v>
      </c>
      <c r="AH87" s="25">
        <v>21952.226320000002</v>
      </c>
      <c r="AI87" s="27">
        <f t="shared" si="33"/>
        <v>170962.88147000002</v>
      </c>
      <c r="AJ87" s="27">
        <f t="shared" si="37"/>
        <v>408984.88958526251</v>
      </c>
      <c r="AK87" s="27">
        <f t="shared" si="37"/>
        <v>40005.245246307808</v>
      </c>
      <c r="AL87" s="27">
        <f t="shared" si="34"/>
        <v>448990.13483157032</v>
      </c>
      <c r="AM87" s="25">
        <v>786304.83562930871</v>
      </c>
      <c r="AN87" s="27">
        <f t="shared" si="38"/>
        <v>16063676.519624541</v>
      </c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25">
      <c r="A88" s="5">
        <v>43344</v>
      </c>
      <c r="B88" s="17">
        <v>43344</v>
      </c>
      <c r="C88" s="25">
        <v>326949.98829999997</v>
      </c>
      <c r="D88" s="25">
        <v>9006.6746977796302</v>
      </c>
      <c r="E88" s="26">
        <f t="shared" si="25"/>
        <v>335956.66299777961</v>
      </c>
      <c r="F88" s="25">
        <v>2082627.9342414008</v>
      </c>
      <c r="G88" s="25">
        <v>576555.98451014259</v>
      </c>
      <c r="H88" s="26">
        <f t="shared" si="26"/>
        <v>2659183.9187515434</v>
      </c>
      <c r="I88" s="25">
        <v>11856.7137</v>
      </c>
      <c r="J88" s="25">
        <v>258806.372</v>
      </c>
      <c r="K88" s="26">
        <f t="shared" si="27"/>
        <v>270663.0857</v>
      </c>
      <c r="L88" s="25">
        <v>2254409.8344018622</v>
      </c>
      <c r="M88" s="25">
        <v>433967.91309999995</v>
      </c>
      <c r="N88" s="27">
        <f t="shared" si="28"/>
        <v>2688377.7475018622</v>
      </c>
      <c r="O88" s="25">
        <v>8557835.6454554908</v>
      </c>
      <c r="P88" s="25">
        <v>297530.43609955593</v>
      </c>
      <c r="Q88" s="27">
        <f t="shared" si="29"/>
        <v>8855366.0815550461</v>
      </c>
      <c r="R88" s="25">
        <v>28525.822045202203</v>
      </c>
      <c r="S88" s="25">
        <v>14384.210650000001</v>
      </c>
      <c r="T88" s="27">
        <f t="shared" si="30"/>
        <v>42910.032695202201</v>
      </c>
      <c r="U88" s="25">
        <v>116.74074</v>
      </c>
      <c r="V88" s="25">
        <v>0</v>
      </c>
      <c r="W88" s="27">
        <f t="shared" si="35"/>
        <v>116.74074</v>
      </c>
      <c r="X88" s="25">
        <v>0</v>
      </c>
      <c r="Y88" s="25">
        <v>1448.3755100000001</v>
      </c>
      <c r="Z88" s="27">
        <f t="shared" si="36"/>
        <v>1448.3755100000001</v>
      </c>
      <c r="AA88" s="25">
        <v>2524.435485</v>
      </c>
      <c r="AB88" s="25">
        <v>0</v>
      </c>
      <c r="AC88" s="27">
        <f t="shared" si="31"/>
        <v>2524.435485</v>
      </c>
      <c r="AD88" s="25">
        <v>308909.59134532395</v>
      </c>
      <c r="AE88" s="25">
        <v>13567.711340470683</v>
      </c>
      <c r="AF88" s="27">
        <f t="shared" si="32"/>
        <v>322477.30268579465</v>
      </c>
      <c r="AG88" s="25">
        <v>147443.661020545</v>
      </c>
      <c r="AH88" s="25">
        <v>20946.714977101801</v>
      </c>
      <c r="AI88" s="27">
        <f t="shared" si="33"/>
        <v>168390.3759976468</v>
      </c>
      <c r="AJ88" s="27">
        <f t="shared" si="37"/>
        <v>458877.68785086897</v>
      </c>
      <c r="AK88" s="27">
        <f t="shared" si="37"/>
        <v>34514.426317572485</v>
      </c>
      <c r="AL88" s="27">
        <f t="shared" si="34"/>
        <v>493392.11416844145</v>
      </c>
      <c r="AM88" s="25">
        <v>781644.18238538015</v>
      </c>
      <c r="AN88" s="27">
        <f t="shared" si="38"/>
        <v>16129058.942005252</v>
      </c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25">
      <c r="A89" s="5">
        <v>43374</v>
      </c>
      <c r="B89" s="17">
        <v>43374</v>
      </c>
      <c r="C89" s="25">
        <v>350096.14680000005</v>
      </c>
      <c r="D89" s="25">
        <v>8974.6997271473538</v>
      </c>
      <c r="E89" s="26">
        <f>SUM(C89:D89)</f>
        <v>359070.8465271474</v>
      </c>
      <c r="F89" s="25">
        <v>2020296.0525914012</v>
      </c>
      <c r="G89" s="25">
        <v>607543.548057131</v>
      </c>
      <c r="H89" s="26">
        <f>SUM(F89:G89)</f>
        <v>2627839.6006485322</v>
      </c>
      <c r="I89" s="25">
        <v>11873.68987</v>
      </c>
      <c r="J89" s="25">
        <v>280596.99800000002</v>
      </c>
      <c r="K89" s="26">
        <f>SUM(I89:J89)</f>
        <v>292470.68787000002</v>
      </c>
      <c r="L89" s="25">
        <v>2107623.8125718618</v>
      </c>
      <c r="M89" s="25">
        <v>433837.21032999997</v>
      </c>
      <c r="N89" s="27">
        <f>SUM(L89:M89)</f>
        <v>2541461.0229018619</v>
      </c>
      <c r="O89" s="25">
        <v>8363567.0671824124</v>
      </c>
      <c r="P89" s="25">
        <v>249937.35756066302</v>
      </c>
      <c r="Q89" s="27">
        <f>SUM(O89:P89)</f>
        <v>8613504.4247430749</v>
      </c>
      <c r="R89" s="25">
        <v>28041.039125202202</v>
      </c>
      <c r="S89" s="25">
        <v>14538.079810000001</v>
      </c>
      <c r="T89" s="27">
        <f>SUM(R89:S89)</f>
        <v>42579.118935202205</v>
      </c>
      <c r="U89" s="25">
        <v>185.34923999999998</v>
      </c>
      <c r="V89" s="25">
        <v>0</v>
      </c>
      <c r="W89" s="27">
        <f t="shared" si="35"/>
        <v>185.34923999999998</v>
      </c>
      <c r="X89" s="25">
        <v>0</v>
      </c>
      <c r="Y89" s="25">
        <v>1333.0106794624999</v>
      </c>
      <c r="Z89" s="27">
        <f t="shared" si="36"/>
        <v>1333.0106794624999</v>
      </c>
      <c r="AA89" s="25">
        <v>3084.0128471765997</v>
      </c>
      <c r="AB89" s="25">
        <v>0</v>
      </c>
      <c r="AC89" s="27">
        <f>SUM(AA89:AB89)</f>
        <v>3084.0128471765997</v>
      </c>
      <c r="AD89" s="25">
        <v>451506.38491599995</v>
      </c>
      <c r="AE89" s="25">
        <v>17287.50271925213</v>
      </c>
      <c r="AF89" s="27">
        <f>SUM(AD89:AE89)</f>
        <v>468793.88763525209</v>
      </c>
      <c r="AG89" s="25">
        <v>150572.80268000002</v>
      </c>
      <c r="AH89" s="25">
        <v>18262.877344430559</v>
      </c>
      <c r="AI89" s="27">
        <f>SUM(AG89:AH89)</f>
        <v>168835.68002443059</v>
      </c>
      <c r="AJ89" s="27">
        <f t="shared" si="37"/>
        <v>605163.20044317655</v>
      </c>
      <c r="AK89" s="27">
        <f t="shared" si="37"/>
        <v>35550.380063682693</v>
      </c>
      <c r="AL89" s="27">
        <f>SUM(AJ89:AK89)</f>
        <v>640713.58050685923</v>
      </c>
      <c r="AM89" s="25">
        <v>782222.04351538012</v>
      </c>
      <c r="AN89" s="27">
        <f t="shared" si="38"/>
        <v>15901379.685567521</v>
      </c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25">
      <c r="A90" s="5">
        <v>43405</v>
      </c>
      <c r="B90" s="17">
        <v>43405</v>
      </c>
      <c r="C90" s="25">
        <v>350821.56059000001</v>
      </c>
      <c r="D90" s="25">
        <v>11517.181823969209</v>
      </c>
      <c r="E90" s="26">
        <f>SUM(C90:D90)</f>
        <v>362338.74241396924</v>
      </c>
      <c r="F90" s="25">
        <v>2097630.253341401</v>
      </c>
      <c r="G90" s="25">
        <v>678553.33254656242</v>
      </c>
      <c r="H90" s="26">
        <f>SUM(F90:G90)</f>
        <v>2776183.5858879634</v>
      </c>
      <c r="I90" s="25">
        <v>11561.576289999999</v>
      </c>
      <c r="J90" s="25">
        <v>193595.739</v>
      </c>
      <c r="K90" s="26">
        <f>SUM(I90:J90)</f>
        <v>205157.31529</v>
      </c>
      <c r="L90" s="25">
        <v>2107800.5155918617</v>
      </c>
      <c r="M90" s="25">
        <v>411789.56302</v>
      </c>
      <c r="N90" s="27">
        <f>SUM(L90:M90)</f>
        <v>2519590.0786118619</v>
      </c>
      <c r="O90" s="25">
        <v>8339405.7546823556</v>
      </c>
      <c r="P90" s="25">
        <v>248723.69695000001</v>
      </c>
      <c r="Q90" s="27">
        <f>SUM(O90:P90)</f>
        <v>8588129.4516323563</v>
      </c>
      <c r="R90" s="25">
        <v>28041.039125202202</v>
      </c>
      <c r="S90" s="25">
        <v>14538.079810000001</v>
      </c>
      <c r="T90" s="27">
        <f>SUM(R90:S90)</f>
        <v>42579.118935202205</v>
      </c>
      <c r="U90" s="25">
        <v>165.34766999999999</v>
      </c>
      <c r="V90" s="25">
        <v>0</v>
      </c>
      <c r="W90" s="27">
        <f t="shared" si="35"/>
        <v>165.34766999999999</v>
      </c>
      <c r="X90" s="25">
        <v>0</v>
      </c>
      <c r="Y90" s="25">
        <v>3285.3119999999999</v>
      </c>
      <c r="Z90" s="27">
        <f t="shared" si="36"/>
        <v>3285.3119999999999</v>
      </c>
      <c r="AA90" s="25">
        <v>2635.8182293704799</v>
      </c>
      <c r="AB90" s="25">
        <v>0</v>
      </c>
      <c r="AC90" s="27">
        <f>SUM(AA90:AB90)</f>
        <v>2635.8182293704799</v>
      </c>
      <c r="AD90" s="25">
        <v>458298.24569000001</v>
      </c>
      <c r="AE90" s="25">
        <v>15203.71405281065</v>
      </c>
      <c r="AF90" s="27">
        <f>SUM(AD90:AE90)</f>
        <v>473501.95974281064</v>
      </c>
      <c r="AG90" s="25">
        <v>151193.32645999998</v>
      </c>
      <c r="AH90" s="25">
        <v>19343.610210000003</v>
      </c>
      <c r="AI90" s="27">
        <f>SUM(AG90:AH90)</f>
        <v>170536.93667</v>
      </c>
      <c r="AJ90" s="27">
        <f t="shared" si="37"/>
        <v>612127.39037937042</v>
      </c>
      <c r="AK90" s="27">
        <f t="shared" si="37"/>
        <v>34547.324262810653</v>
      </c>
      <c r="AL90" s="27">
        <f>SUM(AJ90:AK90)</f>
        <v>646674.71464218106</v>
      </c>
      <c r="AM90" s="25">
        <v>782868.19215538027</v>
      </c>
      <c r="AN90" s="27">
        <f t="shared" si="38"/>
        <v>15926971.859238915</v>
      </c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25">
      <c r="A91" s="5">
        <v>43435</v>
      </c>
      <c r="B91" s="17">
        <v>43435</v>
      </c>
      <c r="C91" s="25">
        <v>395566.38920000003</v>
      </c>
      <c r="D91" s="25">
        <v>13425.464323847291</v>
      </c>
      <c r="E91" s="26">
        <f>SUM(C91:D91)</f>
        <v>408991.8535238473</v>
      </c>
      <c r="F91" s="25">
        <v>2079419.5312662465</v>
      </c>
      <c r="G91" s="25">
        <v>779325.54804643104</v>
      </c>
      <c r="H91" s="26">
        <f>SUM(F91:G91)</f>
        <v>2858745.0793126775</v>
      </c>
      <c r="I91" s="25">
        <v>9442.2000500000013</v>
      </c>
      <c r="J91" s="25">
        <v>219630.72899999999</v>
      </c>
      <c r="K91" s="26">
        <f>SUM(I91:J91)</f>
        <v>229072.92905000001</v>
      </c>
      <c r="L91" s="25">
        <v>2108794.1401727991</v>
      </c>
      <c r="M91" s="25">
        <v>438363.11118000001</v>
      </c>
      <c r="N91" s="27">
        <f>SUM(L91:M91)</f>
        <v>2547157.2513527991</v>
      </c>
      <c r="O91" s="25">
        <v>8368286.7786117708</v>
      </c>
      <c r="P91" s="25">
        <v>244248.27482356888</v>
      </c>
      <c r="Q91" s="27">
        <f>SUM(O91:P91)</f>
        <v>8612535.0534353405</v>
      </c>
      <c r="R91" s="25">
        <v>28473.883376744954</v>
      </c>
      <c r="S91" s="25">
        <v>14586.081250000001</v>
      </c>
      <c r="T91" s="27">
        <f>SUM(R91:S91)</f>
        <v>43059.964626744957</v>
      </c>
      <c r="U91" s="25">
        <v>225.60935000000001</v>
      </c>
      <c r="V91" s="25">
        <v>0</v>
      </c>
      <c r="W91" s="27">
        <f t="shared" si="35"/>
        <v>225.60935000000001</v>
      </c>
      <c r="X91" s="25">
        <v>0</v>
      </c>
      <c r="Y91" s="25">
        <v>1552.6493</v>
      </c>
      <c r="Z91" s="27">
        <f t="shared" si="36"/>
        <v>1552.6493</v>
      </c>
      <c r="AA91" s="25">
        <v>2220.9891564125001</v>
      </c>
      <c r="AB91" s="25">
        <v>0</v>
      </c>
      <c r="AC91" s="27">
        <f>SUM(AA91:AB91)</f>
        <v>2220.9891564125001</v>
      </c>
      <c r="AD91" s="25">
        <v>470998.91630600003</v>
      </c>
      <c r="AE91" s="25">
        <v>15327.001881337159</v>
      </c>
      <c r="AF91" s="27">
        <f>SUM(AD91:AE91)</f>
        <v>486325.91818733717</v>
      </c>
      <c r="AG91" s="25">
        <v>148970.21252</v>
      </c>
      <c r="AH91" s="25">
        <v>23647.681990000001</v>
      </c>
      <c r="AI91" s="27">
        <f>SUM(AG91:AH91)</f>
        <v>172617.89451000001</v>
      </c>
      <c r="AJ91" s="27">
        <f t="shared" si="37"/>
        <v>622190.11798241246</v>
      </c>
      <c r="AK91" s="27">
        <f t="shared" si="37"/>
        <v>38974.683871337162</v>
      </c>
      <c r="AL91" s="27">
        <f>SUM(AJ91:AK91)</f>
        <v>661164.80185374967</v>
      </c>
      <c r="AM91" s="25">
        <v>782537.72220050928</v>
      </c>
      <c r="AN91" s="27">
        <f t="shared" si="38"/>
        <v>16145042.914005667</v>
      </c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25">
      <c r="A92" s="5">
        <v>43466</v>
      </c>
      <c r="B92" s="17">
        <v>43466</v>
      </c>
      <c r="C92" s="25">
        <v>362238.94037000003</v>
      </c>
      <c r="D92" s="25">
        <v>11729.918847881794</v>
      </c>
      <c r="E92" s="26">
        <f>SUM(C92:D92)</f>
        <v>373968.85921788181</v>
      </c>
      <c r="F92" s="25">
        <v>2096220.1523362466</v>
      </c>
      <c r="G92" s="25">
        <v>711832.79922357702</v>
      </c>
      <c r="H92" s="26">
        <f>SUM(F92:G92)</f>
        <v>2808052.9515598235</v>
      </c>
      <c r="I92" s="25">
        <v>9904.665219999999</v>
      </c>
      <c r="J92" s="25">
        <v>367710.57799999998</v>
      </c>
      <c r="K92" s="26">
        <f>SUM(I92:J92)</f>
        <v>377615.24322</v>
      </c>
      <c r="L92" s="25">
        <v>2109663.5588627988</v>
      </c>
      <c r="M92" s="25">
        <v>438214.50784000003</v>
      </c>
      <c r="N92" s="27">
        <f>SUM(L92:M92)</f>
        <v>2547878.0667027989</v>
      </c>
      <c r="O92" s="25">
        <v>8313243.8200307125</v>
      </c>
      <c r="P92" s="25">
        <v>243058.38639099553</v>
      </c>
      <c r="Q92" s="27">
        <f>SUM(O92:P92)</f>
        <v>8556302.2064217087</v>
      </c>
      <c r="R92" s="25">
        <v>28473.883376744954</v>
      </c>
      <c r="S92" s="25">
        <v>14820.373970000001</v>
      </c>
      <c r="T92" s="27">
        <f>SUM(R92:S92)</f>
        <v>43294.257346744955</v>
      </c>
      <c r="U92" s="25">
        <v>191.86174</v>
      </c>
      <c r="V92" s="25">
        <v>0</v>
      </c>
      <c r="W92" s="27">
        <f t="shared" si="35"/>
        <v>191.86174</v>
      </c>
      <c r="X92" s="25">
        <v>0</v>
      </c>
      <c r="Y92" s="25">
        <v>4671.5911599999999</v>
      </c>
      <c r="Z92" s="27">
        <f t="shared" si="36"/>
        <v>4671.5911599999999</v>
      </c>
      <c r="AA92" s="25">
        <v>3667.4147629125005</v>
      </c>
      <c r="AB92" s="25">
        <v>0</v>
      </c>
      <c r="AC92" s="27">
        <f>SUM(AA92:AB92)</f>
        <v>3667.4147629125005</v>
      </c>
      <c r="AD92" s="25">
        <v>378073.69119799999</v>
      </c>
      <c r="AE92" s="25">
        <v>16566.926614909476</v>
      </c>
      <c r="AF92" s="27">
        <f>SUM(AD92:AE92)</f>
        <v>394640.61781290948</v>
      </c>
      <c r="AG92" s="25">
        <v>154698.31912999999</v>
      </c>
      <c r="AH92" s="25">
        <v>24278.62614</v>
      </c>
      <c r="AI92" s="27">
        <f>SUM(AG92:AH92)</f>
        <v>178976.94527</v>
      </c>
      <c r="AJ92" s="27">
        <f t="shared" si="37"/>
        <v>536439.4250909125</v>
      </c>
      <c r="AK92" s="27">
        <f t="shared" si="37"/>
        <v>40845.552754909477</v>
      </c>
      <c r="AL92" s="27">
        <f>SUM(AJ92:AK92)</f>
        <v>577284.977845822</v>
      </c>
      <c r="AM92" s="25">
        <v>787110.8722905094</v>
      </c>
      <c r="AN92" s="27">
        <f t="shared" si="38"/>
        <v>16076370.887505289</v>
      </c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25">
      <c r="A93" s="5">
        <v>43497</v>
      </c>
      <c r="B93" s="17">
        <v>43497</v>
      </c>
      <c r="C93" s="25">
        <v>360323.00170000002</v>
      </c>
      <c r="D93" s="25">
        <v>10544.180677797189</v>
      </c>
      <c r="E93" s="26">
        <f t="shared" ref="E93:E156" si="39">SUM(C93:D93)</f>
        <v>370867.1823777972</v>
      </c>
      <c r="F93" s="25">
        <v>2186266.7653762465</v>
      </c>
      <c r="G93" s="25">
        <v>696618.29347129166</v>
      </c>
      <c r="H93" s="26">
        <f t="shared" ref="H93:H156" si="40">SUM(F93:G93)</f>
        <v>2882885.0588475382</v>
      </c>
      <c r="I93" s="25">
        <v>9452.2448199999999</v>
      </c>
      <c r="J93" s="25">
        <v>397447.826</v>
      </c>
      <c r="K93" s="26">
        <f t="shared" ref="K93:K156" si="41">SUM(I93:J93)</f>
        <v>406900.07082000002</v>
      </c>
      <c r="L93" s="25">
        <v>2111145.3438550946</v>
      </c>
      <c r="M93" s="25">
        <v>418151.68004999997</v>
      </c>
      <c r="N93" s="27">
        <f t="shared" ref="N93:N156" si="42">SUM(L93:M93)</f>
        <v>2529297.0239050947</v>
      </c>
      <c r="O93" s="25">
        <v>8328654.0792309148</v>
      </c>
      <c r="P93" s="25">
        <v>239150.72960323101</v>
      </c>
      <c r="Q93" s="27">
        <f t="shared" ref="Q93:Q156" si="43">SUM(O93:P93)</f>
        <v>8567804.8088341467</v>
      </c>
      <c r="R93" s="25">
        <v>28473.883376744954</v>
      </c>
      <c r="S93" s="25">
        <v>14972.37851</v>
      </c>
      <c r="T93" s="27">
        <f t="shared" ref="T93:T156" si="44">SUM(R93:S93)</f>
        <v>43446.261886744956</v>
      </c>
      <c r="U93" s="25">
        <v>121.53513000000001</v>
      </c>
      <c r="V93" s="25">
        <v>0</v>
      </c>
      <c r="W93" s="27">
        <f t="shared" si="35"/>
        <v>121.53513000000001</v>
      </c>
      <c r="X93" s="25">
        <v>0</v>
      </c>
      <c r="Y93" s="25">
        <v>2490.8603399999997</v>
      </c>
      <c r="Z93" s="27">
        <f t="shared" si="36"/>
        <v>2490.8603399999997</v>
      </c>
      <c r="AA93" s="25">
        <v>5417.5507263500003</v>
      </c>
      <c r="AB93" s="25">
        <v>0</v>
      </c>
      <c r="AC93" s="27">
        <f t="shared" ref="AC93:AC156" si="45">SUM(AA93:AB93)</f>
        <v>5417.5507263500003</v>
      </c>
      <c r="AD93" s="25">
        <v>373231.20840100001</v>
      </c>
      <c r="AE93" s="25">
        <v>56541.727359437391</v>
      </c>
      <c r="AF93" s="27">
        <f t="shared" ref="AF93:AF156" si="46">SUM(AD93:AE93)</f>
        <v>429772.93576043739</v>
      </c>
      <c r="AG93" s="25">
        <v>154401.63984000002</v>
      </c>
      <c r="AH93" s="25">
        <v>22981.469780000003</v>
      </c>
      <c r="AI93" s="27">
        <f t="shared" ref="AI93:AI156" si="47">SUM(AG93:AH93)</f>
        <v>177383.10962000003</v>
      </c>
      <c r="AJ93" s="27">
        <f t="shared" si="37"/>
        <v>533050.39896735002</v>
      </c>
      <c r="AK93" s="27">
        <f t="shared" si="37"/>
        <v>79523.197139437398</v>
      </c>
      <c r="AL93" s="27">
        <f t="shared" ref="AL93:AL156" si="48">SUM(AJ93:AK93)</f>
        <v>612573.59610678745</v>
      </c>
      <c r="AM93" s="25">
        <v>778384.46402050939</v>
      </c>
      <c r="AN93" s="27">
        <f t="shared" si="38"/>
        <v>16194770.862268619</v>
      </c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25">
      <c r="A94" s="5">
        <v>43525</v>
      </c>
      <c r="B94" s="17"/>
      <c r="C94" s="25">
        <v>415797.44535000005</v>
      </c>
      <c r="D94" s="25">
        <v>9804.1149048098741</v>
      </c>
      <c r="E94" s="26">
        <f t="shared" si="39"/>
        <v>425601.56025480991</v>
      </c>
      <c r="F94" s="25">
        <v>2255704.2616064558</v>
      </c>
      <c r="G94" s="25">
        <v>962001.25676119258</v>
      </c>
      <c r="H94" s="26">
        <f t="shared" si="40"/>
        <v>3217705.5183676481</v>
      </c>
      <c r="I94" s="25">
        <v>9364.9929100000008</v>
      </c>
      <c r="J94" s="25">
        <v>324460.81800000003</v>
      </c>
      <c r="K94" s="26">
        <f t="shared" si="41"/>
        <v>333825.81091</v>
      </c>
      <c r="L94" s="25">
        <v>2113809.3009399842</v>
      </c>
      <c r="M94" s="25">
        <v>437803.37926000007</v>
      </c>
      <c r="N94" s="27">
        <f t="shared" si="42"/>
        <v>2551612.6801999845</v>
      </c>
      <c r="O94" s="25">
        <v>8309786.7781141279</v>
      </c>
      <c r="P94" s="25">
        <v>237613.34058826099</v>
      </c>
      <c r="Q94" s="27">
        <f t="shared" si="43"/>
        <v>8547400.1187023893</v>
      </c>
      <c r="R94" s="25">
        <v>28904.599670602845</v>
      </c>
      <c r="S94" s="25">
        <v>15172.38449</v>
      </c>
      <c r="T94" s="27">
        <f t="shared" si="44"/>
        <v>44076.984160602849</v>
      </c>
      <c r="U94" s="25">
        <v>106.04604999999999</v>
      </c>
      <c r="V94" s="25">
        <v>0</v>
      </c>
      <c r="W94" s="27">
        <f t="shared" si="35"/>
        <v>106.04604999999999</v>
      </c>
      <c r="X94" s="25">
        <v>0</v>
      </c>
      <c r="Y94" s="25">
        <v>5934.56682</v>
      </c>
      <c r="Z94" s="27">
        <f t="shared" si="36"/>
        <v>5934.56682</v>
      </c>
      <c r="AA94" s="25">
        <v>5318.8938628875003</v>
      </c>
      <c r="AB94" s="25">
        <v>0</v>
      </c>
      <c r="AC94" s="27">
        <f t="shared" si="45"/>
        <v>5318.8938628875003</v>
      </c>
      <c r="AD94" s="25">
        <v>326778.51061999996</v>
      </c>
      <c r="AE94" s="25">
        <v>19037.686071845514</v>
      </c>
      <c r="AF94" s="27">
        <f t="shared" si="46"/>
        <v>345816.19669184549</v>
      </c>
      <c r="AG94" s="25">
        <v>155140.30618000001</v>
      </c>
      <c r="AH94" s="25">
        <v>27521.229309999999</v>
      </c>
      <c r="AI94" s="27">
        <f t="shared" si="47"/>
        <v>182661.53549000001</v>
      </c>
      <c r="AJ94" s="27">
        <f t="shared" si="37"/>
        <v>487237.71066288749</v>
      </c>
      <c r="AK94" s="27">
        <f t="shared" si="37"/>
        <v>46558.915381845509</v>
      </c>
      <c r="AL94" s="27">
        <f t="shared" si="48"/>
        <v>533796.62604473298</v>
      </c>
      <c r="AM94" s="25">
        <v>779491.30997584283</v>
      </c>
      <c r="AN94" s="27">
        <f t="shared" si="38"/>
        <v>16439551.221486008</v>
      </c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25">
      <c r="A95" s="5">
        <v>43556</v>
      </c>
      <c r="C95" s="25">
        <v>437536.70348000003</v>
      </c>
      <c r="D95" s="25">
        <v>10106.968637332235</v>
      </c>
      <c r="E95" s="26">
        <f t="shared" si="39"/>
        <v>447643.67211733229</v>
      </c>
      <c r="F95" s="25">
        <v>2292016.5174564561</v>
      </c>
      <c r="G95" s="25">
        <v>835975.68299621553</v>
      </c>
      <c r="H95" s="26">
        <f t="shared" si="40"/>
        <v>3127992.2004526714</v>
      </c>
      <c r="I95" s="25">
        <v>9369.9138900000016</v>
      </c>
      <c r="J95" s="25">
        <v>397998.62</v>
      </c>
      <c r="K95" s="26">
        <f t="shared" si="41"/>
        <v>407368.53389000002</v>
      </c>
      <c r="L95" s="25">
        <v>2124392.0571499849</v>
      </c>
      <c r="M95" s="25">
        <v>437736.66959000006</v>
      </c>
      <c r="N95" s="27">
        <f t="shared" si="42"/>
        <v>2562128.7267399849</v>
      </c>
      <c r="O95" s="25">
        <v>8304248.9647313375</v>
      </c>
      <c r="P95" s="25">
        <v>225331.29884567263</v>
      </c>
      <c r="Q95" s="27">
        <f t="shared" si="43"/>
        <v>8529580.2635770105</v>
      </c>
      <c r="R95" s="25">
        <v>28905.262500602847</v>
      </c>
      <c r="S95" s="25">
        <v>15054.905769999999</v>
      </c>
      <c r="T95" s="27">
        <f t="shared" si="44"/>
        <v>43960.168270602844</v>
      </c>
      <c r="U95" s="25">
        <v>97.587519999999998</v>
      </c>
      <c r="V95" s="25">
        <v>0</v>
      </c>
      <c r="W95" s="27">
        <f t="shared" si="35"/>
        <v>97.587519999999998</v>
      </c>
      <c r="X95" s="25">
        <v>0</v>
      </c>
      <c r="Y95" s="25">
        <v>1529.45506</v>
      </c>
      <c r="Z95" s="27">
        <f t="shared" si="36"/>
        <v>1529.45506</v>
      </c>
      <c r="AA95" s="25">
        <v>7125.9322178250004</v>
      </c>
      <c r="AB95" s="25">
        <v>0</v>
      </c>
      <c r="AC95" s="27">
        <f t="shared" si="45"/>
        <v>7125.9322178250004</v>
      </c>
      <c r="AD95" s="25">
        <v>312801.48160862405</v>
      </c>
      <c r="AE95" s="25">
        <v>16678.393881242566</v>
      </c>
      <c r="AF95" s="27">
        <f t="shared" si="46"/>
        <v>329479.87548986659</v>
      </c>
      <c r="AG95" s="25">
        <v>156786.43813376201</v>
      </c>
      <c r="AH95" s="25">
        <v>27294.0553395604</v>
      </c>
      <c r="AI95" s="27">
        <f t="shared" si="47"/>
        <v>184080.49347332242</v>
      </c>
      <c r="AJ95" s="27">
        <f t="shared" si="37"/>
        <v>476713.85196021106</v>
      </c>
      <c r="AK95" s="27">
        <f t="shared" si="37"/>
        <v>43972.44922080297</v>
      </c>
      <c r="AL95" s="27">
        <f t="shared" si="48"/>
        <v>520686.30118101405</v>
      </c>
      <c r="AM95" s="25">
        <v>779578.61378134298</v>
      </c>
      <c r="AN95" s="27">
        <f t="shared" si="38"/>
        <v>16420565.522589959</v>
      </c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25">
      <c r="A96" s="5">
        <v>43586</v>
      </c>
      <c r="C96" s="25">
        <v>422767.47506999999</v>
      </c>
      <c r="D96" s="25">
        <v>8881.4133850248636</v>
      </c>
      <c r="E96" s="26">
        <f t="shared" si="39"/>
        <v>431648.88845502486</v>
      </c>
      <c r="F96" s="25">
        <v>2364374.5010564555</v>
      </c>
      <c r="G96" s="25">
        <v>821286.54826990038</v>
      </c>
      <c r="H96" s="26">
        <f t="shared" si="40"/>
        <v>3185661.049326356</v>
      </c>
      <c r="I96" s="25">
        <v>8532.8738200000007</v>
      </c>
      <c r="J96" s="25">
        <v>419953.304</v>
      </c>
      <c r="K96" s="26">
        <f t="shared" si="41"/>
        <v>428486.17781999998</v>
      </c>
      <c r="L96" s="25">
        <v>2119094.3531199843</v>
      </c>
      <c r="M96" s="25">
        <v>438606.49518000003</v>
      </c>
      <c r="N96" s="27">
        <f t="shared" si="42"/>
        <v>2557700.8482999844</v>
      </c>
      <c r="O96" s="25">
        <v>8291006.7204402238</v>
      </c>
      <c r="P96" s="25">
        <v>223913.24744098791</v>
      </c>
      <c r="Q96" s="27">
        <f t="shared" si="43"/>
        <v>8514919.967881212</v>
      </c>
      <c r="R96" s="25">
        <v>28905.262500602847</v>
      </c>
      <c r="S96" s="25">
        <v>15265.543730000001</v>
      </c>
      <c r="T96" s="27">
        <f t="shared" si="44"/>
        <v>44170.806230602844</v>
      </c>
      <c r="U96" s="25">
        <v>83.814589999999995</v>
      </c>
      <c r="V96" s="25">
        <v>0</v>
      </c>
      <c r="W96" s="27">
        <f t="shared" si="35"/>
        <v>83.814589999999995</v>
      </c>
      <c r="X96" s="25">
        <v>0</v>
      </c>
      <c r="Y96" s="25">
        <v>256.69206000000003</v>
      </c>
      <c r="Z96" s="27">
        <f t="shared" si="36"/>
        <v>256.69206000000003</v>
      </c>
      <c r="AA96" s="25">
        <v>5732.8112190874999</v>
      </c>
      <c r="AB96" s="25">
        <v>0</v>
      </c>
      <c r="AC96" s="27">
        <f t="shared" si="45"/>
        <v>5732.8112190874999</v>
      </c>
      <c r="AD96" s="25">
        <v>328738.53861930792</v>
      </c>
      <c r="AE96" s="25">
        <v>16079.727483181898</v>
      </c>
      <c r="AF96" s="27">
        <f t="shared" si="46"/>
        <v>344818.26610248984</v>
      </c>
      <c r="AG96" s="25">
        <v>160492.59290005499</v>
      </c>
      <c r="AH96" s="25">
        <v>30082.4660498015</v>
      </c>
      <c r="AI96" s="27">
        <f t="shared" si="47"/>
        <v>190575.0589498565</v>
      </c>
      <c r="AJ96" s="27">
        <f t="shared" si="37"/>
        <v>494963.94273845042</v>
      </c>
      <c r="AK96" s="27">
        <f t="shared" si="37"/>
        <v>46162.193532983394</v>
      </c>
      <c r="AL96" s="27">
        <f t="shared" si="48"/>
        <v>541126.13627143379</v>
      </c>
      <c r="AM96" s="25">
        <v>780911.10559734283</v>
      </c>
      <c r="AN96" s="27">
        <f t="shared" si="38"/>
        <v>16484965.486531956</v>
      </c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25">
      <c r="A97" s="5">
        <v>43617</v>
      </c>
      <c r="C97" s="25">
        <v>434198.92660000001</v>
      </c>
      <c r="D97" s="25">
        <v>8573.3494823787514</v>
      </c>
      <c r="E97" s="26">
        <f t="shared" si="39"/>
        <v>442772.27608237875</v>
      </c>
      <c r="F97" s="25">
        <v>2362984.352545206</v>
      </c>
      <c r="G97" s="25">
        <v>966956.07972278551</v>
      </c>
      <c r="H97" s="26">
        <f t="shared" si="40"/>
        <v>3329940.4322679914</v>
      </c>
      <c r="I97" s="25">
        <v>8152.9508500000002</v>
      </c>
      <c r="J97" s="25">
        <v>342521.32799999998</v>
      </c>
      <c r="K97" s="26">
        <f t="shared" si="41"/>
        <v>350674.27885</v>
      </c>
      <c r="L97" s="25">
        <v>2123901.0278145582</v>
      </c>
      <c r="M97" s="25">
        <v>418491.20406000002</v>
      </c>
      <c r="N97" s="27">
        <f t="shared" si="42"/>
        <v>2542392.2318745581</v>
      </c>
      <c r="O97" s="25">
        <v>8333380.5543318493</v>
      </c>
      <c r="P97" s="25">
        <v>213551.46527590975</v>
      </c>
      <c r="Q97" s="27">
        <f t="shared" si="43"/>
        <v>8546932.01960776</v>
      </c>
      <c r="R97" s="25">
        <v>28869.632897121668</v>
      </c>
      <c r="S97" s="25">
        <v>15553.947189999999</v>
      </c>
      <c r="T97" s="27">
        <f t="shared" si="44"/>
        <v>44423.580087121663</v>
      </c>
      <c r="U97" s="25">
        <v>68.620949999999993</v>
      </c>
      <c r="V97" s="25">
        <v>0</v>
      </c>
      <c r="W97" s="27">
        <f t="shared" si="35"/>
        <v>68.620949999999993</v>
      </c>
      <c r="X97" s="25">
        <v>0</v>
      </c>
      <c r="Y97" s="25">
        <v>388.84777000000003</v>
      </c>
      <c r="Z97" s="27">
        <f t="shared" si="36"/>
        <v>388.84777000000003</v>
      </c>
      <c r="AA97" s="25">
        <v>6046.2828926624998</v>
      </c>
      <c r="AB97" s="25">
        <v>0</v>
      </c>
      <c r="AC97" s="27">
        <f t="shared" si="45"/>
        <v>6046.2828926624998</v>
      </c>
      <c r="AD97" s="25">
        <v>351617.58129333792</v>
      </c>
      <c r="AE97" s="25">
        <v>16363.911698397433</v>
      </c>
      <c r="AF97" s="27">
        <f t="shared" si="46"/>
        <v>367981.49299173534</v>
      </c>
      <c r="AG97" s="25">
        <v>159944.59541043104</v>
      </c>
      <c r="AH97" s="25">
        <v>33812.075001453399</v>
      </c>
      <c r="AI97" s="27">
        <f t="shared" si="47"/>
        <v>193756.67041188444</v>
      </c>
      <c r="AJ97" s="27">
        <f t="shared" si="37"/>
        <v>517608.45959643146</v>
      </c>
      <c r="AK97" s="27">
        <f t="shared" si="37"/>
        <v>50175.98669985083</v>
      </c>
      <c r="AL97" s="27">
        <f t="shared" si="48"/>
        <v>567784.44629628235</v>
      </c>
      <c r="AM97" s="25">
        <v>778988.49980144785</v>
      </c>
      <c r="AN97" s="27">
        <f t="shared" si="38"/>
        <v>16604365.233587539</v>
      </c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25">
      <c r="A98" s="5">
        <v>43647</v>
      </c>
      <c r="C98" s="25">
        <v>465199.47998</v>
      </c>
      <c r="D98" s="25">
        <v>9351.2320111818171</v>
      </c>
      <c r="E98" s="26">
        <f t="shared" si="39"/>
        <v>474550.71199118183</v>
      </c>
      <c r="F98" s="25">
        <v>2233093.6098952061</v>
      </c>
      <c r="G98" s="25">
        <v>980798.18098483689</v>
      </c>
      <c r="H98" s="26">
        <f t="shared" si="40"/>
        <v>3213891.7908800431</v>
      </c>
      <c r="I98" s="25">
        <v>9836.3966600000003</v>
      </c>
      <c r="J98" s="25">
        <v>269362.04399999999</v>
      </c>
      <c r="K98" s="26">
        <f t="shared" si="41"/>
        <v>279198.44066000002</v>
      </c>
      <c r="L98" s="25">
        <v>2127963.1024745577</v>
      </c>
      <c r="M98" s="25">
        <v>408244.41621000005</v>
      </c>
      <c r="N98" s="27">
        <f t="shared" si="42"/>
        <v>2536207.5186845576</v>
      </c>
      <c r="O98" s="25">
        <v>8355185.2057805499</v>
      </c>
      <c r="P98" s="25">
        <v>204669.50719260657</v>
      </c>
      <c r="Q98" s="27">
        <f t="shared" si="43"/>
        <v>8559854.7129731569</v>
      </c>
      <c r="R98" s="25">
        <v>28869.632897121668</v>
      </c>
      <c r="S98" s="25">
        <v>15670.83575</v>
      </c>
      <c r="T98" s="27">
        <f t="shared" si="44"/>
        <v>44540.46864712167</v>
      </c>
      <c r="U98" s="25">
        <v>54.706809999999997</v>
      </c>
      <c r="V98" s="25">
        <v>0</v>
      </c>
      <c r="W98" s="27">
        <f t="shared" si="35"/>
        <v>54.706809999999997</v>
      </c>
      <c r="X98" s="25">
        <v>0</v>
      </c>
      <c r="Y98" s="25">
        <v>1364.3791899999999</v>
      </c>
      <c r="Z98" s="27">
        <f t="shared" si="36"/>
        <v>1364.3791899999999</v>
      </c>
      <c r="AA98" s="25">
        <v>5742.5376048066091</v>
      </c>
      <c r="AB98" s="25">
        <v>0</v>
      </c>
      <c r="AC98" s="27">
        <f t="shared" si="45"/>
        <v>5742.5376048066091</v>
      </c>
      <c r="AD98" s="25">
        <v>335112.44039603008</v>
      </c>
      <c r="AE98" s="25">
        <v>16853.904133501677</v>
      </c>
      <c r="AF98" s="27">
        <f t="shared" si="46"/>
        <v>351966.34452953178</v>
      </c>
      <c r="AG98" s="25">
        <v>160808.66880000001</v>
      </c>
      <c r="AH98" s="25">
        <v>32369.148172194702</v>
      </c>
      <c r="AI98" s="27">
        <f t="shared" si="47"/>
        <v>193177.81697219471</v>
      </c>
      <c r="AJ98" s="27">
        <f t="shared" si="37"/>
        <v>501663.64680083666</v>
      </c>
      <c r="AK98" s="27">
        <f t="shared" si="37"/>
        <v>49223.052305696379</v>
      </c>
      <c r="AL98" s="27">
        <f t="shared" si="48"/>
        <v>550886.69910653308</v>
      </c>
      <c r="AM98" s="25">
        <v>777720.38938144769</v>
      </c>
      <c r="AN98" s="27">
        <f t="shared" si="38"/>
        <v>16438269.818324042</v>
      </c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25">
      <c r="A99" s="5">
        <v>43678</v>
      </c>
      <c r="C99" s="25">
        <v>447589.90842000005</v>
      </c>
      <c r="D99" s="25">
        <v>7772.1421319883457</v>
      </c>
      <c r="E99" s="26">
        <f t="shared" si="39"/>
        <v>455362.05055198842</v>
      </c>
      <c r="F99" s="25">
        <v>2327747.6787552056</v>
      </c>
      <c r="G99" s="25">
        <v>901140.92716099683</v>
      </c>
      <c r="H99" s="26">
        <f t="shared" si="40"/>
        <v>3228888.6059162025</v>
      </c>
      <c r="I99" s="25">
        <v>9751.3119299999998</v>
      </c>
      <c r="J99" s="25">
        <v>395633.85399999999</v>
      </c>
      <c r="K99" s="26">
        <f t="shared" si="41"/>
        <v>405385.16593000002</v>
      </c>
      <c r="L99" s="25">
        <v>2130000.6812445577</v>
      </c>
      <c r="M99" s="25">
        <v>399437.58756000001</v>
      </c>
      <c r="N99" s="27">
        <f t="shared" si="42"/>
        <v>2529438.2688045576</v>
      </c>
      <c r="O99" s="25">
        <v>8322842.5752435382</v>
      </c>
      <c r="P99" s="25">
        <v>203469.79743409477</v>
      </c>
      <c r="Q99" s="27">
        <f t="shared" si="43"/>
        <v>8526312.3726776335</v>
      </c>
      <c r="R99" s="25">
        <v>28869.632897121668</v>
      </c>
      <c r="S99" s="25">
        <v>16093.749170000001</v>
      </c>
      <c r="T99" s="27">
        <f t="shared" si="44"/>
        <v>44963.382067121667</v>
      </c>
      <c r="U99" s="25">
        <v>43.079059999999998</v>
      </c>
      <c r="V99" s="25">
        <v>0</v>
      </c>
      <c r="W99" s="27">
        <f t="shared" si="35"/>
        <v>43.079059999999998</v>
      </c>
      <c r="X99" s="25">
        <v>0</v>
      </c>
      <c r="Y99" s="25">
        <v>1236.85996</v>
      </c>
      <c r="Z99" s="27">
        <f t="shared" si="36"/>
        <v>1236.85996</v>
      </c>
      <c r="AA99" s="25">
        <v>5590.2746872124999</v>
      </c>
      <c r="AB99" s="25">
        <v>0</v>
      </c>
      <c r="AC99" s="27">
        <f t="shared" si="45"/>
        <v>5590.2746872124999</v>
      </c>
      <c r="AD99" s="25">
        <v>336313.69548949826</v>
      </c>
      <c r="AE99" s="25">
        <v>12658.784692717401</v>
      </c>
      <c r="AF99" s="27">
        <f t="shared" si="46"/>
        <v>348972.48018221569</v>
      </c>
      <c r="AG99" s="25">
        <v>161168.02726957097</v>
      </c>
      <c r="AH99" s="25">
        <v>26187.071247226802</v>
      </c>
      <c r="AI99" s="27">
        <f t="shared" si="47"/>
        <v>187355.09851679776</v>
      </c>
      <c r="AJ99" s="27">
        <f t="shared" si="37"/>
        <v>503071.99744628172</v>
      </c>
      <c r="AK99" s="27">
        <f t="shared" si="37"/>
        <v>38845.855939944202</v>
      </c>
      <c r="AL99" s="27">
        <f t="shared" si="48"/>
        <v>541917.85338622588</v>
      </c>
      <c r="AM99" s="25">
        <v>777381.65512144787</v>
      </c>
      <c r="AN99" s="27">
        <f t="shared" si="38"/>
        <v>16510929.293475175</v>
      </c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25">
      <c r="A100" s="5">
        <v>43709</v>
      </c>
      <c r="C100" s="25">
        <v>447768.92256000004</v>
      </c>
      <c r="D100" s="25">
        <v>7764.4049113007532</v>
      </c>
      <c r="E100" s="26">
        <f t="shared" si="39"/>
        <v>455533.32747130078</v>
      </c>
      <c r="F100" s="25">
        <v>2409214.6009424198</v>
      </c>
      <c r="G100" s="25">
        <v>753087.91134735616</v>
      </c>
      <c r="H100" s="26">
        <f t="shared" si="40"/>
        <v>3162302.512289776</v>
      </c>
      <c r="I100" s="25">
        <v>11238.32193</v>
      </c>
      <c r="J100" s="25">
        <v>239785.59340000001</v>
      </c>
      <c r="K100" s="26">
        <f t="shared" si="41"/>
        <v>251023.91533000002</v>
      </c>
      <c r="L100" s="25">
        <v>2142880.4280338399</v>
      </c>
      <c r="M100" s="25">
        <v>389417.00880000001</v>
      </c>
      <c r="N100" s="27">
        <f t="shared" si="42"/>
        <v>2532297.4368338399</v>
      </c>
      <c r="O100" s="25">
        <v>8374581.1148376632</v>
      </c>
      <c r="P100" s="25">
        <v>190253.42501514236</v>
      </c>
      <c r="Q100" s="27">
        <f t="shared" si="43"/>
        <v>8564834.5398528054</v>
      </c>
      <c r="R100" s="25">
        <v>29316.912394716728</v>
      </c>
      <c r="S100" s="25">
        <v>15923.409029999999</v>
      </c>
      <c r="T100" s="27">
        <f t="shared" si="44"/>
        <v>45240.321424716727</v>
      </c>
      <c r="U100" s="25">
        <v>50.076140000000002</v>
      </c>
      <c r="V100" s="25">
        <v>0</v>
      </c>
      <c r="W100" s="27">
        <f t="shared" si="35"/>
        <v>50.076140000000002</v>
      </c>
      <c r="X100" s="25">
        <v>0</v>
      </c>
      <c r="Y100" s="25">
        <v>108.47281</v>
      </c>
      <c r="Z100" s="27">
        <f t="shared" si="36"/>
        <v>108.47281</v>
      </c>
      <c r="AA100" s="25">
        <v>5738.8608296924995</v>
      </c>
      <c r="AB100" s="25">
        <v>0</v>
      </c>
      <c r="AC100" s="27">
        <f t="shared" si="45"/>
        <v>5738.8608296924995</v>
      </c>
      <c r="AD100" s="25">
        <v>320879.51753000001</v>
      </c>
      <c r="AE100" s="25">
        <v>12144.324330541509</v>
      </c>
      <c r="AF100" s="27">
        <f t="shared" si="46"/>
        <v>333023.84186054149</v>
      </c>
      <c r="AG100" s="25">
        <v>160533.68642974802</v>
      </c>
      <c r="AH100" s="25">
        <v>34585.886497643696</v>
      </c>
      <c r="AI100" s="27">
        <f t="shared" si="47"/>
        <v>195119.57292739171</v>
      </c>
      <c r="AJ100" s="27">
        <f t="shared" si="37"/>
        <v>487152.06478944054</v>
      </c>
      <c r="AK100" s="27">
        <f t="shared" si="37"/>
        <v>46730.210828185205</v>
      </c>
      <c r="AL100" s="27">
        <f t="shared" si="48"/>
        <v>533882.2756176258</v>
      </c>
      <c r="AM100" s="25">
        <v>789796.30240095127</v>
      </c>
      <c r="AN100" s="27">
        <f t="shared" si="38"/>
        <v>16335069.180171017</v>
      </c>
    </row>
    <row r="101" spans="1:118" ht="14.25" customHeight="1" x14ac:dyDescent="0.25">
      <c r="A101" s="5">
        <v>43739</v>
      </c>
      <c r="C101" s="25">
        <v>454740.20688999997</v>
      </c>
      <c r="D101" s="25">
        <v>8651.9032783986622</v>
      </c>
      <c r="E101" s="26">
        <f t="shared" si="39"/>
        <v>463392.11016839865</v>
      </c>
      <c r="F101" s="25">
        <v>2439480.9031724199</v>
      </c>
      <c r="G101" s="25">
        <v>686857.89730372839</v>
      </c>
      <c r="H101" s="26">
        <f t="shared" si="40"/>
        <v>3126338.8004761483</v>
      </c>
      <c r="I101" s="25">
        <v>11012.546370000002</v>
      </c>
      <c r="J101" s="25">
        <v>284317.79683999997</v>
      </c>
      <c r="K101" s="26">
        <f t="shared" si="41"/>
        <v>295330.34320999996</v>
      </c>
      <c r="L101" s="25">
        <v>2157240.5225538402</v>
      </c>
      <c r="M101" s="25">
        <v>387943.18319999997</v>
      </c>
      <c r="N101" s="27">
        <f t="shared" si="42"/>
        <v>2545183.70575384</v>
      </c>
      <c r="O101" s="25">
        <v>8409957.8081253152</v>
      </c>
      <c r="P101" s="25">
        <v>190388.71323604774</v>
      </c>
      <c r="Q101" s="27">
        <f t="shared" si="43"/>
        <v>8600346.5213613622</v>
      </c>
      <c r="R101" s="25">
        <v>29316.912394716728</v>
      </c>
      <c r="S101" s="25">
        <v>15988.02081</v>
      </c>
      <c r="T101" s="27">
        <f t="shared" si="44"/>
        <v>45304.933204716726</v>
      </c>
      <c r="U101" s="25">
        <v>60.384790000000002</v>
      </c>
      <c r="V101" s="25">
        <v>0</v>
      </c>
      <c r="W101" s="27">
        <f t="shared" si="35"/>
        <v>60.384790000000002</v>
      </c>
      <c r="X101" s="25">
        <v>0</v>
      </c>
      <c r="Y101" s="25">
        <v>3181.1990000000001</v>
      </c>
      <c r="Z101" s="27">
        <f t="shared" si="36"/>
        <v>3181.1990000000001</v>
      </c>
      <c r="AA101" s="25">
        <v>5386.9792794875002</v>
      </c>
      <c r="AB101" s="25">
        <v>0</v>
      </c>
      <c r="AC101" s="27">
        <f t="shared" si="45"/>
        <v>5386.9792794875002</v>
      </c>
      <c r="AD101" s="25">
        <v>295888.66766869603</v>
      </c>
      <c r="AE101" s="25">
        <v>14639.30739345555</v>
      </c>
      <c r="AF101" s="27">
        <f t="shared" si="46"/>
        <v>310527.97506215156</v>
      </c>
      <c r="AG101" s="25">
        <v>157946.01219000004</v>
      </c>
      <c r="AH101" s="25">
        <v>34539.941905223699</v>
      </c>
      <c r="AI101" s="27">
        <f t="shared" si="47"/>
        <v>192485.95409522374</v>
      </c>
      <c r="AJ101" s="27">
        <f t="shared" si="37"/>
        <v>459221.65913818358</v>
      </c>
      <c r="AK101" s="27">
        <f t="shared" si="37"/>
        <v>49179.249298679249</v>
      </c>
      <c r="AL101" s="27">
        <f t="shared" si="48"/>
        <v>508400.90843686281</v>
      </c>
      <c r="AM101" s="25">
        <v>794176.66159095149</v>
      </c>
      <c r="AN101" s="27">
        <f t="shared" si="38"/>
        <v>16381715.567992277</v>
      </c>
    </row>
    <row r="102" spans="1:118" x14ac:dyDescent="0.25">
      <c r="A102" s="5">
        <v>43770</v>
      </c>
      <c r="C102" s="25">
        <v>448911.33840000001</v>
      </c>
      <c r="D102" s="25">
        <v>9798.1853763516265</v>
      </c>
      <c r="E102" s="26">
        <f t="shared" si="39"/>
        <v>458709.52377635165</v>
      </c>
      <c r="F102" s="25">
        <v>2445076.1847624201</v>
      </c>
      <c r="G102" s="25">
        <v>626322.46743288147</v>
      </c>
      <c r="H102" s="26">
        <f t="shared" si="40"/>
        <v>3071398.6521953018</v>
      </c>
      <c r="I102" s="25">
        <v>11677.037530000001</v>
      </c>
      <c r="J102" s="25">
        <v>343509.14637999999</v>
      </c>
      <c r="K102" s="26">
        <f t="shared" si="41"/>
        <v>355186.18391000002</v>
      </c>
      <c r="L102" s="25">
        <v>2159948.3809338403</v>
      </c>
      <c r="M102" s="25">
        <v>348173.99213999999</v>
      </c>
      <c r="N102" s="27">
        <f t="shared" si="42"/>
        <v>2508122.3730738405</v>
      </c>
      <c r="O102" s="25">
        <v>8421190.1790612638</v>
      </c>
      <c r="P102" s="25">
        <v>189485.28095610722</v>
      </c>
      <c r="Q102" s="27">
        <f t="shared" si="43"/>
        <v>8610675.4600173719</v>
      </c>
      <c r="R102" s="25">
        <v>29316.912394716728</v>
      </c>
      <c r="S102" s="25">
        <v>16029.137390000002</v>
      </c>
      <c r="T102" s="27">
        <f t="shared" si="44"/>
        <v>45346.049784716728</v>
      </c>
      <c r="U102" s="25">
        <v>123.07906</v>
      </c>
      <c r="V102" s="25">
        <v>0</v>
      </c>
      <c r="W102" s="27">
        <f t="shared" si="35"/>
        <v>123.07906</v>
      </c>
      <c r="X102" s="25">
        <v>0</v>
      </c>
      <c r="Y102" s="25">
        <v>9343.3430000000008</v>
      </c>
      <c r="Z102" s="27">
        <f t="shared" si="36"/>
        <v>9343.3430000000008</v>
      </c>
      <c r="AA102" s="25">
        <v>4061.0930698250004</v>
      </c>
      <c r="AB102" s="25">
        <v>0</v>
      </c>
      <c r="AC102" s="27">
        <f t="shared" si="45"/>
        <v>4061.0930698250004</v>
      </c>
      <c r="AD102" s="25">
        <v>310039.52498000005</v>
      </c>
      <c r="AE102" s="25">
        <v>18317.195394491566</v>
      </c>
      <c r="AF102" s="27">
        <f t="shared" si="46"/>
        <v>328356.72037449159</v>
      </c>
      <c r="AG102" s="25">
        <v>157930.5828</v>
      </c>
      <c r="AH102" s="25">
        <v>35762.783950000005</v>
      </c>
      <c r="AI102" s="27">
        <f t="shared" si="47"/>
        <v>193693.36675000002</v>
      </c>
      <c r="AJ102" s="27">
        <f t="shared" si="37"/>
        <v>472031.20084982505</v>
      </c>
      <c r="AK102" s="27">
        <f t="shared" si="37"/>
        <v>54079.97934449157</v>
      </c>
      <c r="AL102" s="27">
        <f t="shared" si="48"/>
        <v>526111.18019431666</v>
      </c>
      <c r="AM102" s="25">
        <v>857751.5064309513</v>
      </c>
      <c r="AN102" s="27">
        <f t="shared" si="38"/>
        <v>16442767.351442849</v>
      </c>
    </row>
    <row r="103" spans="1:118" x14ac:dyDescent="0.25">
      <c r="A103" s="5">
        <v>43800</v>
      </c>
      <c r="C103" s="25">
        <v>533357.24570000009</v>
      </c>
      <c r="D103" s="25">
        <v>12112.321073330009</v>
      </c>
      <c r="E103" s="26">
        <f t="shared" si="39"/>
        <v>545469.56677333009</v>
      </c>
      <c r="F103" s="25">
        <v>2315376.2652757345</v>
      </c>
      <c r="G103" s="25">
        <v>800815.86916470551</v>
      </c>
      <c r="H103" s="26">
        <f t="shared" si="40"/>
        <v>3116192.1344404398</v>
      </c>
      <c r="I103" s="25">
        <v>11434.544750000001</v>
      </c>
      <c r="J103" s="25">
        <v>207517.10938000001</v>
      </c>
      <c r="K103" s="26">
        <f t="shared" si="41"/>
        <v>218951.65413000001</v>
      </c>
      <c r="L103" s="25">
        <v>2164685.0870260149</v>
      </c>
      <c r="M103" s="25">
        <v>394059.23785999994</v>
      </c>
      <c r="N103" s="27">
        <f t="shared" si="42"/>
        <v>2558744.3248860147</v>
      </c>
      <c r="O103" s="25">
        <v>8458538.0797828697</v>
      </c>
      <c r="P103" s="25">
        <v>174725.66059209418</v>
      </c>
      <c r="Q103" s="27">
        <f t="shared" si="43"/>
        <v>8633263.7403749637</v>
      </c>
      <c r="R103" s="25">
        <v>29208.397461521345</v>
      </c>
      <c r="S103" s="25">
        <v>16126.64243</v>
      </c>
      <c r="T103" s="27">
        <f t="shared" si="44"/>
        <v>45335.039891521345</v>
      </c>
      <c r="U103" s="25">
        <v>173.24154000000001</v>
      </c>
      <c r="V103" s="25">
        <v>0</v>
      </c>
      <c r="W103" s="27">
        <f t="shared" si="35"/>
        <v>173.24154000000001</v>
      </c>
      <c r="X103" s="25">
        <v>0</v>
      </c>
      <c r="Y103" s="25">
        <v>770.04259999999999</v>
      </c>
      <c r="Z103" s="27">
        <f t="shared" si="36"/>
        <v>770.04259999999999</v>
      </c>
      <c r="AA103" s="25">
        <v>3862.8776836000002</v>
      </c>
      <c r="AB103" s="25">
        <v>0</v>
      </c>
      <c r="AC103" s="27">
        <f t="shared" si="45"/>
        <v>3862.8776836000002</v>
      </c>
      <c r="AD103" s="25">
        <v>280310.59195040702</v>
      </c>
      <c r="AE103" s="25">
        <v>11945.906029511289</v>
      </c>
      <c r="AF103" s="27">
        <f t="shared" si="46"/>
        <v>292256.49797991832</v>
      </c>
      <c r="AG103" s="25">
        <v>158117.12557962898</v>
      </c>
      <c r="AH103" s="25">
        <v>35770.077225859801</v>
      </c>
      <c r="AI103" s="27">
        <f t="shared" si="47"/>
        <v>193887.20280548878</v>
      </c>
      <c r="AJ103" s="27">
        <f t="shared" si="37"/>
        <v>442290.595213636</v>
      </c>
      <c r="AK103" s="27">
        <f t="shared" si="37"/>
        <v>47715.983255371088</v>
      </c>
      <c r="AL103" s="27">
        <f t="shared" si="48"/>
        <v>490006.5784690071</v>
      </c>
      <c r="AM103" s="25">
        <v>864150.53470804263</v>
      </c>
      <c r="AN103" s="27">
        <f t="shared" si="38"/>
        <v>16473056.857813317</v>
      </c>
    </row>
    <row r="104" spans="1:118" x14ac:dyDescent="0.25">
      <c r="A104" s="5">
        <v>43861</v>
      </c>
      <c r="C104" s="25">
        <v>477189.72988</v>
      </c>
      <c r="D104" s="25">
        <v>11499.815654364091</v>
      </c>
      <c r="E104" s="26">
        <f t="shared" si="39"/>
        <v>488689.54553436406</v>
      </c>
      <c r="F104" s="25">
        <v>2353544.5020157341</v>
      </c>
      <c r="G104" s="25">
        <v>891447.91985870327</v>
      </c>
      <c r="H104" s="26">
        <f t="shared" si="40"/>
        <v>3244992.4218744375</v>
      </c>
      <c r="I104" s="25">
        <v>9017.23164</v>
      </c>
      <c r="J104" s="25">
        <v>276732.636</v>
      </c>
      <c r="K104" s="26">
        <f t="shared" si="41"/>
        <v>285749.86764000001</v>
      </c>
      <c r="L104" s="25">
        <v>2167983.0193160144</v>
      </c>
      <c r="M104" s="25">
        <v>394040.06491999998</v>
      </c>
      <c r="N104" s="27">
        <f t="shared" si="42"/>
        <v>2562023.0842360142</v>
      </c>
      <c r="O104" s="25">
        <v>8414668.0139699988</v>
      </c>
      <c r="P104" s="25">
        <v>113190.6823260988</v>
      </c>
      <c r="Q104" s="27">
        <f t="shared" si="43"/>
        <v>8527858.6962960977</v>
      </c>
      <c r="R104" s="25">
        <v>29208.397321521341</v>
      </c>
      <c r="S104" s="25">
        <v>16316.95347</v>
      </c>
      <c r="T104" s="27">
        <f t="shared" si="44"/>
        <v>45525.350791521341</v>
      </c>
      <c r="U104" s="25">
        <v>191.91278</v>
      </c>
      <c r="V104" s="25">
        <v>0</v>
      </c>
      <c r="W104" s="27">
        <f t="shared" si="35"/>
        <v>191.91278</v>
      </c>
      <c r="X104" s="25">
        <v>0</v>
      </c>
      <c r="Y104" s="25">
        <v>412.077</v>
      </c>
      <c r="Z104" s="27">
        <f t="shared" si="36"/>
        <v>412.077</v>
      </c>
      <c r="AA104" s="25">
        <v>3451.4754841499998</v>
      </c>
      <c r="AB104" s="25">
        <v>0</v>
      </c>
      <c r="AC104" s="27">
        <f t="shared" si="45"/>
        <v>3451.4754841499998</v>
      </c>
      <c r="AD104" s="25">
        <v>268200.28388271591</v>
      </c>
      <c r="AE104" s="25">
        <v>11112.281311439483</v>
      </c>
      <c r="AF104" s="27">
        <f t="shared" si="46"/>
        <v>279312.56519415538</v>
      </c>
      <c r="AG104" s="25">
        <v>165209.263420576</v>
      </c>
      <c r="AH104" s="25">
        <v>34461.384972530701</v>
      </c>
      <c r="AI104" s="27">
        <f t="shared" si="47"/>
        <v>199670.64839310671</v>
      </c>
      <c r="AJ104" s="27">
        <f t="shared" si="37"/>
        <v>436861.02278744191</v>
      </c>
      <c r="AK104" s="27">
        <f t="shared" si="37"/>
        <v>45573.666283970182</v>
      </c>
      <c r="AL104" s="27">
        <f t="shared" si="48"/>
        <v>482434.68907141208</v>
      </c>
      <c r="AM104" s="25">
        <v>862850.73262804258</v>
      </c>
      <c r="AN104" s="27">
        <f t="shared" si="38"/>
        <v>16500728.377851887</v>
      </c>
    </row>
    <row r="105" spans="1:118" x14ac:dyDescent="0.25">
      <c r="A105" s="5">
        <v>43890</v>
      </c>
      <c r="C105" s="25">
        <v>471563.96074652852</v>
      </c>
      <c r="D105" s="25">
        <v>11310.40924703511</v>
      </c>
      <c r="E105" s="26">
        <f t="shared" si="39"/>
        <v>482874.36999356363</v>
      </c>
      <c r="F105" s="25">
        <v>2390715.3275057338</v>
      </c>
      <c r="G105" s="25">
        <v>817922.78387303033</v>
      </c>
      <c r="H105" s="26">
        <f t="shared" si="40"/>
        <v>3208638.1113787643</v>
      </c>
      <c r="I105" s="25">
        <v>9012.9225399999996</v>
      </c>
      <c r="J105" s="25">
        <v>296607.09600000002</v>
      </c>
      <c r="K105" s="26">
        <f t="shared" si="41"/>
        <v>305620.01854000002</v>
      </c>
      <c r="L105" s="25">
        <v>2170042.1010160148</v>
      </c>
      <c r="M105" s="25">
        <v>392884.78865000006</v>
      </c>
      <c r="N105" s="27">
        <f t="shared" si="42"/>
        <v>2562926.8896660148</v>
      </c>
      <c r="O105" s="25">
        <v>8469612.0743315239</v>
      </c>
      <c r="P105" s="25">
        <v>123987.39389004753</v>
      </c>
      <c r="Q105" s="27">
        <f t="shared" si="43"/>
        <v>8593599.4682215713</v>
      </c>
      <c r="R105" s="25">
        <v>29177.156821521341</v>
      </c>
      <c r="S105" s="25">
        <v>16439.715830000001</v>
      </c>
      <c r="T105" s="27">
        <f t="shared" si="44"/>
        <v>45616.872651521342</v>
      </c>
      <c r="U105" s="25">
        <v>176.08265</v>
      </c>
      <c r="V105" s="25">
        <v>0</v>
      </c>
      <c r="W105" s="27">
        <f t="shared" si="35"/>
        <v>176.08265</v>
      </c>
      <c r="X105" s="25">
        <v>0</v>
      </c>
      <c r="Y105" s="25">
        <v>1433.6510000000001</v>
      </c>
      <c r="Z105" s="27">
        <f t="shared" si="36"/>
        <v>1433.6510000000001</v>
      </c>
      <c r="AA105" s="25">
        <v>2900.1174833</v>
      </c>
      <c r="AB105" s="25">
        <v>0</v>
      </c>
      <c r="AC105" s="27">
        <f t="shared" si="45"/>
        <v>2900.1174833</v>
      </c>
      <c r="AD105" s="25">
        <v>366624.21369835996</v>
      </c>
      <c r="AE105" s="25">
        <v>20069.912475088779</v>
      </c>
      <c r="AF105" s="27">
        <f t="shared" si="46"/>
        <v>386694.12617344875</v>
      </c>
      <c r="AG105" s="25">
        <v>165190.44507002499</v>
      </c>
      <c r="AH105" s="25">
        <v>41361.546405757304</v>
      </c>
      <c r="AI105" s="27">
        <f t="shared" si="47"/>
        <v>206551.9914757823</v>
      </c>
      <c r="AJ105" s="27">
        <f t="shared" si="37"/>
        <v>534714.77625168487</v>
      </c>
      <c r="AK105" s="27">
        <f t="shared" si="37"/>
        <v>61431.458880846083</v>
      </c>
      <c r="AL105" s="27">
        <f t="shared" si="48"/>
        <v>596146.23513253091</v>
      </c>
      <c r="AM105" s="25">
        <v>859080.88870804256</v>
      </c>
      <c r="AN105" s="27">
        <f t="shared" si="38"/>
        <v>16656112.587942008</v>
      </c>
    </row>
    <row r="106" spans="1:118" x14ac:dyDescent="0.25">
      <c r="A106" s="5">
        <v>43921</v>
      </c>
      <c r="C106" s="25">
        <v>553316.53284865641</v>
      </c>
      <c r="D106" s="25">
        <v>11011.477688418685</v>
      </c>
      <c r="E106" s="26">
        <f t="shared" si="39"/>
        <v>564328.01053707511</v>
      </c>
      <c r="F106" s="25">
        <v>2401852.0546219321</v>
      </c>
      <c r="G106" s="25">
        <v>967301.80027691624</v>
      </c>
      <c r="H106" s="26">
        <f t="shared" si="40"/>
        <v>3369153.8548988486</v>
      </c>
      <c r="I106" s="25">
        <v>9246.0313000000006</v>
      </c>
      <c r="J106" s="25">
        <v>328346.201</v>
      </c>
      <c r="K106" s="26">
        <f t="shared" si="41"/>
        <v>337592.23229999997</v>
      </c>
      <c r="L106" s="25">
        <v>2176655.4222590518</v>
      </c>
      <c r="M106" s="25">
        <v>372592.77937</v>
      </c>
      <c r="N106" s="27">
        <f t="shared" si="42"/>
        <v>2549248.2016290519</v>
      </c>
      <c r="O106" s="25">
        <v>8416243.3666922133</v>
      </c>
      <c r="P106" s="25">
        <v>123723.46900405576</v>
      </c>
      <c r="Q106" s="27">
        <f t="shared" si="43"/>
        <v>8539966.8356962688</v>
      </c>
      <c r="R106" s="25">
        <v>29812.634576194047</v>
      </c>
      <c r="S106" s="25">
        <v>14661.60799</v>
      </c>
      <c r="T106" s="27">
        <f t="shared" si="44"/>
        <v>44474.242566194051</v>
      </c>
      <c r="U106" s="25">
        <v>154.53449000000001</v>
      </c>
      <c r="V106" s="25">
        <v>0</v>
      </c>
      <c r="W106" s="27">
        <f t="shared" si="35"/>
        <v>154.53449000000001</v>
      </c>
      <c r="X106" s="25">
        <v>0</v>
      </c>
      <c r="Y106" s="25">
        <v>1194.1369999999999</v>
      </c>
      <c r="Z106" s="27">
        <f t="shared" si="36"/>
        <v>1194.1369999999999</v>
      </c>
      <c r="AA106" s="25">
        <v>4805.9975481216497</v>
      </c>
      <c r="AB106" s="25">
        <v>0</v>
      </c>
      <c r="AC106" s="27">
        <f t="shared" si="45"/>
        <v>4805.9975481216497</v>
      </c>
      <c r="AD106" s="25">
        <v>243263.91963096661</v>
      </c>
      <c r="AE106" s="25">
        <v>32502.230839500367</v>
      </c>
      <c r="AF106" s="27">
        <f t="shared" si="46"/>
        <v>275766.15047046699</v>
      </c>
      <c r="AG106" s="25">
        <v>165322.546589734</v>
      </c>
      <c r="AH106" s="25">
        <v>44900.593139369601</v>
      </c>
      <c r="AI106" s="27">
        <f t="shared" si="47"/>
        <v>210223.1397291036</v>
      </c>
      <c r="AJ106" s="27">
        <f t="shared" si="37"/>
        <v>413392.46376882226</v>
      </c>
      <c r="AK106" s="27">
        <f t="shared" si="37"/>
        <v>77402.823978869972</v>
      </c>
      <c r="AL106" s="27">
        <f t="shared" si="48"/>
        <v>490795.2877476922</v>
      </c>
      <c r="AM106" s="25">
        <v>861430.76603093348</v>
      </c>
      <c r="AN106" s="27">
        <f t="shared" si="38"/>
        <v>16758338.102896066</v>
      </c>
    </row>
    <row r="107" spans="1:118" x14ac:dyDescent="0.25">
      <c r="A107" s="5">
        <v>43951</v>
      </c>
      <c r="C107" s="25">
        <v>543240.25794137316</v>
      </c>
      <c r="D107" s="25">
        <v>10033.110660981785</v>
      </c>
      <c r="E107" s="26">
        <f t="shared" si="39"/>
        <v>553273.36860235489</v>
      </c>
      <c r="F107" s="25">
        <v>2475129.6669619316</v>
      </c>
      <c r="G107" s="25">
        <v>978967.04640548467</v>
      </c>
      <c r="H107" s="26">
        <f t="shared" si="40"/>
        <v>3454096.7133674165</v>
      </c>
      <c r="I107" s="25">
        <v>8934.0719700000009</v>
      </c>
      <c r="J107" s="25">
        <v>326390.77500000002</v>
      </c>
      <c r="K107" s="26">
        <f t="shared" si="41"/>
        <v>335324.84697000001</v>
      </c>
      <c r="L107" s="25">
        <v>2208099.9022564464</v>
      </c>
      <c r="M107" s="25">
        <v>372425.38569999998</v>
      </c>
      <c r="N107" s="27">
        <f t="shared" si="42"/>
        <v>2580525.2879564464</v>
      </c>
      <c r="O107" s="25">
        <v>8367106.1920371633</v>
      </c>
      <c r="P107" s="25">
        <v>123363.89025812299</v>
      </c>
      <c r="Q107" s="27">
        <f t="shared" si="43"/>
        <v>8490470.0822952855</v>
      </c>
      <c r="R107" s="25">
        <v>29812.634576194047</v>
      </c>
      <c r="S107" s="25">
        <v>15279.531470000002</v>
      </c>
      <c r="T107" s="27">
        <f t="shared" si="44"/>
        <v>45092.166046194048</v>
      </c>
      <c r="U107" s="25">
        <v>132.06839000000002</v>
      </c>
      <c r="V107" s="25">
        <v>0</v>
      </c>
      <c r="W107" s="27">
        <f t="shared" si="35"/>
        <v>132.06839000000002</v>
      </c>
      <c r="X107" s="25">
        <v>0</v>
      </c>
      <c r="Y107" s="25">
        <v>613.21699999999998</v>
      </c>
      <c r="Z107" s="27">
        <f t="shared" si="36"/>
        <v>613.21699999999998</v>
      </c>
      <c r="AA107" s="25">
        <v>5937.9855567375007</v>
      </c>
      <c r="AB107" s="25">
        <v>0</v>
      </c>
      <c r="AC107" s="27">
        <f t="shared" si="45"/>
        <v>5937.9855567375007</v>
      </c>
      <c r="AD107" s="25">
        <v>268175.89929169801</v>
      </c>
      <c r="AE107" s="25">
        <v>18572.195387949501</v>
      </c>
      <c r="AF107" s="27">
        <f t="shared" si="46"/>
        <v>286748.09467964753</v>
      </c>
      <c r="AG107" s="25">
        <v>172818.15680951803</v>
      </c>
      <c r="AH107" s="25">
        <v>40930.492114856403</v>
      </c>
      <c r="AI107" s="27">
        <f t="shared" si="47"/>
        <v>213748.64892437443</v>
      </c>
      <c r="AJ107" s="27">
        <f t="shared" si="37"/>
        <v>446932.04165795352</v>
      </c>
      <c r="AK107" s="27">
        <f t="shared" si="37"/>
        <v>59502.6875028059</v>
      </c>
      <c r="AL107" s="27">
        <f t="shared" si="48"/>
        <v>506434.72916075942</v>
      </c>
      <c r="AM107" s="25">
        <v>878057.74700093339</v>
      </c>
      <c r="AN107" s="27">
        <f t="shared" si="38"/>
        <v>16844020.226789393</v>
      </c>
    </row>
    <row r="108" spans="1:118" x14ac:dyDescent="0.25">
      <c r="A108" s="5">
        <v>43982</v>
      </c>
      <c r="C108" s="25">
        <v>535272.30862965516</v>
      </c>
      <c r="D108" s="25">
        <v>9564.8059879884404</v>
      </c>
      <c r="E108" s="26">
        <f t="shared" si="39"/>
        <v>544837.11461764365</v>
      </c>
      <c r="F108" s="25">
        <v>2602813.0899819322</v>
      </c>
      <c r="G108" s="25">
        <v>861808.0868424701</v>
      </c>
      <c r="H108" s="26">
        <f t="shared" si="40"/>
        <v>3464621.1768244021</v>
      </c>
      <c r="I108" s="25">
        <v>7882.74053</v>
      </c>
      <c r="J108" s="25">
        <v>340682.71100000001</v>
      </c>
      <c r="K108" s="26">
        <f t="shared" si="41"/>
        <v>348565.45153000002</v>
      </c>
      <c r="L108" s="25">
        <v>2211387.9282964463</v>
      </c>
      <c r="M108" s="25">
        <v>372398.40195999999</v>
      </c>
      <c r="N108" s="27">
        <f t="shared" si="42"/>
        <v>2583786.3302564463</v>
      </c>
      <c r="O108" s="25">
        <v>8399749.0764607955</v>
      </c>
      <c r="P108" s="25">
        <v>124027.04473411743</v>
      </c>
      <c r="Q108" s="27">
        <f t="shared" si="43"/>
        <v>8523776.1211949121</v>
      </c>
      <c r="R108" s="25">
        <v>29812.634576194047</v>
      </c>
      <c r="S108" s="25">
        <v>15856.338369999999</v>
      </c>
      <c r="T108" s="27">
        <f t="shared" si="44"/>
        <v>45668.972946194044</v>
      </c>
      <c r="U108" s="25">
        <v>142.47164000000001</v>
      </c>
      <c r="V108" s="25">
        <v>0</v>
      </c>
      <c r="W108" s="27">
        <f t="shared" si="35"/>
        <v>142.47164000000001</v>
      </c>
      <c r="X108" s="25">
        <v>0</v>
      </c>
      <c r="Y108" s="25">
        <v>1167.42</v>
      </c>
      <c r="Z108" s="27">
        <f t="shared" si="36"/>
        <v>1167.42</v>
      </c>
      <c r="AA108" s="25">
        <v>5549.1962978499996</v>
      </c>
      <c r="AB108" s="25">
        <v>0</v>
      </c>
      <c r="AC108" s="27">
        <f t="shared" si="45"/>
        <v>5549.1962978499996</v>
      </c>
      <c r="AD108" s="25">
        <v>288074.86425814306</v>
      </c>
      <c r="AE108" s="25">
        <v>15254.393793810999</v>
      </c>
      <c r="AF108" s="27">
        <f t="shared" si="46"/>
        <v>303329.25805195404</v>
      </c>
      <c r="AG108" s="25">
        <v>172217.952219517</v>
      </c>
      <c r="AH108" s="25">
        <v>40876.145346848898</v>
      </c>
      <c r="AI108" s="27">
        <f t="shared" si="47"/>
        <v>213094.0975663659</v>
      </c>
      <c r="AJ108" s="27">
        <f t="shared" si="37"/>
        <v>465842.01277551008</v>
      </c>
      <c r="AK108" s="27">
        <f t="shared" si="37"/>
        <v>56130.539140659894</v>
      </c>
      <c r="AL108" s="27">
        <f t="shared" si="48"/>
        <v>521972.55191616999</v>
      </c>
      <c r="AM108" s="25">
        <v>880027.76243093342</v>
      </c>
      <c r="AN108" s="27">
        <f t="shared" si="38"/>
        <v>16914565.373356704</v>
      </c>
    </row>
    <row r="109" spans="1:118" x14ac:dyDescent="0.25">
      <c r="A109" s="5">
        <v>44012</v>
      </c>
      <c r="C109" s="25">
        <v>627877.07364938303</v>
      </c>
      <c r="D109" s="25">
        <v>9338.3523675251508</v>
      </c>
      <c r="E109" s="26">
        <f t="shared" si="39"/>
        <v>637215.42601690814</v>
      </c>
      <c r="F109" s="25">
        <v>2551954.9786158884</v>
      </c>
      <c r="G109" s="25">
        <v>906178.2869540127</v>
      </c>
      <c r="H109" s="26">
        <f t="shared" si="40"/>
        <v>3458133.2655699011</v>
      </c>
      <c r="I109" s="25">
        <v>8053.3237100000006</v>
      </c>
      <c r="J109" s="25">
        <v>326796.10100000002</v>
      </c>
      <c r="K109" s="26">
        <f t="shared" si="41"/>
        <v>334849.42471000005</v>
      </c>
      <c r="L109" s="25">
        <v>2177069.3884388036</v>
      </c>
      <c r="M109" s="25">
        <v>372190.91243999999</v>
      </c>
      <c r="N109" s="27">
        <f t="shared" si="42"/>
        <v>2549260.3008788037</v>
      </c>
      <c r="O109" s="25">
        <v>8338925.930115968</v>
      </c>
      <c r="P109" s="25">
        <v>124051.65709414711</v>
      </c>
      <c r="Q109" s="27">
        <f t="shared" si="43"/>
        <v>8462977.587210115</v>
      </c>
      <c r="R109" s="25">
        <v>30908.515523463473</v>
      </c>
      <c r="S109" s="25">
        <v>16267.759240000001</v>
      </c>
      <c r="T109" s="27">
        <f t="shared" si="44"/>
        <v>47176.274763463472</v>
      </c>
      <c r="U109" s="25">
        <v>96.957620000000006</v>
      </c>
      <c r="V109" s="25">
        <v>0</v>
      </c>
      <c r="W109" s="27">
        <f t="shared" si="35"/>
        <v>96.957620000000006</v>
      </c>
      <c r="X109" s="25">
        <v>0</v>
      </c>
      <c r="Y109" s="25">
        <v>1191.662</v>
      </c>
      <c r="Z109" s="27">
        <f t="shared" si="36"/>
        <v>1191.662</v>
      </c>
      <c r="AA109" s="25">
        <v>6080.8374459423003</v>
      </c>
      <c r="AB109" s="25">
        <v>0</v>
      </c>
      <c r="AC109" s="27">
        <f t="shared" si="45"/>
        <v>6080.8374459423003</v>
      </c>
      <c r="AD109" s="25">
        <v>292034.74710682005</v>
      </c>
      <c r="AE109" s="25">
        <v>15199.299723990858</v>
      </c>
      <c r="AF109" s="27">
        <f t="shared" si="46"/>
        <v>307234.0468308109</v>
      </c>
      <c r="AG109" s="25">
        <v>172326.628440742</v>
      </c>
      <c r="AH109" s="25">
        <v>45688.763126525606</v>
      </c>
      <c r="AI109" s="27">
        <f t="shared" si="47"/>
        <v>218015.39156726759</v>
      </c>
      <c r="AJ109" s="27">
        <f t="shared" si="37"/>
        <v>470442.21299350436</v>
      </c>
      <c r="AK109" s="27">
        <f t="shared" si="37"/>
        <v>60888.062850516464</v>
      </c>
      <c r="AL109" s="27">
        <f t="shared" si="48"/>
        <v>531330.27584402077</v>
      </c>
      <c r="AM109" s="25">
        <v>895040.45899104525</v>
      </c>
      <c r="AN109" s="27">
        <f t="shared" si="38"/>
        <v>16917271.633604258</v>
      </c>
    </row>
    <row r="110" spans="1:118" x14ac:dyDescent="0.25">
      <c r="A110" s="5">
        <v>44043</v>
      </c>
      <c r="C110" s="25">
        <v>613953.42392999993</v>
      </c>
      <c r="D110" s="25">
        <v>9187.6330070225467</v>
      </c>
      <c r="E110" s="26">
        <f t="shared" si="39"/>
        <v>623141.05693702248</v>
      </c>
      <c r="F110" s="25">
        <v>2677621.5197358881</v>
      </c>
      <c r="G110" s="25">
        <v>739566.09421708318</v>
      </c>
      <c r="H110" s="26">
        <f t="shared" si="40"/>
        <v>3417187.6139529711</v>
      </c>
      <c r="I110" s="25">
        <v>7662.6260700000003</v>
      </c>
      <c r="J110" s="25">
        <v>271890.86599999998</v>
      </c>
      <c r="K110" s="26">
        <f t="shared" si="41"/>
        <v>279553.49206999998</v>
      </c>
      <c r="L110" s="25">
        <v>2179953.8467388041</v>
      </c>
      <c r="M110" s="25">
        <v>369800.63713000005</v>
      </c>
      <c r="N110" s="27">
        <f t="shared" si="42"/>
        <v>2549754.4838688043</v>
      </c>
      <c r="O110" s="25">
        <v>8350159.2619190654</v>
      </c>
      <c r="P110" s="25">
        <v>124538.49903394503</v>
      </c>
      <c r="Q110" s="27">
        <f t="shared" si="43"/>
        <v>8474697.760953011</v>
      </c>
      <c r="R110" s="25">
        <v>30877.891413463472</v>
      </c>
      <c r="S110" s="25">
        <v>16724.153300000002</v>
      </c>
      <c r="T110" s="27">
        <f t="shared" si="44"/>
        <v>47602.044713463474</v>
      </c>
      <c r="U110" s="25">
        <v>88.599559999999997</v>
      </c>
      <c r="V110" s="25">
        <v>0</v>
      </c>
      <c r="W110" s="27">
        <f t="shared" si="35"/>
        <v>88.599559999999997</v>
      </c>
      <c r="X110" s="25">
        <v>0</v>
      </c>
      <c r="Y110" s="25">
        <v>1740.2999199999999</v>
      </c>
      <c r="Z110" s="27">
        <f t="shared" si="36"/>
        <v>1740.2999199999999</v>
      </c>
      <c r="AA110" s="25">
        <v>7601.4398960625003</v>
      </c>
      <c r="AB110" s="25">
        <v>0</v>
      </c>
      <c r="AC110" s="27">
        <f t="shared" si="45"/>
        <v>7601.4398960625003</v>
      </c>
      <c r="AD110" s="25">
        <v>280055.99408144102</v>
      </c>
      <c r="AE110" s="25">
        <v>28556.952012750204</v>
      </c>
      <c r="AF110" s="27">
        <f t="shared" si="46"/>
        <v>308612.94609419123</v>
      </c>
      <c r="AG110" s="25">
        <v>192853.56844895301</v>
      </c>
      <c r="AH110" s="25">
        <v>26879.912735960901</v>
      </c>
      <c r="AI110" s="27">
        <f t="shared" si="47"/>
        <v>219733.48118491392</v>
      </c>
      <c r="AJ110" s="27">
        <f t="shared" si="37"/>
        <v>480511.00242645654</v>
      </c>
      <c r="AK110" s="27">
        <f t="shared" si="37"/>
        <v>55436.864748711101</v>
      </c>
      <c r="AL110" s="27">
        <f t="shared" si="48"/>
        <v>535947.86717516766</v>
      </c>
      <c r="AM110" s="25">
        <v>895828.57457104535</v>
      </c>
      <c r="AN110" s="27">
        <f t="shared" si="38"/>
        <v>16825541.793721486</v>
      </c>
    </row>
    <row r="111" spans="1:118" x14ac:dyDescent="0.25">
      <c r="A111" s="5">
        <v>44074</v>
      </c>
      <c r="C111" s="25">
        <v>601226.36393999995</v>
      </c>
      <c r="D111" s="25">
        <v>7822.683833864191</v>
      </c>
      <c r="E111" s="26">
        <f t="shared" si="39"/>
        <v>609049.04777386412</v>
      </c>
      <c r="F111" s="25">
        <v>2782866.815405888</v>
      </c>
      <c r="G111" s="25">
        <v>635821.52034769626</v>
      </c>
      <c r="H111" s="26">
        <f t="shared" si="40"/>
        <v>3418688.3357535843</v>
      </c>
      <c r="I111" s="25">
        <v>5585.43408</v>
      </c>
      <c r="J111" s="25">
        <v>296979.598</v>
      </c>
      <c r="K111" s="26">
        <f t="shared" si="41"/>
        <v>302565.03207999998</v>
      </c>
      <c r="L111" s="25">
        <v>2183345.3036588035</v>
      </c>
      <c r="M111" s="25">
        <v>369791.82923000003</v>
      </c>
      <c r="N111" s="27">
        <f t="shared" si="42"/>
        <v>2553137.1328888033</v>
      </c>
      <c r="O111" s="25">
        <v>8345540.5530894902</v>
      </c>
      <c r="P111" s="25">
        <v>130980.95544000001</v>
      </c>
      <c r="Q111" s="27">
        <f t="shared" si="43"/>
        <v>8476521.5085294899</v>
      </c>
      <c r="R111" s="25">
        <v>30877.891413463472</v>
      </c>
      <c r="S111" s="25">
        <v>16684.211480000002</v>
      </c>
      <c r="T111" s="27">
        <f t="shared" si="44"/>
        <v>47562.102893463474</v>
      </c>
      <c r="U111" s="25">
        <v>65.689970000000002</v>
      </c>
      <c r="V111" s="25">
        <v>0</v>
      </c>
      <c r="W111" s="27">
        <f t="shared" si="35"/>
        <v>65.689970000000002</v>
      </c>
      <c r="X111" s="25">
        <v>0</v>
      </c>
      <c r="Y111" s="25">
        <v>0</v>
      </c>
      <c r="Z111" s="27">
        <f t="shared" si="36"/>
        <v>0</v>
      </c>
      <c r="AA111" s="25">
        <v>5950.8729367249998</v>
      </c>
      <c r="AB111" s="25">
        <v>0</v>
      </c>
      <c r="AC111" s="27">
        <f t="shared" si="45"/>
        <v>5950.8729367249998</v>
      </c>
      <c r="AD111" s="25">
        <v>294458.06651765999</v>
      </c>
      <c r="AE111" s="25">
        <v>19807.051332014355</v>
      </c>
      <c r="AF111" s="27">
        <f t="shared" si="46"/>
        <v>314265.11784967437</v>
      </c>
      <c r="AG111" s="25">
        <v>191784.94860784701</v>
      </c>
      <c r="AH111" s="25">
        <v>27361.461130243599</v>
      </c>
      <c r="AI111" s="27">
        <f t="shared" si="47"/>
        <v>219146.40973809062</v>
      </c>
      <c r="AJ111" s="27">
        <f t="shared" si="37"/>
        <v>492193.88806223194</v>
      </c>
      <c r="AK111" s="27">
        <f t="shared" si="37"/>
        <v>47168.512462257953</v>
      </c>
      <c r="AL111" s="27">
        <f t="shared" si="48"/>
        <v>539362.40052448993</v>
      </c>
      <c r="AM111" s="25">
        <v>893054.05419104523</v>
      </c>
      <c r="AN111" s="27">
        <f t="shared" si="38"/>
        <v>16840005.304604739</v>
      </c>
    </row>
    <row r="112" spans="1:118" x14ac:dyDescent="0.25">
      <c r="A112" s="5">
        <v>44104</v>
      </c>
      <c r="C112" s="25">
        <v>626523.27789000003</v>
      </c>
      <c r="D112" s="25">
        <v>7688.2852799087041</v>
      </c>
      <c r="E112" s="26">
        <f t="shared" si="39"/>
        <v>634211.56316990871</v>
      </c>
      <c r="F112" s="25">
        <v>2745253.1269559409</v>
      </c>
      <c r="G112" s="25">
        <v>560010.38319805101</v>
      </c>
      <c r="H112" s="26">
        <f t="shared" si="40"/>
        <v>3305263.5101539921</v>
      </c>
      <c r="I112" s="25">
        <v>5747.2757799999999</v>
      </c>
      <c r="J112" s="25">
        <v>294898.05800000002</v>
      </c>
      <c r="K112" s="26">
        <f t="shared" si="41"/>
        <v>300645.33378000004</v>
      </c>
      <c r="L112" s="25">
        <v>2182355.749561951</v>
      </c>
      <c r="M112" s="25">
        <v>369585.44324999995</v>
      </c>
      <c r="N112" s="27">
        <f t="shared" si="42"/>
        <v>2551941.192811951</v>
      </c>
      <c r="O112" s="25">
        <v>8404472.4400020745</v>
      </c>
      <c r="P112" s="25">
        <v>131250.58891000002</v>
      </c>
      <c r="Q112" s="27">
        <f t="shared" si="43"/>
        <v>8535723.0289120749</v>
      </c>
      <c r="R112" s="25">
        <v>31598.874045502213</v>
      </c>
      <c r="S112" s="25">
        <v>16459.296900000001</v>
      </c>
      <c r="T112" s="27">
        <f t="shared" si="44"/>
        <v>48058.170945502214</v>
      </c>
      <c r="U112" s="25">
        <v>64.560850000000002</v>
      </c>
      <c r="V112" s="25">
        <v>0</v>
      </c>
      <c r="W112" s="27">
        <f t="shared" si="35"/>
        <v>64.560850000000002</v>
      </c>
      <c r="X112" s="25">
        <v>0</v>
      </c>
      <c r="Y112" s="25">
        <v>901.93200000000002</v>
      </c>
      <c r="Z112" s="27">
        <f t="shared" si="36"/>
        <v>901.93200000000002</v>
      </c>
      <c r="AA112" s="25">
        <v>6863.3641331749996</v>
      </c>
      <c r="AB112" s="25">
        <v>0</v>
      </c>
      <c r="AC112" s="27">
        <f t="shared" si="45"/>
        <v>6863.3641331749996</v>
      </c>
      <c r="AD112" s="25">
        <v>283162.1786040428</v>
      </c>
      <c r="AE112" s="25">
        <v>33935.37180934866</v>
      </c>
      <c r="AF112" s="27">
        <f t="shared" si="46"/>
        <v>317097.55041339144</v>
      </c>
      <c r="AG112" s="25">
        <v>191836.659838358</v>
      </c>
      <c r="AH112" s="25">
        <v>27479.781855310601</v>
      </c>
      <c r="AI112" s="27">
        <f t="shared" si="47"/>
        <v>219316.4416936686</v>
      </c>
      <c r="AJ112" s="27">
        <f t="shared" si="37"/>
        <v>481862.20257557579</v>
      </c>
      <c r="AK112" s="27">
        <f t="shared" si="37"/>
        <v>61415.153664659258</v>
      </c>
      <c r="AL112" s="27">
        <f t="shared" si="48"/>
        <v>543277.35624023504</v>
      </c>
      <c r="AM112" s="25">
        <v>897912.2676230456</v>
      </c>
      <c r="AN112" s="27">
        <f t="shared" si="38"/>
        <v>16817998.91648671</v>
      </c>
    </row>
    <row r="113" spans="1:40" x14ac:dyDescent="0.25">
      <c r="A113" s="5">
        <v>44135</v>
      </c>
      <c r="C113" s="25">
        <v>606448.30454000004</v>
      </c>
      <c r="D113" s="25">
        <v>7129.0964101174868</v>
      </c>
      <c r="E113" s="26">
        <f t="shared" si="39"/>
        <v>613577.4009501175</v>
      </c>
      <c r="F113" s="25">
        <v>2820678.1852459409</v>
      </c>
      <c r="G113" s="25">
        <v>522341.48965692904</v>
      </c>
      <c r="H113" s="26">
        <f t="shared" si="40"/>
        <v>3343019.6749028699</v>
      </c>
      <c r="I113" s="25">
        <v>7773.2444500000001</v>
      </c>
      <c r="J113" s="25">
        <v>284703.57799999998</v>
      </c>
      <c r="K113" s="26">
        <f t="shared" si="41"/>
        <v>292476.82244999998</v>
      </c>
      <c r="L113" s="25">
        <v>2191124.016011951</v>
      </c>
      <c r="M113" s="25">
        <v>368655.30854999996</v>
      </c>
      <c r="N113" s="27">
        <f t="shared" si="42"/>
        <v>2559779.3245619508</v>
      </c>
      <c r="O113" s="25">
        <v>8427453.8793954924</v>
      </c>
      <c r="P113" s="25">
        <v>129127.19762000001</v>
      </c>
      <c r="Q113" s="27">
        <f t="shared" si="43"/>
        <v>8556581.0770154931</v>
      </c>
      <c r="R113" s="25">
        <v>31598.874045502213</v>
      </c>
      <c r="S113" s="25">
        <v>16651.957459999998</v>
      </c>
      <c r="T113" s="27">
        <f t="shared" si="44"/>
        <v>48250.83150550221</v>
      </c>
      <c r="U113" s="25">
        <v>108.04998000000002</v>
      </c>
      <c r="V113" s="25">
        <v>0</v>
      </c>
      <c r="W113" s="27">
        <f t="shared" si="35"/>
        <v>108.04998000000002</v>
      </c>
      <c r="X113" s="25">
        <v>0</v>
      </c>
      <c r="Y113" s="25">
        <v>1514.9850000000001</v>
      </c>
      <c r="Z113" s="27">
        <f t="shared" si="36"/>
        <v>1514.9850000000001</v>
      </c>
      <c r="AA113" s="25">
        <v>6509.3366191625</v>
      </c>
      <c r="AB113" s="25">
        <v>0</v>
      </c>
      <c r="AC113" s="27">
        <f t="shared" si="45"/>
        <v>6509.3366191625</v>
      </c>
      <c r="AD113" s="25">
        <v>269356.78750452079</v>
      </c>
      <c r="AE113" s="25">
        <v>36020.264663604568</v>
      </c>
      <c r="AF113" s="27">
        <f t="shared" si="46"/>
        <v>305377.05216812534</v>
      </c>
      <c r="AG113" s="25">
        <v>193950.57797981999</v>
      </c>
      <c r="AH113" s="25">
        <v>26725.010721097802</v>
      </c>
      <c r="AI113" s="27">
        <f t="shared" si="47"/>
        <v>220675.58870091778</v>
      </c>
      <c r="AJ113" s="27">
        <f t="shared" si="37"/>
        <v>469816.70210350328</v>
      </c>
      <c r="AK113" s="27">
        <f t="shared" si="37"/>
        <v>62745.275384702371</v>
      </c>
      <c r="AL113" s="27">
        <f t="shared" si="48"/>
        <v>532561.97748820565</v>
      </c>
      <c r="AM113" s="25">
        <v>896426.23946993332</v>
      </c>
      <c r="AN113" s="27">
        <f t="shared" si="38"/>
        <v>16844296.383324068</v>
      </c>
    </row>
    <row r="114" spans="1:40" x14ac:dyDescent="0.25">
      <c r="A114" s="5">
        <v>44165</v>
      </c>
      <c r="C114" s="25">
        <v>604509.18526000006</v>
      </c>
      <c r="D114" s="25">
        <v>6916.3493777387021</v>
      </c>
      <c r="E114" s="26">
        <f t="shared" si="39"/>
        <v>611425.53463773872</v>
      </c>
      <c r="F114" s="25">
        <v>2864452.4812659407</v>
      </c>
      <c r="G114" s="25">
        <v>548557.31496848038</v>
      </c>
      <c r="H114" s="26">
        <f t="shared" si="40"/>
        <v>3413009.796234421</v>
      </c>
      <c r="I114" s="25">
        <v>7732.6853099999998</v>
      </c>
      <c r="J114" s="25">
        <v>258662.66400000002</v>
      </c>
      <c r="K114" s="26">
        <f t="shared" si="41"/>
        <v>266395.34931000002</v>
      </c>
      <c r="L114" s="25">
        <v>2194416.2140819514</v>
      </c>
      <c r="M114" s="25">
        <v>368348.32997999998</v>
      </c>
      <c r="N114" s="27">
        <f t="shared" si="42"/>
        <v>2562764.5440619513</v>
      </c>
      <c r="O114" s="25">
        <v>8439312.2444474567</v>
      </c>
      <c r="P114" s="25">
        <v>126508.93319</v>
      </c>
      <c r="Q114" s="27">
        <f t="shared" si="43"/>
        <v>8565821.177637456</v>
      </c>
      <c r="R114" s="25">
        <v>31598.874045502213</v>
      </c>
      <c r="S114" s="25">
        <v>16839.918980000002</v>
      </c>
      <c r="T114" s="27">
        <f t="shared" si="44"/>
        <v>48438.793025502215</v>
      </c>
      <c r="U114" s="25">
        <v>87.785119999999992</v>
      </c>
      <c r="V114" s="25">
        <v>0</v>
      </c>
      <c r="W114" s="27">
        <f t="shared" si="35"/>
        <v>87.785119999999992</v>
      </c>
      <c r="X114" s="25">
        <v>0</v>
      </c>
      <c r="Y114" s="25">
        <v>786.34900000000005</v>
      </c>
      <c r="Z114" s="27">
        <f t="shared" si="36"/>
        <v>786.34900000000005</v>
      </c>
      <c r="AA114" s="25">
        <v>6795.6906696249998</v>
      </c>
      <c r="AB114" s="25">
        <v>0</v>
      </c>
      <c r="AC114" s="27">
        <f t="shared" si="45"/>
        <v>6795.6906696249998</v>
      </c>
      <c r="AD114" s="25">
        <v>285655.39748932782</v>
      </c>
      <c r="AE114" s="25">
        <v>41391.319155485937</v>
      </c>
      <c r="AF114" s="27">
        <f t="shared" si="46"/>
        <v>327046.71664481377</v>
      </c>
      <c r="AG114" s="25">
        <v>193813.08120999997</v>
      </c>
      <c r="AH114" s="25">
        <v>27711.904415594599</v>
      </c>
      <c r="AI114" s="27">
        <f t="shared" si="47"/>
        <v>221524.98562559456</v>
      </c>
      <c r="AJ114" s="27">
        <f t="shared" si="37"/>
        <v>486264.1693689528</v>
      </c>
      <c r="AK114" s="27">
        <f t="shared" si="37"/>
        <v>69103.22357108054</v>
      </c>
      <c r="AL114" s="27">
        <f t="shared" si="48"/>
        <v>555367.39294003334</v>
      </c>
      <c r="AM114" s="25">
        <v>896333.74765993317</v>
      </c>
      <c r="AN114" s="27">
        <f t="shared" si="38"/>
        <v>16920430.469627038</v>
      </c>
    </row>
    <row r="115" spans="1:40" x14ac:dyDescent="0.25">
      <c r="A115" s="5">
        <v>44196</v>
      </c>
      <c r="C115" s="25">
        <v>642467.74083000002</v>
      </c>
      <c r="D115" s="25">
        <v>8196.5811383112305</v>
      </c>
      <c r="E115" s="26">
        <f t="shared" si="39"/>
        <v>650664.32196831121</v>
      </c>
      <c r="F115" s="25">
        <v>2854538.0540913879</v>
      </c>
      <c r="G115" s="25">
        <v>654493.56719228718</v>
      </c>
      <c r="H115" s="26">
        <f t="shared" si="40"/>
        <v>3509031.6212836751</v>
      </c>
      <c r="I115" s="25">
        <v>5624.9599500000004</v>
      </c>
      <c r="J115" s="25">
        <v>284253.90600000002</v>
      </c>
      <c r="K115" s="26">
        <f t="shared" si="41"/>
        <v>289878.86595000001</v>
      </c>
      <c r="L115" s="25">
        <v>2192575.3455133797</v>
      </c>
      <c r="M115" s="25">
        <v>370193.58434000006</v>
      </c>
      <c r="N115" s="27">
        <f t="shared" si="42"/>
        <v>2562768.9298533797</v>
      </c>
      <c r="O115" s="25">
        <v>8446040.742199447</v>
      </c>
      <c r="P115" s="25">
        <v>105836.00296375001</v>
      </c>
      <c r="Q115" s="27">
        <f t="shared" si="43"/>
        <v>8551876.7451631967</v>
      </c>
      <c r="R115" s="25">
        <v>31696.618732223065</v>
      </c>
      <c r="S115" s="25">
        <v>16986.763919999998</v>
      </c>
      <c r="T115" s="27">
        <f t="shared" si="44"/>
        <v>48683.382652223067</v>
      </c>
      <c r="U115" s="25">
        <v>211.81307000000001</v>
      </c>
      <c r="V115" s="25">
        <v>0</v>
      </c>
      <c r="W115" s="27">
        <f t="shared" si="35"/>
        <v>211.81307000000001</v>
      </c>
      <c r="X115" s="25">
        <v>0</v>
      </c>
      <c r="Y115" s="25">
        <v>520.46370850000005</v>
      </c>
      <c r="Z115" s="27">
        <f t="shared" si="36"/>
        <v>520.46370850000005</v>
      </c>
      <c r="AA115" s="25">
        <v>6499.6884459374996</v>
      </c>
      <c r="AB115" s="25">
        <v>0</v>
      </c>
      <c r="AC115" s="27">
        <f t="shared" si="45"/>
        <v>6499.6884459374996</v>
      </c>
      <c r="AD115" s="25">
        <v>295696.82780798897</v>
      </c>
      <c r="AE115" s="25">
        <v>28343.663800348517</v>
      </c>
      <c r="AF115" s="27">
        <f t="shared" si="46"/>
        <v>324040.4916083375</v>
      </c>
      <c r="AG115" s="25">
        <v>193370.75288947902</v>
      </c>
      <c r="AH115" s="25">
        <v>28430.766391497596</v>
      </c>
      <c r="AI115" s="27">
        <f t="shared" si="47"/>
        <v>221801.51928097662</v>
      </c>
      <c r="AJ115" s="27">
        <f t="shared" si="37"/>
        <v>495567.26914340549</v>
      </c>
      <c r="AK115" s="27">
        <f t="shared" si="37"/>
        <v>56774.430191846113</v>
      </c>
      <c r="AL115" s="27">
        <f t="shared" si="48"/>
        <v>552341.69933525159</v>
      </c>
      <c r="AM115" s="25">
        <v>896919.05092689104</v>
      </c>
      <c r="AN115" s="27">
        <f t="shared" si="38"/>
        <v>17062896.893911425</v>
      </c>
    </row>
    <row r="116" spans="1:40" x14ac:dyDescent="0.25">
      <c r="A116" s="5">
        <v>44227</v>
      </c>
      <c r="C116" s="25">
        <v>640309.80013000011</v>
      </c>
      <c r="D116" s="25">
        <v>6966.5892044716029</v>
      </c>
      <c r="E116" s="26">
        <f t="shared" si="39"/>
        <v>647276.38933447166</v>
      </c>
      <c r="F116" s="25">
        <v>2964781.2626913884</v>
      </c>
      <c r="G116" s="25">
        <v>640250.67624486703</v>
      </c>
      <c r="H116" s="26">
        <f t="shared" si="40"/>
        <v>3605031.9389362554</v>
      </c>
      <c r="I116" s="25">
        <v>1000</v>
      </c>
      <c r="J116" s="25">
        <v>266948.29700000002</v>
      </c>
      <c r="K116" s="26">
        <f t="shared" si="41"/>
        <v>267948.29700000002</v>
      </c>
      <c r="L116" s="25">
        <v>2196235.0989033789</v>
      </c>
      <c r="M116" s="25">
        <v>368071.97779000003</v>
      </c>
      <c r="N116" s="27">
        <f t="shared" si="42"/>
        <v>2564307.0766933789</v>
      </c>
      <c r="O116" s="25">
        <v>8454045.0440515429</v>
      </c>
      <c r="P116" s="25">
        <v>106067.86869776841</v>
      </c>
      <c r="Q116" s="27">
        <f t="shared" si="43"/>
        <v>8560112.912749311</v>
      </c>
      <c r="R116" s="25">
        <v>31675.657572223063</v>
      </c>
      <c r="S116" s="25">
        <v>16893.957919999997</v>
      </c>
      <c r="T116" s="27">
        <f t="shared" si="44"/>
        <v>48569.615492223063</v>
      </c>
      <c r="U116" s="25">
        <v>184.44194999999999</v>
      </c>
      <c r="V116" s="25">
        <v>0</v>
      </c>
      <c r="W116" s="27">
        <f t="shared" si="35"/>
        <v>184.44194999999999</v>
      </c>
      <c r="X116" s="25">
        <v>0</v>
      </c>
      <c r="Y116" s="25">
        <v>1142.75297</v>
      </c>
      <c r="Z116" s="27">
        <f t="shared" si="36"/>
        <v>1142.75297</v>
      </c>
      <c r="AA116" s="25">
        <v>7346.3910651249998</v>
      </c>
      <c r="AB116" s="25">
        <v>0</v>
      </c>
      <c r="AC116" s="27">
        <f t="shared" si="45"/>
        <v>7346.3910651249998</v>
      </c>
      <c r="AD116" s="25">
        <v>301752.86403</v>
      </c>
      <c r="AE116" s="25">
        <v>31019.327126106553</v>
      </c>
      <c r="AF116" s="27">
        <f t="shared" si="46"/>
        <v>332772.19115610654</v>
      </c>
      <c r="AG116" s="25">
        <v>197129.45112348624</v>
      </c>
      <c r="AH116" s="25">
        <v>26503.5848406308</v>
      </c>
      <c r="AI116" s="27">
        <f t="shared" si="47"/>
        <v>223633.03596411704</v>
      </c>
      <c r="AJ116" s="27">
        <f t="shared" si="37"/>
        <v>506228.70621861122</v>
      </c>
      <c r="AK116" s="27">
        <f t="shared" si="37"/>
        <v>57522.911966737352</v>
      </c>
      <c r="AL116" s="27">
        <f t="shared" si="48"/>
        <v>563751.61818534858</v>
      </c>
      <c r="AM116" s="25">
        <v>899335.05545674812</v>
      </c>
      <c r="AN116" s="27">
        <f t="shared" si="38"/>
        <v>17157660.098767739</v>
      </c>
    </row>
    <row r="117" spans="1:40" x14ac:dyDescent="0.25">
      <c r="A117" s="5">
        <v>44255</v>
      </c>
      <c r="C117" s="25">
        <v>630767.18564000004</v>
      </c>
      <c r="D117" s="25">
        <v>7336.464852313622</v>
      </c>
      <c r="E117" s="26">
        <f t="shared" si="39"/>
        <v>638103.65049231367</v>
      </c>
      <c r="F117" s="25">
        <v>3151720.4928713883</v>
      </c>
      <c r="G117" s="25">
        <v>618503.77824208071</v>
      </c>
      <c r="H117" s="26">
        <f t="shared" si="40"/>
        <v>3770224.2711134693</v>
      </c>
      <c r="I117" s="25">
        <v>1000</v>
      </c>
      <c r="J117" s="25">
        <v>273004.37800000003</v>
      </c>
      <c r="K117" s="26">
        <f t="shared" si="41"/>
        <v>274004.37800000003</v>
      </c>
      <c r="L117" s="25">
        <v>2210667.8012733795</v>
      </c>
      <c r="M117" s="25">
        <v>367052.64178000006</v>
      </c>
      <c r="N117" s="27">
        <f t="shared" si="42"/>
        <v>2577720.4430533797</v>
      </c>
      <c r="O117" s="25">
        <v>8432505.4597899988</v>
      </c>
      <c r="P117" s="25">
        <v>105262.42068776842</v>
      </c>
      <c r="Q117" s="27">
        <f t="shared" si="43"/>
        <v>8537767.8804777674</v>
      </c>
      <c r="R117" s="25">
        <v>31675.657572223063</v>
      </c>
      <c r="S117" s="25">
        <v>16657.831259999999</v>
      </c>
      <c r="T117" s="27">
        <f t="shared" si="44"/>
        <v>48333.488832223062</v>
      </c>
      <c r="U117" s="25">
        <v>168.15312</v>
      </c>
      <c r="V117" s="25">
        <v>0</v>
      </c>
      <c r="W117" s="27">
        <f t="shared" si="35"/>
        <v>168.15312</v>
      </c>
      <c r="X117" s="25">
        <v>0</v>
      </c>
      <c r="Y117" s="25">
        <v>482.79900000000004</v>
      </c>
      <c r="Z117" s="27">
        <f t="shared" si="36"/>
        <v>482.79900000000004</v>
      </c>
      <c r="AA117" s="25">
        <v>6845.5215153625004</v>
      </c>
      <c r="AB117" s="25">
        <v>0</v>
      </c>
      <c r="AC117" s="27">
        <f t="shared" si="45"/>
        <v>6845.5215153625004</v>
      </c>
      <c r="AD117" s="25">
        <v>270145.92639000004</v>
      </c>
      <c r="AE117" s="25">
        <v>19622.235252388058</v>
      </c>
      <c r="AF117" s="27">
        <f t="shared" si="46"/>
        <v>289768.16164238809</v>
      </c>
      <c r="AG117" s="25">
        <v>196817.069310266</v>
      </c>
      <c r="AH117" s="25">
        <v>26136.897244016996</v>
      </c>
      <c r="AI117" s="27">
        <f t="shared" si="47"/>
        <v>222953.96655428299</v>
      </c>
      <c r="AJ117" s="27">
        <f t="shared" si="37"/>
        <v>473808.51721562853</v>
      </c>
      <c r="AK117" s="27">
        <f t="shared" si="37"/>
        <v>45759.132496405058</v>
      </c>
      <c r="AL117" s="27">
        <f t="shared" si="48"/>
        <v>519567.64971203357</v>
      </c>
      <c r="AM117" s="25">
        <v>900046.0251168909</v>
      </c>
      <c r="AN117" s="27">
        <f t="shared" si="38"/>
        <v>17266418.738918077</v>
      </c>
    </row>
    <row r="118" spans="1:40" x14ac:dyDescent="0.25">
      <c r="A118" s="5">
        <v>44286</v>
      </c>
      <c r="C118" s="25">
        <v>689012.62401000003</v>
      </c>
      <c r="D118" s="25">
        <v>6119.9819513753246</v>
      </c>
      <c r="E118" s="26">
        <f t="shared" si="39"/>
        <v>695132.6059613754</v>
      </c>
      <c r="F118" s="25">
        <v>3251175.849278619</v>
      </c>
      <c r="G118" s="25">
        <v>656487.48438477016</v>
      </c>
      <c r="H118" s="26">
        <f t="shared" si="40"/>
        <v>3907663.3336633891</v>
      </c>
      <c r="I118" s="25">
        <v>1000</v>
      </c>
      <c r="J118" s="25">
        <v>236029.31100000002</v>
      </c>
      <c r="K118" s="26">
        <f t="shared" si="41"/>
        <v>237029.31100000002</v>
      </c>
      <c r="L118" s="25">
        <v>2221831.3547053901</v>
      </c>
      <c r="M118" s="25">
        <v>366910.76903000002</v>
      </c>
      <c r="N118" s="27">
        <f t="shared" si="42"/>
        <v>2588742.1237353901</v>
      </c>
      <c r="O118" s="25">
        <v>8359586.9902099995</v>
      </c>
      <c r="P118" s="25">
        <v>104770.53731776841</v>
      </c>
      <c r="Q118" s="27">
        <f t="shared" si="43"/>
        <v>8464357.5275277682</v>
      </c>
      <c r="R118" s="25">
        <v>33696.281158855432</v>
      </c>
      <c r="S118" s="25">
        <v>16375.888980000002</v>
      </c>
      <c r="T118" s="27">
        <f t="shared" si="44"/>
        <v>50072.170138855436</v>
      </c>
      <c r="U118" s="25">
        <v>146.13971000000001</v>
      </c>
      <c r="V118" s="25">
        <v>0</v>
      </c>
      <c r="W118" s="27">
        <f t="shared" si="35"/>
        <v>146.13971000000001</v>
      </c>
      <c r="X118" s="25">
        <v>0</v>
      </c>
      <c r="Y118" s="25">
        <v>1178.673</v>
      </c>
      <c r="Z118" s="27">
        <f t="shared" si="36"/>
        <v>1178.673</v>
      </c>
      <c r="AA118" s="25">
        <v>7277.0607039822198</v>
      </c>
      <c r="AB118" s="25">
        <v>0</v>
      </c>
      <c r="AC118" s="27">
        <f t="shared" si="45"/>
        <v>7277.0607039822198</v>
      </c>
      <c r="AD118" s="25">
        <v>253105.52254999999</v>
      </c>
      <c r="AE118" s="25">
        <v>20189.840441381177</v>
      </c>
      <c r="AF118" s="27">
        <f t="shared" si="46"/>
        <v>273295.36299138115</v>
      </c>
      <c r="AG118" s="25">
        <v>134678.25229032498</v>
      </c>
      <c r="AH118" s="25">
        <v>25226.550133602203</v>
      </c>
      <c r="AI118" s="27">
        <f t="shared" si="47"/>
        <v>159904.80242392718</v>
      </c>
      <c r="AJ118" s="27">
        <f t="shared" si="37"/>
        <v>395060.83554430719</v>
      </c>
      <c r="AK118" s="27">
        <f t="shared" si="37"/>
        <v>45416.390574983379</v>
      </c>
      <c r="AL118" s="27">
        <f t="shared" si="48"/>
        <v>440477.22611929057</v>
      </c>
      <c r="AM118" s="25">
        <v>906422.24928144692</v>
      </c>
      <c r="AN118" s="27">
        <f t="shared" si="38"/>
        <v>17291221.360137515</v>
      </c>
    </row>
    <row r="119" spans="1:40" x14ac:dyDescent="0.25">
      <c r="A119" s="5">
        <v>44316</v>
      </c>
      <c r="C119" s="25">
        <v>655212.98432999989</v>
      </c>
      <c r="D119" s="25">
        <v>5930.7393490490304</v>
      </c>
      <c r="E119" s="26">
        <f t="shared" si="39"/>
        <v>661143.72367904894</v>
      </c>
      <c r="F119" s="25">
        <v>3391296.0054586185</v>
      </c>
      <c r="G119" s="25">
        <v>692510.34786529862</v>
      </c>
      <c r="H119" s="26">
        <f t="shared" si="40"/>
        <v>4083806.3533239169</v>
      </c>
      <c r="I119" s="25">
        <v>1000</v>
      </c>
      <c r="J119" s="25">
        <v>207695.94</v>
      </c>
      <c r="K119" s="26">
        <f t="shared" si="41"/>
        <v>208695.94</v>
      </c>
      <c r="L119" s="25">
        <v>2225298.7188153905</v>
      </c>
      <c r="M119" s="25">
        <v>366861.98686999996</v>
      </c>
      <c r="N119" s="27">
        <f t="shared" si="42"/>
        <v>2592160.7056853906</v>
      </c>
      <c r="O119" s="25">
        <v>8339969.0887195831</v>
      </c>
      <c r="P119" s="25">
        <v>104431.99103776841</v>
      </c>
      <c r="Q119" s="27">
        <f t="shared" si="43"/>
        <v>8444401.0797573514</v>
      </c>
      <c r="R119" s="25">
        <v>33519.366118855425</v>
      </c>
      <c r="S119" s="25">
        <v>16799.40382</v>
      </c>
      <c r="T119" s="27">
        <f t="shared" si="44"/>
        <v>50318.769938855425</v>
      </c>
      <c r="U119" s="25">
        <v>126.76950000000001</v>
      </c>
      <c r="V119" s="25">
        <v>0</v>
      </c>
      <c r="W119" s="27">
        <f t="shared" si="35"/>
        <v>126.76950000000001</v>
      </c>
      <c r="X119" s="25">
        <v>0</v>
      </c>
      <c r="Y119" s="25">
        <v>407.709</v>
      </c>
      <c r="Z119" s="27">
        <f t="shared" si="36"/>
        <v>407.709</v>
      </c>
      <c r="AA119" s="25">
        <v>5197.5574402375696</v>
      </c>
      <c r="AB119" s="25">
        <v>0</v>
      </c>
      <c r="AC119" s="27">
        <f t="shared" si="45"/>
        <v>5197.5574402375696</v>
      </c>
      <c r="AD119" s="25">
        <v>247174.09178999998</v>
      </c>
      <c r="AE119" s="25">
        <v>29009.50002636659</v>
      </c>
      <c r="AF119" s="27">
        <f t="shared" si="46"/>
        <v>276183.59181636659</v>
      </c>
      <c r="AG119" s="25">
        <v>113533.34767032501</v>
      </c>
      <c r="AH119" s="25">
        <v>24338.166818884001</v>
      </c>
      <c r="AI119" s="27">
        <f t="shared" si="47"/>
        <v>137871.51448920902</v>
      </c>
      <c r="AJ119" s="27">
        <f t="shared" si="37"/>
        <v>365904.99690056255</v>
      </c>
      <c r="AK119" s="27">
        <f t="shared" si="37"/>
        <v>53347.666845250591</v>
      </c>
      <c r="AL119" s="27">
        <f t="shared" si="48"/>
        <v>419252.66374581313</v>
      </c>
      <c r="AM119" s="25">
        <v>906768.71201144694</v>
      </c>
      <c r="AN119" s="27">
        <f t="shared" si="38"/>
        <v>17367082.426641822</v>
      </c>
    </row>
    <row r="120" spans="1:40" x14ac:dyDescent="0.25">
      <c r="A120" s="5">
        <v>44347</v>
      </c>
      <c r="C120" s="25">
        <v>658106.65016999992</v>
      </c>
      <c r="D120" s="25">
        <v>6007.7939826285219</v>
      </c>
      <c r="E120" s="26">
        <f t="shared" si="39"/>
        <v>664114.44415262842</v>
      </c>
      <c r="F120" s="25">
        <v>3430206.7500786181</v>
      </c>
      <c r="G120" s="25">
        <v>670849.55418726604</v>
      </c>
      <c r="H120" s="26">
        <f t="shared" si="40"/>
        <v>4101056.3042658842</v>
      </c>
      <c r="I120" s="25">
        <v>1000</v>
      </c>
      <c r="J120" s="25">
        <v>223278.40212263798</v>
      </c>
      <c r="K120" s="26">
        <f t="shared" si="41"/>
        <v>224278.40212263798</v>
      </c>
      <c r="L120" s="25">
        <v>2228731.9693153901</v>
      </c>
      <c r="M120" s="25">
        <v>366845.52626000001</v>
      </c>
      <c r="N120" s="27">
        <f t="shared" si="42"/>
        <v>2595577.4955753903</v>
      </c>
      <c r="O120" s="25">
        <v>8336412.5417754296</v>
      </c>
      <c r="P120" s="25">
        <v>102421.29544776841</v>
      </c>
      <c r="Q120" s="27">
        <f t="shared" si="43"/>
        <v>8438833.8372231983</v>
      </c>
      <c r="R120" s="25">
        <v>33454.854038855425</v>
      </c>
      <c r="S120" s="25">
        <v>16875.763200000001</v>
      </c>
      <c r="T120" s="27">
        <f t="shared" si="44"/>
        <v>50330.617238855426</v>
      </c>
      <c r="U120" s="25">
        <v>117.81631</v>
      </c>
      <c r="V120" s="25">
        <v>0</v>
      </c>
      <c r="W120" s="27">
        <f t="shared" si="35"/>
        <v>117.81631</v>
      </c>
      <c r="X120" s="25">
        <v>0</v>
      </c>
      <c r="Y120" s="25">
        <v>1043.499</v>
      </c>
      <c r="Z120" s="27">
        <f t="shared" si="36"/>
        <v>1043.499</v>
      </c>
      <c r="AA120" s="25">
        <v>4706.6931971624999</v>
      </c>
      <c r="AB120" s="25">
        <v>0</v>
      </c>
      <c r="AC120" s="27">
        <f t="shared" si="45"/>
        <v>4706.6931971624999</v>
      </c>
      <c r="AD120" s="25">
        <v>257467.2009566667</v>
      </c>
      <c r="AE120" s="25">
        <v>36745.752137320189</v>
      </c>
      <c r="AF120" s="27">
        <f t="shared" si="46"/>
        <v>294212.9530939869</v>
      </c>
      <c r="AG120" s="25">
        <v>113563.567569597</v>
      </c>
      <c r="AH120" s="25">
        <v>24935.824850159002</v>
      </c>
      <c r="AI120" s="27">
        <f t="shared" si="47"/>
        <v>138499.39241975601</v>
      </c>
      <c r="AJ120" s="27">
        <f t="shared" si="37"/>
        <v>375737.46172342618</v>
      </c>
      <c r="AK120" s="27">
        <f t="shared" si="37"/>
        <v>61681.576987479188</v>
      </c>
      <c r="AL120" s="27">
        <f t="shared" si="48"/>
        <v>437419.03871090536</v>
      </c>
      <c r="AM120" s="25">
        <v>905747.45400144695</v>
      </c>
      <c r="AN120" s="27">
        <f t="shared" si="38"/>
        <v>17418518.908600945</v>
      </c>
    </row>
    <row r="121" spans="1:40" x14ac:dyDescent="0.25">
      <c r="A121" s="5">
        <v>44377</v>
      </c>
      <c r="C121" s="25">
        <v>671597.28842</v>
      </c>
      <c r="D121" s="25">
        <v>6412.5619313543466</v>
      </c>
      <c r="E121" s="26">
        <f t="shared" si="39"/>
        <v>678009.85035135434</v>
      </c>
      <c r="F121" s="25">
        <v>3388734.1440506163</v>
      </c>
      <c r="G121" s="25">
        <v>807206.19953330257</v>
      </c>
      <c r="H121" s="26">
        <f t="shared" si="40"/>
        <v>4195940.3435839191</v>
      </c>
      <c r="I121" s="25">
        <v>1000</v>
      </c>
      <c r="J121" s="25">
        <v>219082.807</v>
      </c>
      <c r="K121" s="26">
        <f t="shared" si="41"/>
        <v>220082.807</v>
      </c>
      <c r="L121" s="25">
        <v>2236492.6171006951</v>
      </c>
      <c r="M121" s="25">
        <v>366130.02513000002</v>
      </c>
      <c r="N121" s="27">
        <f t="shared" si="42"/>
        <v>2602622.6422306951</v>
      </c>
      <c r="O121" s="25">
        <v>8348330.7717228802</v>
      </c>
      <c r="P121" s="25">
        <v>103651.72021776842</v>
      </c>
      <c r="Q121" s="27">
        <f t="shared" si="43"/>
        <v>8451982.4919406492</v>
      </c>
      <c r="R121" s="25">
        <v>34630.36558566599</v>
      </c>
      <c r="S121" s="25">
        <v>16934.50116</v>
      </c>
      <c r="T121" s="27">
        <f t="shared" si="44"/>
        <v>51564.86674566599</v>
      </c>
      <c r="U121" s="25">
        <v>101.4234</v>
      </c>
      <c r="V121" s="25">
        <v>0</v>
      </c>
      <c r="W121" s="27">
        <f t="shared" si="35"/>
        <v>101.4234</v>
      </c>
      <c r="X121" s="25">
        <v>0</v>
      </c>
      <c r="Y121" s="25">
        <v>1037.5440000000001</v>
      </c>
      <c r="Z121" s="27">
        <f t="shared" si="36"/>
        <v>1037.5440000000001</v>
      </c>
      <c r="AA121" s="25">
        <v>4353.8835551840493</v>
      </c>
      <c r="AB121" s="25">
        <v>0</v>
      </c>
      <c r="AC121" s="27">
        <f t="shared" si="45"/>
        <v>4353.8835551840493</v>
      </c>
      <c r="AD121" s="25">
        <v>243684.15610000002</v>
      </c>
      <c r="AE121" s="25">
        <v>28017.927837438488</v>
      </c>
      <c r="AF121" s="27">
        <f t="shared" si="46"/>
        <v>271702.0839374385</v>
      </c>
      <c r="AG121" s="25">
        <v>113398.597120046</v>
      </c>
      <c r="AH121" s="25">
        <v>25687.936200437704</v>
      </c>
      <c r="AI121" s="27">
        <f t="shared" si="47"/>
        <v>139086.53332048369</v>
      </c>
      <c r="AJ121" s="27">
        <f t="shared" si="37"/>
        <v>361436.63677523006</v>
      </c>
      <c r="AK121" s="27">
        <f t="shared" si="37"/>
        <v>53705.864037876192</v>
      </c>
      <c r="AL121" s="27">
        <f t="shared" si="48"/>
        <v>415142.50081310625</v>
      </c>
      <c r="AM121" s="25">
        <v>898627.14515364543</v>
      </c>
      <c r="AN121" s="27">
        <f t="shared" si="38"/>
        <v>17515111.615219034</v>
      </c>
    </row>
    <row r="122" spans="1:40" x14ac:dyDescent="0.25">
      <c r="A122" s="5">
        <v>44408</v>
      </c>
      <c r="C122" s="25">
        <v>680639.82149999996</v>
      </c>
      <c r="D122" s="25">
        <v>6403.5177941417041</v>
      </c>
      <c r="E122" s="26">
        <f t="shared" si="39"/>
        <v>687043.33929414162</v>
      </c>
      <c r="F122" s="25">
        <v>3436010.9630006161</v>
      </c>
      <c r="G122" s="25">
        <v>850635.76046947506</v>
      </c>
      <c r="H122" s="26">
        <f t="shared" si="40"/>
        <v>4286646.7234700909</v>
      </c>
      <c r="I122" s="25">
        <v>0</v>
      </c>
      <c r="J122" s="25">
        <v>245203.57399999999</v>
      </c>
      <c r="K122" s="26">
        <f t="shared" si="41"/>
        <v>245203.57399999999</v>
      </c>
      <c r="L122" s="25">
        <v>2239393.160260696</v>
      </c>
      <c r="M122" s="25">
        <v>365977.30371000007</v>
      </c>
      <c r="N122" s="27">
        <f t="shared" si="42"/>
        <v>2605370.4639706961</v>
      </c>
      <c r="O122" s="25">
        <v>8330137.273980001</v>
      </c>
      <c r="P122" s="25">
        <v>102886.66057000001</v>
      </c>
      <c r="Q122" s="27">
        <f t="shared" si="43"/>
        <v>8433023.9345500004</v>
      </c>
      <c r="R122" s="25">
        <v>34630.36558566599</v>
      </c>
      <c r="S122" s="25">
        <v>17069.5985</v>
      </c>
      <c r="T122" s="27">
        <f t="shared" si="44"/>
        <v>51699.96408566599</v>
      </c>
      <c r="U122" s="25">
        <v>81.516899999999993</v>
      </c>
      <c r="V122" s="25">
        <v>0</v>
      </c>
      <c r="W122" s="27">
        <f t="shared" si="35"/>
        <v>81.516899999999993</v>
      </c>
      <c r="X122" s="25">
        <v>0</v>
      </c>
      <c r="Y122" s="25">
        <v>0</v>
      </c>
      <c r="Z122" s="27">
        <f t="shared" si="36"/>
        <v>0</v>
      </c>
      <c r="AA122" s="25">
        <v>5348.8966867375002</v>
      </c>
      <c r="AB122" s="25">
        <v>0</v>
      </c>
      <c r="AC122" s="27">
        <f t="shared" si="45"/>
        <v>5348.8966867375002</v>
      </c>
      <c r="AD122" s="25">
        <v>259882.32628000004</v>
      </c>
      <c r="AE122" s="25">
        <v>29402.468968194295</v>
      </c>
      <c r="AF122" s="27">
        <f t="shared" si="46"/>
        <v>289284.79524819431</v>
      </c>
      <c r="AG122" s="25">
        <v>116301.89542984801</v>
      </c>
      <c r="AH122" s="25">
        <v>22328.837446130001</v>
      </c>
      <c r="AI122" s="27">
        <f t="shared" si="47"/>
        <v>138630.73287597802</v>
      </c>
      <c r="AJ122" s="27">
        <f t="shared" si="37"/>
        <v>381533.11839658552</v>
      </c>
      <c r="AK122" s="27">
        <f t="shared" si="37"/>
        <v>51731.306414324295</v>
      </c>
      <c r="AL122" s="27">
        <f t="shared" si="48"/>
        <v>433264.42481090978</v>
      </c>
      <c r="AM122" s="25">
        <v>899963.49065364513</v>
      </c>
      <c r="AN122" s="27">
        <f t="shared" si="38"/>
        <v>17642297.431735151</v>
      </c>
    </row>
    <row r="123" spans="1:40" x14ac:dyDescent="0.25">
      <c r="A123" s="5">
        <v>44439</v>
      </c>
      <c r="C123" s="25">
        <v>671756.13609000004</v>
      </c>
      <c r="D123" s="25">
        <v>6985.2513477068005</v>
      </c>
      <c r="E123" s="26">
        <f t="shared" si="39"/>
        <v>678741.38743770681</v>
      </c>
      <c r="F123" s="25">
        <v>3424722.5960206161</v>
      </c>
      <c r="G123" s="25">
        <v>775867.58432832197</v>
      </c>
      <c r="H123" s="26">
        <f t="shared" si="40"/>
        <v>4200590.1803489383</v>
      </c>
      <c r="I123" s="25">
        <v>1000</v>
      </c>
      <c r="J123" s="25">
        <v>258891.33499999999</v>
      </c>
      <c r="K123" s="26">
        <f t="shared" si="41"/>
        <v>259891.33499999999</v>
      </c>
      <c r="L123" s="25">
        <v>2242542.2833506959</v>
      </c>
      <c r="M123" s="25">
        <v>441491.39105000003</v>
      </c>
      <c r="N123" s="27">
        <f t="shared" si="42"/>
        <v>2684033.6744006961</v>
      </c>
      <c r="O123" s="25">
        <v>8362734.9489199994</v>
      </c>
      <c r="P123" s="25">
        <v>104064.26321</v>
      </c>
      <c r="Q123" s="27">
        <f t="shared" si="43"/>
        <v>8466799.212129999</v>
      </c>
      <c r="R123" s="25">
        <v>34630.36558566599</v>
      </c>
      <c r="S123" s="25">
        <v>17016.73432</v>
      </c>
      <c r="T123" s="27">
        <f t="shared" si="44"/>
        <v>51647.099905665993</v>
      </c>
      <c r="U123" s="25">
        <v>63.412799999999997</v>
      </c>
      <c r="V123" s="25">
        <v>0</v>
      </c>
      <c r="W123" s="27">
        <f t="shared" si="35"/>
        <v>63.412799999999997</v>
      </c>
      <c r="X123" s="25">
        <v>0</v>
      </c>
      <c r="Y123" s="25">
        <v>2753.826</v>
      </c>
      <c r="Z123" s="27">
        <f t="shared" si="36"/>
        <v>2753.826</v>
      </c>
      <c r="AA123" s="25">
        <v>4771.3216836125002</v>
      </c>
      <c r="AB123" s="25">
        <v>0</v>
      </c>
      <c r="AC123" s="27">
        <f t="shared" si="45"/>
        <v>4771.3216836125002</v>
      </c>
      <c r="AD123" s="25">
        <v>262303.28668785555</v>
      </c>
      <c r="AE123" s="25">
        <v>28540.723327163134</v>
      </c>
      <c r="AF123" s="27">
        <f t="shared" si="46"/>
        <v>290844.01001501869</v>
      </c>
      <c r="AG123" s="25">
        <v>116946.03677980098</v>
      </c>
      <c r="AH123" s="25">
        <v>22378.369174184001</v>
      </c>
      <c r="AI123" s="27">
        <f t="shared" si="47"/>
        <v>139324.405953985</v>
      </c>
      <c r="AJ123" s="27">
        <f t="shared" si="37"/>
        <v>384020.64515126904</v>
      </c>
      <c r="AK123" s="27">
        <f t="shared" si="37"/>
        <v>50919.092501347135</v>
      </c>
      <c r="AL123" s="27">
        <f t="shared" si="48"/>
        <v>434939.73765261617</v>
      </c>
      <c r="AM123" s="25">
        <v>899803.21237364528</v>
      </c>
      <c r="AN123" s="27">
        <f t="shared" si="38"/>
        <v>17679263.078049265</v>
      </c>
    </row>
    <row r="124" spans="1:40" x14ac:dyDescent="0.25">
      <c r="A124" s="5">
        <v>44469</v>
      </c>
      <c r="C124" s="25">
        <v>672188.40353999997</v>
      </c>
      <c r="D124" s="25">
        <v>7007.2657936410951</v>
      </c>
      <c r="E124" s="26">
        <f t="shared" si="39"/>
        <v>679195.66933364107</v>
      </c>
      <c r="F124" s="25">
        <v>3504897.2546255123</v>
      </c>
      <c r="G124" s="25">
        <v>768291.72678047349</v>
      </c>
      <c r="H124" s="26">
        <f t="shared" si="40"/>
        <v>4273188.9814059855</v>
      </c>
      <c r="I124" s="25">
        <v>1000</v>
      </c>
      <c r="J124" s="25">
        <v>251922.698</v>
      </c>
      <c r="K124" s="26">
        <f t="shared" si="41"/>
        <v>252922.698</v>
      </c>
      <c r="L124" s="25">
        <v>2257551.9063488999</v>
      </c>
      <c r="M124" s="25">
        <v>498307.94535000005</v>
      </c>
      <c r="N124" s="27">
        <f t="shared" si="42"/>
        <v>2755859.8516989001</v>
      </c>
      <c r="O124" s="25">
        <v>8393835.6449400019</v>
      </c>
      <c r="P124" s="25">
        <v>103608.94038999999</v>
      </c>
      <c r="Q124" s="27">
        <f t="shared" si="43"/>
        <v>8497444.585330002</v>
      </c>
      <c r="R124" s="25">
        <v>36179.778115832611</v>
      </c>
      <c r="S124" s="25">
        <v>16952.12256</v>
      </c>
      <c r="T124" s="27">
        <f t="shared" si="44"/>
        <v>53131.900675832614</v>
      </c>
      <c r="U124" s="25">
        <v>64.219809999999995</v>
      </c>
      <c r="V124" s="25">
        <v>0</v>
      </c>
      <c r="W124" s="27">
        <f t="shared" si="35"/>
        <v>64.219809999999995</v>
      </c>
      <c r="X124" s="25">
        <v>0</v>
      </c>
      <c r="Y124" s="25">
        <v>930.95193999999992</v>
      </c>
      <c r="Z124" s="27">
        <f t="shared" si="36"/>
        <v>930.95193999999992</v>
      </c>
      <c r="AA124" s="25">
        <v>4187.1517985874998</v>
      </c>
      <c r="AB124" s="25">
        <v>0</v>
      </c>
      <c r="AC124" s="27">
        <f t="shared" si="45"/>
        <v>4187.1517985874998</v>
      </c>
      <c r="AD124" s="25">
        <v>240035.33861999997</v>
      </c>
      <c r="AE124" s="25">
        <v>28992.379903043478</v>
      </c>
      <c r="AF124" s="27">
        <f t="shared" si="46"/>
        <v>269027.71852304344</v>
      </c>
      <c r="AG124" s="25">
        <v>116565.89933977801</v>
      </c>
      <c r="AH124" s="25">
        <v>22495.268820514299</v>
      </c>
      <c r="AI124" s="27">
        <f t="shared" si="47"/>
        <v>139061.16816029232</v>
      </c>
      <c r="AJ124" s="27">
        <f t="shared" si="37"/>
        <v>360788.38975836546</v>
      </c>
      <c r="AK124" s="27">
        <f t="shared" si="37"/>
        <v>51487.648723557781</v>
      </c>
      <c r="AL124" s="27">
        <f t="shared" si="48"/>
        <v>412276.03848192323</v>
      </c>
      <c r="AM124" s="25">
        <v>892986.10614359775</v>
      </c>
      <c r="AN124" s="27">
        <f t="shared" si="38"/>
        <v>17818001.002819885</v>
      </c>
    </row>
    <row r="125" spans="1:40" x14ac:dyDescent="0.25">
      <c r="A125" s="5">
        <v>44500</v>
      </c>
      <c r="C125" s="25">
        <v>662079.62481000007</v>
      </c>
      <c r="D125" s="25">
        <v>6973.4985388832392</v>
      </c>
      <c r="E125" s="26">
        <f t="shared" si="39"/>
        <v>669053.12334888335</v>
      </c>
      <c r="F125" s="25">
        <v>3479910.0345555111</v>
      </c>
      <c r="G125" s="25">
        <v>727286.31876438891</v>
      </c>
      <c r="H125" s="26">
        <f t="shared" si="40"/>
        <v>4207196.3533199001</v>
      </c>
      <c r="I125" s="25">
        <v>1000</v>
      </c>
      <c r="J125" s="25">
        <v>272658.34000000003</v>
      </c>
      <c r="K125" s="26">
        <f t="shared" si="41"/>
        <v>273658.34000000003</v>
      </c>
      <c r="L125" s="25">
        <v>2258108.9775589006</v>
      </c>
      <c r="M125" s="25">
        <v>498110.87536999997</v>
      </c>
      <c r="N125" s="27">
        <f t="shared" si="42"/>
        <v>2756219.8529289006</v>
      </c>
      <c r="O125" s="25">
        <v>8416600.2657699995</v>
      </c>
      <c r="P125" s="25">
        <v>104174.94599000001</v>
      </c>
      <c r="Q125" s="27">
        <f t="shared" si="43"/>
        <v>8520775.2117599994</v>
      </c>
      <c r="R125" s="25">
        <v>36115.266035832617</v>
      </c>
      <c r="S125" s="25">
        <v>16770.03484</v>
      </c>
      <c r="T125" s="27">
        <f t="shared" si="44"/>
        <v>52885.300875832618</v>
      </c>
      <c r="U125" s="25">
        <v>105.88526999999999</v>
      </c>
      <c r="V125" s="25">
        <v>0</v>
      </c>
      <c r="W125" s="27">
        <f t="shared" si="35"/>
        <v>105.88526999999999</v>
      </c>
      <c r="X125" s="25">
        <v>0</v>
      </c>
      <c r="Y125" s="25">
        <v>1004.0945400000001</v>
      </c>
      <c r="Z125" s="27">
        <f t="shared" si="36"/>
        <v>1004.0945400000001</v>
      </c>
      <c r="AA125" s="25">
        <v>1967.6869270750001</v>
      </c>
      <c r="AB125" s="25">
        <v>0</v>
      </c>
      <c r="AC125" s="27">
        <f t="shared" si="45"/>
        <v>1967.6869270750001</v>
      </c>
      <c r="AD125" s="25">
        <v>279137.48074000003</v>
      </c>
      <c r="AE125" s="25">
        <v>30357.031512797104</v>
      </c>
      <c r="AF125" s="27">
        <f t="shared" si="46"/>
        <v>309494.51225279714</v>
      </c>
      <c r="AG125" s="25">
        <v>119023.89975006801</v>
      </c>
      <c r="AH125" s="25">
        <v>22416.849134963701</v>
      </c>
      <c r="AI125" s="27">
        <f t="shared" si="47"/>
        <v>141440.7488850317</v>
      </c>
      <c r="AJ125" s="27">
        <f t="shared" si="37"/>
        <v>400129.06741714303</v>
      </c>
      <c r="AK125" s="27">
        <f t="shared" si="37"/>
        <v>52773.880647760801</v>
      </c>
      <c r="AL125" s="27">
        <f t="shared" si="48"/>
        <v>452902.94806490385</v>
      </c>
      <c r="AM125" s="25">
        <v>896318.18161359779</v>
      </c>
      <c r="AN125" s="27">
        <f t="shared" si="38"/>
        <v>17830119.291722018</v>
      </c>
    </row>
    <row r="126" spans="1:40" x14ac:dyDescent="0.25">
      <c r="A126" s="5">
        <v>44530</v>
      </c>
      <c r="C126" s="25">
        <v>674538.52518000011</v>
      </c>
      <c r="D126" s="25">
        <v>7971.259308740603</v>
      </c>
      <c r="E126" s="26">
        <f t="shared" si="39"/>
        <v>682509.78448874073</v>
      </c>
      <c r="F126" s="25">
        <v>3441333.4389955117</v>
      </c>
      <c r="G126" s="25">
        <v>705059.33457706601</v>
      </c>
      <c r="H126" s="26">
        <f t="shared" si="40"/>
        <v>4146392.7735725776</v>
      </c>
      <c r="I126" s="25">
        <v>1000</v>
      </c>
      <c r="J126" s="25">
        <v>268920.91800000001</v>
      </c>
      <c r="K126" s="26">
        <f t="shared" si="41"/>
        <v>269920.91800000001</v>
      </c>
      <c r="L126" s="25">
        <v>2262426.4019189007</v>
      </c>
      <c r="M126" s="25">
        <v>487953.41263000009</v>
      </c>
      <c r="N126" s="27">
        <f t="shared" si="42"/>
        <v>2750379.8145489008</v>
      </c>
      <c r="O126" s="25">
        <v>8413700.8068300001</v>
      </c>
      <c r="P126" s="25">
        <v>104042.02207000001</v>
      </c>
      <c r="Q126" s="27">
        <f t="shared" si="43"/>
        <v>8517742.8289000001</v>
      </c>
      <c r="R126" s="25">
        <v>36115.266035832617</v>
      </c>
      <c r="S126" s="25">
        <v>16611.442300000002</v>
      </c>
      <c r="T126" s="27">
        <f t="shared" si="44"/>
        <v>52726.70833583262</v>
      </c>
      <c r="U126" s="25">
        <v>94.276700000000019</v>
      </c>
      <c r="V126" s="25">
        <v>0</v>
      </c>
      <c r="W126" s="27">
        <f t="shared" si="35"/>
        <v>94.276700000000019</v>
      </c>
      <c r="X126" s="25">
        <v>0</v>
      </c>
      <c r="Y126" s="25">
        <v>729.28029000000004</v>
      </c>
      <c r="Z126" s="27">
        <f t="shared" si="36"/>
        <v>729.28029000000004</v>
      </c>
      <c r="AA126" s="25">
        <v>3044.0114147875001</v>
      </c>
      <c r="AB126" s="25">
        <v>0</v>
      </c>
      <c r="AC126" s="27">
        <f t="shared" si="45"/>
        <v>3044.0114147875001</v>
      </c>
      <c r="AD126" s="25">
        <v>302017.69082999998</v>
      </c>
      <c r="AE126" s="25">
        <v>12477.0607650928</v>
      </c>
      <c r="AF126" s="27">
        <f t="shared" si="46"/>
        <v>314494.75159509276</v>
      </c>
      <c r="AG126" s="25">
        <v>122104.47709</v>
      </c>
      <c r="AH126" s="25">
        <v>22524.694437496699</v>
      </c>
      <c r="AI126" s="27">
        <f t="shared" si="47"/>
        <v>144629.17152749671</v>
      </c>
      <c r="AJ126" s="27">
        <f t="shared" si="37"/>
        <v>427166.17933478748</v>
      </c>
      <c r="AK126" s="27">
        <f t="shared" si="37"/>
        <v>35001.755202589498</v>
      </c>
      <c r="AL126" s="27">
        <f t="shared" si="48"/>
        <v>462167.93453737698</v>
      </c>
      <c r="AM126" s="25">
        <v>895695.44373359764</v>
      </c>
      <c r="AN126" s="27">
        <f t="shared" si="38"/>
        <v>17778359.763107024</v>
      </c>
    </row>
    <row r="127" spans="1:40" x14ac:dyDescent="0.25">
      <c r="A127" s="5">
        <v>44561</v>
      </c>
      <c r="C127" s="25">
        <v>674841.26535</v>
      </c>
      <c r="D127" s="25">
        <v>9228.4626916034103</v>
      </c>
      <c r="E127" s="26">
        <f t="shared" si="39"/>
        <v>684069.72804160346</v>
      </c>
      <c r="F127" s="25">
        <v>3424844.462296084</v>
      </c>
      <c r="G127" s="25">
        <v>709114.74957959331</v>
      </c>
      <c r="H127" s="26">
        <f t="shared" si="40"/>
        <v>4133959.2118756771</v>
      </c>
      <c r="I127" s="25">
        <v>1000</v>
      </c>
      <c r="J127" s="25">
        <v>259280.30900000001</v>
      </c>
      <c r="K127" s="26">
        <f t="shared" si="41"/>
        <v>260280.30900000001</v>
      </c>
      <c r="L127" s="25">
        <v>2276276.9125504168</v>
      </c>
      <c r="M127" s="25">
        <v>487958.53457000002</v>
      </c>
      <c r="N127" s="27">
        <f t="shared" si="42"/>
        <v>2764235.4471204169</v>
      </c>
      <c r="O127" s="25">
        <v>8417678.8872699998</v>
      </c>
      <c r="P127" s="25">
        <v>101841.12355999999</v>
      </c>
      <c r="Q127" s="27">
        <f t="shared" si="43"/>
        <v>8519520.01083</v>
      </c>
      <c r="R127" s="25">
        <v>36887.774406769015</v>
      </c>
      <c r="S127" s="25">
        <v>16652.5589</v>
      </c>
      <c r="T127" s="27">
        <f t="shared" si="44"/>
        <v>53540.333306769011</v>
      </c>
      <c r="U127" s="25">
        <v>213.64171999999999</v>
      </c>
      <c r="V127" s="25">
        <v>0</v>
      </c>
      <c r="W127" s="27">
        <f t="shared" si="35"/>
        <v>213.64171999999999</v>
      </c>
      <c r="X127" s="25">
        <v>0</v>
      </c>
      <c r="Y127" s="25">
        <v>4595.0470000000005</v>
      </c>
      <c r="Z127" s="27">
        <f t="shared" si="36"/>
        <v>4595.0470000000005</v>
      </c>
      <c r="AA127" s="25">
        <v>688.57738047500004</v>
      </c>
      <c r="AB127" s="25">
        <v>0</v>
      </c>
      <c r="AC127" s="27">
        <f t="shared" si="45"/>
        <v>688.57738047500004</v>
      </c>
      <c r="AD127" s="25">
        <v>292754.04499999998</v>
      </c>
      <c r="AE127" s="25">
        <v>43248.840542685793</v>
      </c>
      <c r="AF127" s="27">
        <f t="shared" si="46"/>
        <v>336002.88554268575</v>
      </c>
      <c r="AG127" s="25">
        <v>138393.70009</v>
      </c>
      <c r="AH127" s="25">
        <v>19223.451074445002</v>
      </c>
      <c r="AI127" s="27">
        <f t="shared" si="47"/>
        <v>157617.15116444501</v>
      </c>
      <c r="AJ127" s="27">
        <f t="shared" si="37"/>
        <v>431836.32247047499</v>
      </c>
      <c r="AK127" s="27">
        <f t="shared" si="37"/>
        <v>62472.291617130795</v>
      </c>
      <c r="AL127" s="27">
        <f t="shared" si="48"/>
        <v>494308.61408760579</v>
      </c>
      <c r="AM127" s="25">
        <v>892820.04962430755</v>
      </c>
      <c r="AN127" s="27">
        <f t="shared" si="38"/>
        <v>17807542.392606381</v>
      </c>
    </row>
    <row r="128" spans="1:40" x14ac:dyDescent="0.25">
      <c r="A128" s="5">
        <v>44592</v>
      </c>
      <c r="C128" s="25">
        <v>657877.91625000001</v>
      </c>
      <c r="D128" s="25">
        <v>9913.33473982736</v>
      </c>
      <c r="E128" s="26">
        <f t="shared" si="39"/>
        <v>667791.25098982733</v>
      </c>
      <c r="F128" s="25">
        <v>3448590.0917660841</v>
      </c>
      <c r="G128" s="25">
        <v>799458.05474089144</v>
      </c>
      <c r="H128" s="26">
        <f t="shared" si="40"/>
        <v>4248048.1465069754</v>
      </c>
      <c r="I128" s="25">
        <v>1000</v>
      </c>
      <c r="J128" s="25">
        <v>260065.79200000002</v>
      </c>
      <c r="K128" s="26">
        <f t="shared" si="41"/>
        <v>261065.79200000002</v>
      </c>
      <c r="L128" s="25">
        <v>2273157.4443404172</v>
      </c>
      <c r="M128" s="25">
        <v>517832.98079999996</v>
      </c>
      <c r="N128" s="27">
        <f t="shared" si="42"/>
        <v>2790990.4251404172</v>
      </c>
      <c r="O128" s="25">
        <v>8406401.6187399998</v>
      </c>
      <c r="P128" s="25">
        <v>99419.609510000009</v>
      </c>
      <c r="Q128" s="27">
        <f t="shared" si="43"/>
        <v>8505821.2282500006</v>
      </c>
      <c r="R128" s="25">
        <v>36887.774406769015</v>
      </c>
      <c r="S128" s="25">
        <v>16217.89788</v>
      </c>
      <c r="T128" s="27">
        <f t="shared" si="44"/>
        <v>53105.672286769011</v>
      </c>
      <c r="U128" s="25">
        <v>192.69988000000001</v>
      </c>
      <c r="V128" s="25">
        <v>0</v>
      </c>
      <c r="W128" s="27">
        <f t="shared" si="35"/>
        <v>192.69988000000001</v>
      </c>
      <c r="X128" s="25">
        <v>0</v>
      </c>
      <c r="Y128" s="25">
        <v>4292.9629999999997</v>
      </c>
      <c r="Z128" s="27">
        <f t="shared" si="36"/>
        <v>4292.9629999999997</v>
      </c>
      <c r="AA128" s="25">
        <v>3210.631702225</v>
      </c>
      <c r="AB128" s="25">
        <v>0</v>
      </c>
      <c r="AC128" s="27">
        <f t="shared" si="45"/>
        <v>3210.631702225</v>
      </c>
      <c r="AD128" s="25">
        <v>320649.61700243008</v>
      </c>
      <c r="AE128" s="25">
        <v>49551.245789220397</v>
      </c>
      <c r="AF128" s="27">
        <f t="shared" si="46"/>
        <v>370200.86279165046</v>
      </c>
      <c r="AG128" s="25">
        <v>147185.66531000001</v>
      </c>
      <c r="AH128" s="25">
        <v>16068.489554453199</v>
      </c>
      <c r="AI128" s="27">
        <f t="shared" si="47"/>
        <v>163254.15486445322</v>
      </c>
      <c r="AJ128" s="27">
        <f t="shared" si="37"/>
        <v>471045.91401465511</v>
      </c>
      <c r="AK128" s="27">
        <f t="shared" si="37"/>
        <v>65619.735343673601</v>
      </c>
      <c r="AL128" s="27">
        <f t="shared" si="48"/>
        <v>536665.64935832866</v>
      </c>
      <c r="AM128" s="25">
        <v>896410.97717430745</v>
      </c>
      <c r="AN128" s="27">
        <f t="shared" si="38"/>
        <v>17964384.804586627</v>
      </c>
    </row>
    <row r="129" spans="1:40" x14ac:dyDescent="0.25">
      <c r="A129" s="5">
        <v>44620</v>
      </c>
      <c r="C129" s="25">
        <v>654607.13029</v>
      </c>
      <c r="D129" s="25">
        <v>9390.0414991487505</v>
      </c>
      <c r="E129" s="26">
        <f t="shared" si="39"/>
        <v>663997.17178914871</v>
      </c>
      <c r="F129" s="25">
        <v>3498863.799126084</v>
      </c>
      <c r="G129" s="25">
        <v>898593.58567058947</v>
      </c>
      <c r="H129" s="26">
        <f t="shared" si="40"/>
        <v>4397457.3847966734</v>
      </c>
      <c r="I129" s="25">
        <v>1000</v>
      </c>
      <c r="J129" s="25">
        <v>263991.57799999998</v>
      </c>
      <c r="K129" s="26">
        <f t="shared" si="41"/>
        <v>264991.57799999998</v>
      </c>
      <c r="L129" s="25">
        <v>2272729.1930604172</v>
      </c>
      <c r="M129" s="25">
        <v>527616.32156999991</v>
      </c>
      <c r="N129" s="27">
        <f t="shared" si="42"/>
        <v>2800345.5146304173</v>
      </c>
      <c r="O129" s="25">
        <v>8404319.4083297066</v>
      </c>
      <c r="P129" s="25">
        <v>95136.707880000002</v>
      </c>
      <c r="Q129" s="27">
        <f t="shared" si="43"/>
        <v>8499456.1162097063</v>
      </c>
      <c r="R129" s="25">
        <v>36887.774406769015</v>
      </c>
      <c r="S129" s="25">
        <v>15789.110680000002</v>
      </c>
      <c r="T129" s="27">
        <f t="shared" si="44"/>
        <v>52676.88508676902</v>
      </c>
      <c r="U129" s="25">
        <v>175.26127</v>
      </c>
      <c r="V129" s="25">
        <v>0</v>
      </c>
      <c r="W129" s="27">
        <f t="shared" si="35"/>
        <v>175.26127</v>
      </c>
      <c r="X129" s="25">
        <v>0</v>
      </c>
      <c r="Y129" s="25">
        <v>4566.0230000000001</v>
      </c>
      <c r="Z129" s="27">
        <f t="shared" si="36"/>
        <v>4566.0230000000001</v>
      </c>
      <c r="AA129" s="25">
        <v>3003.2967720874999</v>
      </c>
      <c r="AB129" s="25">
        <v>0</v>
      </c>
      <c r="AC129" s="27">
        <f t="shared" si="45"/>
        <v>3003.2967720874999</v>
      </c>
      <c r="AD129" s="25">
        <v>356320.64519999991</v>
      </c>
      <c r="AE129" s="25">
        <v>29060.957747411445</v>
      </c>
      <c r="AF129" s="27">
        <f t="shared" si="46"/>
        <v>385381.60294741136</v>
      </c>
      <c r="AG129" s="25">
        <v>145604.32889999999</v>
      </c>
      <c r="AH129" s="25">
        <v>12655.831461280501</v>
      </c>
      <c r="AI129" s="27">
        <f t="shared" si="47"/>
        <v>158260.16036128049</v>
      </c>
      <c r="AJ129" s="27">
        <f t="shared" si="37"/>
        <v>504928.27087208745</v>
      </c>
      <c r="AK129" s="27">
        <f t="shared" si="37"/>
        <v>41716.789208691946</v>
      </c>
      <c r="AL129" s="27">
        <f t="shared" si="48"/>
        <v>546645.06008077937</v>
      </c>
      <c r="AM129" s="25">
        <v>898436.26010430744</v>
      </c>
      <c r="AN129" s="27">
        <f t="shared" si="38"/>
        <v>18128747.254967801</v>
      </c>
    </row>
    <row r="130" spans="1:40" x14ac:dyDescent="0.25">
      <c r="A130" s="5">
        <v>44651</v>
      </c>
      <c r="C130" s="25">
        <v>668907.99945000012</v>
      </c>
      <c r="D130" s="25">
        <v>8524.86923583727</v>
      </c>
      <c r="E130" s="26">
        <f t="shared" si="39"/>
        <v>677432.86868583737</v>
      </c>
      <c r="F130" s="25">
        <v>3771049.7409931142</v>
      </c>
      <c r="G130" s="25">
        <v>949610.82843925478</v>
      </c>
      <c r="H130" s="26">
        <f t="shared" si="40"/>
        <v>4720660.5694323685</v>
      </c>
      <c r="I130" s="25">
        <v>1000</v>
      </c>
      <c r="J130" s="25">
        <v>262900.21799999999</v>
      </c>
      <c r="K130" s="26">
        <f t="shared" si="41"/>
        <v>263900.21799999999</v>
      </c>
      <c r="L130" s="25">
        <v>2282409.8097004169</v>
      </c>
      <c r="M130" s="25">
        <v>557556.97704999999</v>
      </c>
      <c r="N130" s="27">
        <f t="shared" si="42"/>
        <v>2839966.7867504167</v>
      </c>
      <c r="O130" s="25">
        <v>8389174.4547009468</v>
      </c>
      <c r="P130" s="25">
        <v>94797.456009999994</v>
      </c>
      <c r="Q130" s="27">
        <f t="shared" si="43"/>
        <v>8483971.9107109476</v>
      </c>
      <c r="R130" s="25">
        <v>37192.067976769016</v>
      </c>
      <c r="S130" s="25">
        <v>15442.556620000001</v>
      </c>
      <c r="T130" s="27">
        <f t="shared" si="44"/>
        <v>52634.624596769019</v>
      </c>
      <c r="U130" s="25">
        <v>154.65765999999999</v>
      </c>
      <c r="V130" s="25">
        <v>0</v>
      </c>
      <c r="W130" s="27">
        <f t="shared" si="35"/>
        <v>154.65765999999999</v>
      </c>
      <c r="X130" s="25">
        <v>0</v>
      </c>
      <c r="Y130" s="25">
        <v>4307.7969000000003</v>
      </c>
      <c r="Z130" s="27">
        <f t="shared" si="36"/>
        <v>4307.7969000000003</v>
      </c>
      <c r="AA130" s="25">
        <v>4138.7524257625</v>
      </c>
      <c r="AB130" s="25">
        <v>0</v>
      </c>
      <c r="AC130" s="27">
        <f t="shared" si="45"/>
        <v>4138.7524257625</v>
      </c>
      <c r="AD130" s="25">
        <v>345118.53071000002</v>
      </c>
      <c r="AE130" s="25">
        <v>36783.149353478693</v>
      </c>
      <c r="AF130" s="27">
        <f t="shared" si="46"/>
        <v>381901.68006347871</v>
      </c>
      <c r="AG130" s="25">
        <v>112723.99788000001</v>
      </c>
      <c r="AH130" s="25">
        <v>11080.190073168702</v>
      </c>
      <c r="AI130" s="27">
        <f t="shared" si="47"/>
        <v>123804.18795316872</v>
      </c>
      <c r="AJ130" s="27">
        <f t="shared" si="37"/>
        <v>461981.28101576248</v>
      </c>
      <c r="AK130" s="27">
        <f t="shared" si="37"/>
        <v>47863.339426647392</v>
      </c>
      <c r="AL130" s="27">
        <f t="shared" si="48"/>
        <v>509844.62044240988</v>
      </c>
      <c r="AM130" s="25">
        <v>898444.96615430748</v>
      </c>
      <c r="AN130" s="27">
        <f t="shared" si="38"/>
        <v>18451319.019333061</v>
      </c>
    </row>
    <row r="131" spans="1:40" x14ac:dyDescent="0.25">
      <c r="C131" s="25"/>
      <c r="D131" s="25"/>
      <c r="E131" s="26"/>
      <c r="F131" s="25"/>
      <c r="G131" s="25"/>
      <c r="H131" s="26"/>
      <c r="I131" s="25"/>
      <c r="J131" s="25"/>
      <c r="K131" s="26"/>
      <c r="L131" s="25"/>
      <c r="M131" s="25"/>
      <c r="N131" s="27"/>
      <c r="O131" s="25"/>
      <c r="P131" s="25"/>
      <c r="Q131" s="27"/>
      <c r="R131" s="25"/>
      <c r="S131" s="25"/>
      <c r="T131" s="27"/>
      <c r="U131" s="25"/>
      <c r="V131" s="25"/>
      <c r="W131" s="27"/>
      <c r="X131" s="25"/>
      <c r="Y131" s="25"/>
      <c r="Z131" s="27"/>
      <c r="AA131" s="25"/>
      <c r="AB131" s="25"/>
      <c r="AC131" s="27"/>
      <c r="AD131" s="25"/>
      <c r="AE131" s="25"/>
      <c r="AF131" s="27"/>
      <c r="AG131" s="25"/>
      <c r="AH131" s="25"/>
      <c r="AI131" s="27"/>
      <c r="AJ131" s="27"/>
      <c r="AK131" s="27"/>
      <c r="AL131" s="27"/>
      <c r="AM131" s="25"/>
      <c r="AN131" s="27"/>
    </row>
    <row r="132" spans="1:40" x14ac:dyDescent="0.25">
      <c r="C132" s="25"/>
      <c r="D132" s="25"/>
      <c r="E132" s="26"/>
      <c r="F132" s="25"/>
      <c r="G132" s="25"/>
      <c r="H132" s="26"/>
      <c r="I132" s="25"/>
      <c r="J132" s="25"/>
      <c r="K132" s="26"/>
      <c r="L132" s="25"/>
      <c r="M132" s="25"/>
      <c r="N132" s="27"/>
      <c r="O132" s="25"/>
      <c r="P132" s="25"/>
      <c r="Q132" s="27"/>
      <c r="R132" s="25"/>
      <c r="S132" s="25"/>
      <c r="T132" s="27"/>
      <c r="U132" s="25"/>
      <c r="V132" s="25"/>
      <c r="W132" s="27"/>
      <c r="X132" s="25"/>
      <c r="Y132" s="25"/>
      <c r="Z132" s="27"/>
      <c r="AA132" s="25"/>
      <c r="AB132" s="25"/>
      <c r="AC132" s="27"/>
      <c r="AD132" s="25"/>
      <c r="AE132" s="25"/>
      <c r="AF132" s="27"/>
      <c r="AG132" s="25"/>
      <c r="AH132" s="25"/>
      <c r="AI132" s="27"/>
      <c r="AJ132" s="27"/>
      <c r="AK132" s="27"/>
      <c r="AL132" s="27"/>
      <c r="AM132" s="25"/>
      <c r="AN132" s="27"/>
    </row>
    <row r="133" spans="1:40" x14ac:dyDescent="0.25">
      <c r="C133" s="25"/>
      <c r="D133" s="25"/>
      <c r="E133" s="26"/>
      <c r="F133" s="25"/>
      <c r="G133" s="25"/>
      <c r="H133" s="26"/>
      <c r="I133" s="25"/>
      <c r="J133" s="25"/>
      <c r="K133" s="26"/>
      <c r="L133" s="25"/>
      <c r="M133" s="25"/>
      <c r="N133" s="27"/>
      <c r="O133" s="25"/>
      <c r="P133" s="25"/>
      <c r="Q133" s="27"/>
      <c r="R133" s="25"/>
      <c r="S133" s="25"/>
      <c r="T133" s="27"/>
      <c r="U133" s="25"/>
      <c r="V133" s="25"/>
      <c r="W133" s="27"/>
      <c r="X133" s="25"/>
      <c r="Y133" s="25"/>
      <c r="Z133" s="27"/>
      <c r="AA133" s="25"/>
      <c r="AB133" s="25"/>
      <c r="AC133" s="27"/>
      <c r="AD133" s="25"/>
      <c r="AE133" s="25"/>
      <c r="AF133" s="27"/>
      <c r="AG133" s="25"/>
      <c r="AH133" s="25"/>
      <c r="AI133" s="27"/>
      <c r="AJ133" s="27"/>
      <c r="AK133" s="27"/>
      <c r="AL133" s="27"/>
      <c r="AM133" s="25"/>
      <c r="AN133" s="27"/>
    </row>
    <row r="134" spans="1:40" x14ac:dyDescent="0.25">
      <c r="C134" s="25"/>
      <c r="D134" s="25"/>
      <c r="E134" s="26"/>
      <c r="F134" s="25"/>
      <c r="G134" s="25"/>
      <c r="H134" s="26"/>
      <c r="I134" s="25"/>
      <c r="J134" s="25"/>
      <c r="K134" s="26"/>
      <c r="L134" s="25"/>
      <c r="M134" s="25"/>
      <c r="N134" s="27"/>
      <c r="O134" s="25"/>
      <c r="P134" s="25"/>
      <c r="Q134" s="27"/>
      <c r="R134" s="25"/>
      <c r="S134" s="25"/>
      <c r="T134" s="27"/>
      <c r="U134" s="25"/>
      <c r="V134" s="25"/>
      <c r="W134" s="27"/>
      <c r="X134" s="25"/>
      <c r="Y134" s="25"/>
      <c r="Z134" s="27"/>
      <c r="AA134" s="25"/>
      <c r="AB134" s="25"/>
      <c r="AC134" s="27"/>
      <c r="AD134" s="25"/>
      <c r="AE134" s="25"/>
      <c r="AF134" s="27"/>
      <c r="AG134" s="25"/>
      <c r="AH134" s="25"/>
      <c r="AI134" s="27"/>
      <c r="AJ134" s="27"/>
      <c r="AK134" s="27"/>
      <c r="AL134" s="27"/>
      <c r="AM134" s="25"/>
      <c r="AN134" s="27"/>
    </row>
    <row r="135" spans="1:40" x14ac:dyDescent="0.25">
      <c r="C135" s="25"/>
      <c r="D135" s="25"/>
      <c r="E135" s="26"/>
      <c r="F135" s="25"/>
      <c r="G135" s="25"/>
      <c r="H135" s="26"/>
      <c r="I135" s="25"/>
      <c r="J135" s="25"/>
      <c r="K135" s="26"/>
      <c r="L135" s="25"/>
      <c r="M135" s="25"/>
      <c r="N135" s="27"/>
      <c r="O135" s="25"/>
      <c r="P135" s="25"/>
      <c r="Q135" s="27"/>
      <c r="R135" s="25"/>
      <c r="S135" s="25"/>
      <c r="T135" s="27"/>
      <c r="U135" s="25"/>
      <c r="V135" s="25"/>
      <c r="W135" s="27"/>
      <c r="X135" s="25"/>
      <c r="Y135" s="25"/>
      <c r="Z135" s="27"/>
      <c r="AA135" s="25"/>
      <c r="AB135" s="25"/>
      <c r="AC135" s="27"/>
      <c r="AD135" s="25"/>
      <c r="AE135" s="25"/>
      <c r="AF135" s="27"/>
      <c r="AG135" s="25"/>
      <c r="AH135" s="25"/>
      <c r="AI135" s="27"/>
      <c r="AJ135" s="27"/>
      <c r="AK135" s="27"/>
      <c r="AL135" s="27"/>
      <c r="AM135" s="25"/>
      <c r="AN135" s="27"/>
    </row>
    <row r="136" spans="1:40" x14ac:dyDescent="0.25">
      <c r="C136" s="25"/>
      <c r="D136" s="25"/>
      <c r="E136" s="26"/>
      <c r="F136" s="25"/>
      <c r="G136" s="25"/>
      <c r="H136" s="26"/>
      <c r="I136" s="25"/>
      <c r="J136" s="25"/>
      <c r="K136" s="26"/>
      <c r="L136" s="25"/>
      <c r="M136" s="25"/>
      <c r="N136" s="27"/>
      <c r="O136" s="25"/>
      <c r="P136" s="25"/>
      <c r="Q136" s="27"/>
      <c r="R136" s="25"/>
      <c r="S136" s="25"/>
      <c r="T136" s="27"/>
      <c r="U136" s="25"/>
      <c r="V136" s="25"/>
      <c r="W136" s="27"/>
      <c r="X136" s="25"/>
      <c r="Y136" s="25"/>
      <c r="Z136" s="27"/>
      <c r="AA136" s="25"/>
      <c r="AB136" s="25"/>
      <c r="AC136" s="27"/>
      <c r="AD136" s="25"/>
      <c r="AE136" s="25"/>
      <c r="AF136" s="27"/>
      <c r="AG136" s="25"/>
      <c r="AH136" s="25"/>
      <c r="AI136" s="27"/>
      <c r="AJ136" s="27"/>
      <c r="AK136" s="27"/>
      <c r="AL136" s="27"/>
      <c r="AM136" s="25"/>
      <c r="AN136" s="27"/>
    </row>
    <row r="137" spans="1:40" x14ac:dyDescent="0.25">
      <c r="C137" s="25"/>
      <c r="D137" s="25"/>
      <c r="E137" s="26"/>
      <c r="F137" s="25"/>
      <c r="G137" s="25"/>
      <c r="H137" s="26"/>
      <c r="I137" s="25"/>
      <c r="J137" s="25"/>
      <c r="K137" s="26"/>
      <c r="L137" s="25"/>
      <c r="M137" s="25"/>
      <c r="N137" s="27"/>
      <c r="O137" s="25"/>
      <c r="P137" s="25"/>
      <c r="Q137" s="27"/>
      <c r="R137" s="25"/>
      <c r="S137" s="25"/>
      <c r="T137" s="27"/>
      <c r="U137" s="25"/>
      <c r="V137" s="25"/>
      <c r="W137" s="27"/>
      <c r="X137" s="25"/>
      <c r="Y137" s="25"/>
      <c r="Z137" s="27"/>
      <c r="AA137" s="25"/>
      <c r="AB137" s="25"/>
      <c r="AC137" s="27"/>
      <c r="AD137" s="25"/>
      <c r="AE137" s="25"/>
      <c r="AF137" s="27"/>
      <c r="AG137" s="25"/>
      <c r="AH137" s="25"/>
      <c r="AI137" s="27"/>
      <c r="AJ137" s="27"/>
      <c r="AK137" s="27"/>
      <c r="AL137" s="27"/>
      <c r="AM137" s="25"/>
      <c r="AN137" s="27"/>
    </row>
    <row r="138" spans="1:40" x14ac:dyDescent="0.25">
      <c r="C138" s="25"/>
      <c r="D138" s="25"/>
      <c r="E138" s="26"/>
      <c r="F138" s="25"/>
      <c r="G138" s="25"/>
      <c r="H138" s="26"/>
      <c r="I138" s="25"/>
      <c r="J138" s="25"/>
      <c r="K138" s="26"/>
      <c r="L138" s="25"/>
      <c r="M138" s="25"/>
      <c r="N138" s="27"/>
      <c r="O138" s="25"/>
      <c r="P138" s="25"/>
      <c r="Q138" s="27"/>
      <c r="R138" s="25"/>
      <c r="S138" s="25"/>
      <c r="T138" s="27"/>
      <c r="U138" s="25"/>
      <c r="V138" s="25"/>
      <c r="W138" s="27"/>
      <c r="X138" s="25"/>
      <c r="Y138" s="25"/>
      <c r="Z138" s="27"/>
      <c r="AA138" s="25"/>
      <c r="AB138" s="25"/>
      <c r="AC138" s="27"/>
      <c r="AD138" s="25"/>
      <c r="AE138" s="25"/>
      <c r="AF138" s="27"/>
      <c r="AG138" s="25"/>
      <c r="AH138" s="25"/>
      <c r="AI138" s="27"/>
      <c r="AJ138" s="27"/>
      <c r="AK138" s="27"/>
      <c r="AL138" s="27"/>
      <c r="AM138" s="25"/>
      <c r="AN138" s="27"/>
    </row>
    <row r="139" spans="1:40" x14ac:dyDescent="0.25">
      <c r="C139" s="25"/>
      <c r="D139" s="25"/>
      <c r="E139" s="26"/>
      <c r="F139" s="25"/>
      <c r="G139" s="25"/>
      <c r="H139" s="26"/>
      <c r="I139" s="25"/>
      <c r="J139" s="25"/>
      <c r="K139" s="26"/>
      <c r="L139" s="25"/>
      <c r="M139" s="25"/>
      <c r="N139" s="27"/>
      <c r="O139" s="25"/>
      <c r="P139" s="25"/>
      <c r="Q139" s="27"/>
      <c r="R139" s="25"/>
      <c r="S139" s="25"/>
      <c r="T139" s="27"/>
      <c r="U139" s="25"/>
      <c r="V139" s="25"/>
      <c r="W139" s="27"/>
      <c r="X139" s="25"/>
      <c r="Y139" s="25"/>
      <c r="Z139" s="27"/>
      <c r="AA139" s="25"/>
      <c r="AB139" s="25"/>
      <c r="AC139" s="27"/>
      <c r="AD139" s="25"/>
      <c r="AE139" s="25"/>
      <c r="AF139" s="27"/>
      <c r="AG139" s="25"/>
      <c r="AH139" s="25"/>
      <c r="AI139" s="27"/>
      <c r="AJ139" s="27"/>
      <c r="AK139" s="27"/>
      <c r="AL139" s="27"/>
      <c r="AM139" s="25"/>
      <c r="AN139" s="27"/>
    </row>
    <row r="140" spans="1:40" x14ac:dyDescent="0.25">
      <c r="C140" s="25"/>
      <c r="D140" s="25"/>
      <c r="E140" s="26"/>
      <c r="F140" s="25"/>
      <c r="G140" s="25"/>
      <c r="H140" s="26"/>
      <c r="I140" s="25"/>
      <c r="J140" s="25"/>
      <c r="K140" s="26"/>
      <c r="L140" s="25"/>
      <c r="M140" s="25"/>
      <c r="N140" s="27"/>
      <c r="O140" s="25"/>
      <c r="P140" s="25"/>
      <c r="Q140" s="27"/>
      <c r="R140" s="25"/>
      <c r="S140" s="25"/>
      <c r="T140" s="27"/>
      <c r="U140" s="25"/>
      <c r="V140" s="25"/>
      <c r="W140" s="27"/>
      <c r="X140" s="25"/>
      <c r="Y140" s="25"/>
      <c r="Z140" s="27"/>
      <c r="AA140" s="25"/>
      <c r="AB140" s="25"/>
      <c r="AC140" s="27"/>
      <c r="AD140" s="25"/>
      <c r="AE140" s="25"/>
      <c r="AF140" s="27"/>
      <c r="AG140" s="25"/>
      <c r="AH140" s="25"/>
      <c r="AI140" s="27"/>
      <c r="AJ140" s="27"/>
      <c r="AK140" s="27"/>
      <c r="AL140" s="27"/>
      <c r="AM140" s="25"/>
      <c r="AN140" s="27"/>
    </row>
    <row r="141" spans="1:40" x14ac:dyDescent="0.25">
      <c r="C141" s="25"/>
      <c r="D141" s="25"/>
      <c r="E141" s="26"/>
      <c r="F141" s="25"/>
      <c r="G141" s="25"/>
      <c r="H141" s="26"/>
      <c r="I141" s="25"/>
      <c r="J141" s="25"/>
      <c r="K141" s="26"/>
      <c r="L141" s="25"/>
      <c r="M141" s="25"/>
      <c r="N141" s="27"/>
      <c r="O141" s="25"/>
      <c r="P141" s="25"/>
      <c r="Q141" s="27"/>
      <c r="R141" s="25"/>
      <c r="S141" s="25"/>
      <c r="T141" s="27"/>
      <c r="U141" s="25"/>
      <c r="V141" s="25"/>
      <c r="W141" s="27"/>
      <c r="X141" s="25"/>
      <c r="Y141" s="25"/>
      <c r="Z141" s="27"/>
      <c r="AA141" s="25"/>
      <c r="AB141" s="25"/>
      <c r="AC141" s="27"/>
      <c r="AD141" s="25"/>
      <c r="AE141" s="25"/>
      <c r="AF141" s="27"/>
      <c r="AG141" s="25"/>
      <c r="AH141" s="25"/>
      <c r="AI141" s="27"/>
      <c r="AJ141" s="27"/>
      <c r="AK141" s="27"/>
      <c r="AL141" s="27"/>
      <c r="AM141" s="25"/>
      <c r="AN141" s="27"/>
    </row>
    <row r="142" spans="1:40" x14ac:dyDescent="0.25">
      <c r="C142" s="25"/>
      <c r="D142" s="25"/>
      <c r="E142" s="26"/>
      <c r="F142" s="25"/>
      <c r="G142" s="25"/>
      <c r="H142" s="26"/>
      <c r="I142" s="25"/>
      <c r="J142" s="25"/>
      <c r="K142" s="26"/>
      <c r="L142" s="25"/>
      <c r="M142" s="25"/>
      <c r="N142" s="27"/>
      <c r="O142" s="25"/>
      <c r="P142" s="25"/>
      <c r="Q142" s="27"/>
      <c r="R142" s="25"/>
      <c r="S142" s="25"/>
      <c r="T142" s="27"/>
      <c r="U142" s="25"/>
      <c r="V142" s="25"/>
      <c r="W142" s="27"/>
      <c r="X142" s="25"/>
      <c r="Y142" s="25"/>
      <c r="Z142" s="27"/>
      <c r="AA142" s="25"/>
      <c r="AB142" s="25"/>
      <c r="AC142" s="27"/>
      <c r="AD142" s="25"/>
      <c r="AE142" s="25"/>
      <c r="AF142" s="27"/>
      <c r="AG142" s="25"/>
      <c r="AH142" s="25"/>
      <c r="AI142" s="27"/>
      <c r="AJ142" s="27"/>
      <c r="AK142" s="27"/>
      <c r="AL142" s="27"/>
      <c r="AM142" s="25"/>
      <c r="AN142" s="27"/>
    </row>
    <row r="143" spans="1:40" x14ac:dyDescent="0.25">
      <c r="C143" s="25"/>
      <c r="D143" s="25"/>
      <c r="E143" s="26"/>
      <c r="F143" s="25"/>
      <c r="G143" s="25"/>
      <c r="H143" s="26"/>
      <c r="I143" s="25"/>
      <c r="J143" s="25"/>
      <c r="K143" s="26"/>
      <c r="L143" s="25"/>
      <c r="M143" s="25"/>
      <c r="N143" s="27"/>
      <c r="O143" s="25"/>
      <c r="P143" s="25"/>
      <c r="Q143" s="27"/>
      <c r="R143" s="25"/>
      <c r="S143" s="25"/>
      <c r="T143" s="27"/>
      <c r="U143" s="25"/>
      <c r="V143" s="25"/>
      <c r="W143" s="27"/>
      <c r="X143" s="25"/>
      <c r="Y143" s="25"/>
      <c r="Z143" s="27"/>
      <c r="AA143" s="25"/>
      <c r="AB143" s="25"/>
      <c r="AC143" s="27"/>
      <c r="AD143" s="25"/>
      <c r="AE143" s="25"/>
      <c r="AF143" s="27"/>
      <c r="AG143" s="25"/>
      <c r="AH143" s="25"/>
      <c r="AI143" s="27"/>
      <c r="AJ143" s="27"/>
      <c r="AK143" s="27"/>
      <c r="AL143" s="27"/>
      <c r="AM143" s="25"/>
      <c r="AN143" s="27"/>
    </row>
    <row r="144" spans="1:40" x14ac:dyDescent="0.25">
      <c r="C144" s="25"/>
      <c r="D144" s="25"/>
      <c r="E144" s="26"/>
      <c r="F144" s="25"/>
      <c r="G144" s="25"/>
      <c r="H144" s="26"/>
      <c r="I144" s="25"/>
      <c r="J144" s="25"/>
      <c r="K144" s="26"/>
      <c r="L144" s="25"/>
      <c r="M144" s="25"/>
      <c r="N144" s="27"/>
      <c r="O144" s="25"/>
      <c r="P144" s="25"/>
      <c r="Q144" s="27"/>
      <c r="R144" s="25"/>
      <c r="S144" s="25"/>
      <c r="T144" s="27"/>
      <c r="U144" s="25"/>
      <c r="V144" s="25"/>
      <c r="W144" s="27"/>
      <c r="X144" s="25"/>
      <c r="Y144" s="25"/>
      <c r="Z144" s="27"/>
      <c r="AA144" s="25"/>
      <c r="AB144" s="25"/>
      <c r="AC144" s="27"/>
      <c r="AD144" s="25"/>
      <c r="AE144" s="25"/>
      <c r="AF144" s="27"/>
      <c r="AG144" s="25"/>
      <c r="AH144" s="25"/>
      <c r="AI144" s="27"/>
      <c r="AJ144" s="27"/>
      <c r="AK144" s="27"/>
      <c r="AL144" s="27"/>
      <c r="AM144" s="25"/>
      <c r="AN144" s="27"/>
    </row>
    <row r="145" spans="3:40" x14ac:dyDescent="0.25">
      <c r="C145" s="25"/>
      <c r="D145" s="25"/>
      <c r="E145" s="26"/>
      <c r="F145" s="25"/>
      <c r="G145" s="25"/>
      <c r="H145" s="26"/>
      <c r="I145" s="25"/>
      <c r="J145" s="25"/>
      <c r="K145" s="26"/>
      <c r="L145" s="25"/>
      <c r="M145" s="25"/>
      <c r="N145" s="27"/>
      <c r="O145" s="25"/>
      <c r="P145" s="25"/>
      <c r="Q145" s="27"/>
      <c r="R145" s="25"/>
      <c r="S145" s="25"/>
      <c r="T145" s="27"/>
      <c r="U145" s="25"/>
      <c r="V145" s="25"/>
      <c r="W145" s="27"/>
      <c r="X145" s="25"/>
      <c r="Y145" s="25"/>
      <c r="Z145" s="27"/>
      <c r="AA145" s="25"/>
      <c r="AB145" s="25"/>
      <c r="AC145" s="27"/>
      <c r="AD145" s="25"/>
      <c r="AE145" s="25"/>
      <c r="AF145" s="27"/>
      <c r="AG145" s="25"/>
      <c r="AH145" s="25"/>
      <c r="AI145" s="27"/>
      <c r="AJ145" s="27"/>
      <c r="AK145" s="27"/>
      <c r="AL145" s="27"/>
      <c r="AM145" s="25"/>
      <c r="AN145" s="27"/>
    </row>
    <row r="146" spans="3:40" x14ac:dyDescent="0.25">
      <c r="C146" s="25"/>
      <c r="D146" s="25"/>
      <c r="E146" s="26"/>
      <c r="F146" s="25"/>
      <c r="G146" s="25"/>
      <c r="H146" s="26"/>
      <c r="I146" s="25"/>
      <c r="J146" s="25"/>
      <c r="K146" s="26"/>
      <c r="L146" s="25"/>
      <c r="M146" s="25"/>
      <c r="N146" s="27"/>
      <c r="O146" s="25"/>
      <c r="P146" s="25"/>
      <c r="Q146" s="27"/>
      <c r="R146" s="25"/>
      <c r="S146" s="25"/>
      <c r="T146" s="27"/>
      <c r="U146" s="25"/>
      <c r="V146" s="25"/>
      <c r="W146" s="27"/>
      <c r="X146" s="25"/>
      <c r="Y146" s="25"/>
      <c r="Z146" s="27"/>
      <c r="AA146" s="25"/>
      <c r="AB146" s="25"/>
      <c r="AC146" s="27"/>
      <c r="AD146" s="25"/>
      <c r="AE146" s="25"/>
      <c r="AF146" s="27"/>
      <c r="AG146" s="25"/>
      <c r="AH146" s="25"/>
      <c r="AI146" s="27"/>
      <c r="AJ146" s="27"/>
      <c r="AK146" s="27"/>
      <c r="AL146" s="27"/>
      <c r="AM146" s="25"/>
      <c r="AN146" s="27"/>
    </row>
    <row r="147" spans="3:40" x14ac:dyDescent="0.25">
      <c r="C147" s="25"/>
      <c r="D147" s="25"/>
      <c r="E147" s="26"/>
      <c r="F147" s="25"/>
      <c r="G147" s="25"/>
      <c r="H147" s="26"/>
      <c r="I147" s="25"/>
      <c r="J147" s="25"/>
      <c r="K147" s="26"/>
      <c r="L147" s="25"/>
      <c r="M147" s="25"/>
      <c r="N147" s="27"/>
      <c r="O147" s="25"/>
      <c r="P147" s="25"/>
      <c r="Q147" s="27"/>
      <c r="R147" s="25"/>
      <c r="S147" s="25"/>
      <c r="T147" s="27"/>
      <c r="U147" s="25"/>
      <c r="V147" s="25"/>
      <c r="W147" s="27"/>
      <c r="X147" s="25"/>
      <c r="Y147" s="25"/>
      <c r="Z147" s="27"/>
      <c r="AA147" s="25"/>
      <c r="AB147" s="25"/>
      <c r="AC147" s="27"/>
      <c r="AD147" s="25"/>
      <c r="AE147" s="25"/>
      <c r="AF147" s="27"/>
      <c r="AG147" s="25"/>
      <c r="AH147" s="25"/>
      <c r="AI147" s="27"/>
      <c r="AJ147" s="27"/>
      <c r="AK147" s="27"/>
      <c r="AL147" s="27"/>
      <c r="AM147" s="25"/>
      <c r="AN147" s="27"/>
    </row>
    <row r="148" spans="3:40" x14ac:dyDescent="0.25">
      <c r="C148" s="25"/>
      <c r="D148" s="25"/>
      <c r="E148" s="26"/>
      <c r="F148" s="25"/>
      <c r="G148" s="25"/>
      <c r="H148" s="26"/>
      <c r="I148" s="25"/>
      <c r="J148" s="25"/>
      <c r="K148" s="26"/>
      <c r="L148" s="25"/>
      <c r="M148" s="25"/>
      <c r="N148" s="27"/>
      <c r="O148" s="25"/>
      <c r="P148" s="25"/>
      <c r="Q148" s="27"/>
      <c r="R148" s="25"/>
      <c r="S148" s="25"/>
      <c r="T148" s="27"/>
      <c r="U148" s="25"/>
      <c r="V148" s="25"/>
      <c r="W148" s="27"/>
      <c r="X148" s="25"/>
      <c r="Y148" s="25"/>
      <c r="Z148" s="27"/>
      <c r="AA148" s="25"/>
      <c r="AB148" s="25"/>
      <c r="AC148" s="27"/>
      <c r="AD148" s="25"/>
      <c r="AE148" s="25"/>
      <c r="AF148" s="27"/>
      <c r="AG148" s="25"/>
      <c r="AH148" s="25"/>
      <c r="AI148" s="27"/>
      <c r="AJ148" s="27"/>
      <c r="AK148" s="27"/>
      <c r="AL148" s="27"/>
      <c r="AM148" s="25"/>
      <c r="AN148" s="27"/>
    </row>
    <row r="149" spans="3:40" x14ac:dyDescent="0.25">
      <c r="C149" s="25"/>
      <c r="D149" s="25"/>
      <c r="E149" s="26"/>
      <c r="F149" s="25"/>
      <c r="G149" s="25"/>
      <c r="H149" s="26"/>
      <c r="I149" s="25"/>
      <c r="J149" s="25"/>
      <c r="K149" s="26"/>
      <c r="L149" s="25"/>
      <c r="M149" s="25"/>
      <c r="N149" s="27"/>
      <c r="O149" s="25"/>
      <c r="P149" s="25"/>
      <c r="Q149" s="27"/>
      <c r="R149" s="25"/>
      <c r="S149" s="25"/>
      <c r="T149" s="27"/>
      <c r="U149" s="25"/>
      <c r="V149" s="25"/>
      <c r="W149" s="27"/>
      <c r="X149" s="25"/>
      <c r="Y149" s="25"/>
      <c r="Z149" s="27"/>
      <c r="AA149" s="25"/>
      <c r="AB149" s="25"/>
      <c r="AC149" s="27"/>
      <c r="AD149" s="25"/>
      <c r="AE149" s="25"/>
      <c r="AF149" s="27"/>
      <c r="AG149" s="25"/>
      <c r="AH149" s="25"/>
      <c r="AI149" s="27"/>
      <c r="AJ149" s="27"/>
      <c r="AK149" s="27"/>
      <c r="AL149" s="27"/>
      <c r="AM149" s="25"/>
      <c r="AN149" s="27"/>
    </row>
    <row r="150" spans="3:40" x14ac:dyDescent="0.25">
      <c r="C150" s="25"/>
      <c r="D150" s="25"/>
      <c r="E150" s="26"/>
      <c r="F150" s="25"/>
      <c r="G150" s="25"/>
      <c r="H150" s="26"/>
      <c r="I150" s="25"/>
      <c r="J150" s="25"/>
      <c r="K150" s="26"/>
      <c r="L150" s="25"/>
      <c r="M150" s="25"/>
      <c r="N150" s="27"/>
      <c r="O150" s="25"/>
      <c r="P150" s="25"/>
      <c r="Q150" s="27"/>
      <c r="R150" s="25"/>
      <c r="S150" s="25"/>
      <c r="T150" s="27"/>
      <c r="U150" s="25"/>
      <c r="V150" s="25"/>
      <c r="W150" s="27"/>
      <c r="X150" s="25"/>
      <c r="Y150" s="25"/>
      <c r="Z150" s="27"/>
      <c r="AA150" s="25"/>
      <c r="AB150" s="25"/>
      <c r="AC150" s="27"/>
      <c r="AD150" s="25"/>
      <c r="AE150" s="25"/>
      <c r="AF150" s="27"/>
      <c r="AG150" s="25"/>
      <c r="AH150" s="25"/>
      <c r="AI150" s="27"/>
      <c r="AJ150" s="27"/>
      <c r="AK150" s="27"/>
      <c r="AL150" s="27"/>
      <c r="AM150" s="25"/>
      <c r="AN150" s="27"/>
    </row>
    <row r="151" spans="3:40" x14ac:dyDescent="0.25">
      <c r="C151" s="25"/>
      <c r="D151" s="25"/>
      <c r="E151" s="26"/>
      <c r="F151" s="25"/>
      <c r="G151" s="25"/>
      <c r="H151" s="26"/>
      <c r="I151" s="25"/>
      <c r="J151" s="25"/>
      <c r="K151" s="26"/>
      <c r="L151" s="25"/>
      <c r="M151" s="25"/>
      <c r="N151" s="27"/>
      <c r="O151" s="25"/>
      <c r="P151" s="25"/>
      <c r="Q151" s="27"/>
      <c r="R151" s="25"/>
      <c r="S151" s="25"/>
      <c r="T151" s="27"/>
      <c r="U151" s="25"/>
      <c r="V151" s="25"/>
      <c r="W151" s="27"/>
      <c r="X151" s="25"/>
      <c r="Y151" s="25"/>
      <c r="Z151" s="27"/>
      <c r="AA151" s="25"/>
      <c r="AB151" s="25"/>
      <c r="AC151" s="27"/>
      <c r="AD151" s="25"/>
      <c r="AE151" s="25"/>
      <c r="AF151" s="27"/>
      <c r="AG151" s="25"/>
      <c r="AH151" s="25"/>
      <c r="AI151" s="27"/>
      <c r="AJ151" s="27"/>
      <c r="AK151" s="27"/>
      <c r="AL151" s="27"/>
      <c r="AM151" s="25"/>
      <c r="AN151" s="27"/>
    </row>
    <row r="152" spans="3:40" x14ac:dyDescent="0.25">
      <c r="C152" s="25"/>
      <c r="D152" s="25"/>
      <c r="E152" s="26"/>
      <c r="F152" s="25"/>
      <c r="G152" s="25"/>
      <c r="H152" s="26"/>
      <c r="I152" s="25"/>
      <c r="J152" s="25"/>
      <c r="K152" s="26"/>
      <c r="L152" s="25"/>
      <c r="M152" s="25"/>
      <c r="N152" s="27"/>
      <c r="O152" s="25"/>
      <c r="P152" s="25"/>
      <c r="Q152" s="27"/>
      <c r="R152" s="25"/>
      <c r="S152" s="25"/>
      <c r="T152" s="27"/>
      <c r="U152" s="25"/>
      <c r="V152" s="25"/>
      <c r="W152" s="27"/>
      <c r="X152" s="25"/>
      <c r="Y152" s="25"/>
      <c r="Z152" s="27"/>
      <c r="AA152" s="25"/>
      <c r="AB152" s="25"/>
      <c r="AC152" s="27"/>
      <c r="AD152" s="25"/>
      <c r="AE152" s="25"/>
      <c r="AF152" s="27"/>
      <c r="AG152" s="25"/>
      <c r="AH152" s="25"/>
      <c r="AI152" s="27"/>
      <c r="AJ152" s="27"/>
      <c r="AK152" s="27"/>
      <c r="AL152" s="27"/>
      <c r="AM152" s="25"/>
      <c r="AN152" s="27"/>
    </row>
    <row r="153" spans="3:40" x14ac:dyDescent="0.25">
      <c r="C153" s="25"/>
      <c r="D153" s="25"/>
      <c r="E153" s="26"/>
      <c r="F153" s="25"/>
      <c r="G153" s="25"/>
      <c r="H153" s="26"/>
      <c r="I153" s="25"/>
      <c r="J153" s="25"/>
      <c r="K153" s="26"/>
      <c r="L153" s="25"/>
      <c r="M153" s="25"/>
      <c r="N153" s="27"/>
      <c r="O153" s="25"/>
      <c r="P153" s="25"/>
      <c r="Q153" s="27"/>
      <c r="R153" s="25"/>
      <c r="S153" s="25"/>
      <c r="T153" s="27"/>
      <c r="U153" s="25"/>
      <c r="V153" s="25"/>
      <c r="W153" s="27"/>
      <c r="X153" s="25"/>
      <c r="Y153" s="25"/>
      <c r="Z153" s="27"/>
      <c r="AA153" s="25"/>
      <c r="AB153" s="25"/>
      <c r="AC153" s="27"/>
      <c r="AD153" s="25"/>
      <c r="AE153" s="25"/>
      <c r="AF153" s="27"/>
      <c r="AG153" s="25"/>
      <c r="AH153" s="25"/>
      <c r="AI153" s="27"/>
      <c r="AJ153" s="27"/>
      <c r="AK153" s="27"/>
      <c r="AL153" s="27"/>
      <c r="AM153" s="25"/>
      <c r="AN153" s="27"/>
    </row>
    <row r="154" spans="3:40" x14ac:dyDescent="0.25">
      <c r="C154" s="25"/>
      <c r="D154" s="25"/>
      <c r="E154" s="26"/>
      <c r="F154" s="25"/>
      <c r="G154" s="25"/>
      <c r="H154" s="26"/>
      <c r="I154" s="25"/>
      <c r="J154" s="25"/>
      <c r="K154" s="26"/>
      <c r="L154" s="25"/>
      <c r="M154" s="25"/>
      <c r="N154" s="27"/>
      <c r="O154" s="25"/>
      <c r="P154" s="25"/>
      <c r="Q154" s="27"/>
      <c r="R154" s="25"/>
      <c r="S154" s="25"/>
      <c r="T154" s="27"/>
      <c r="U154" s="25"/>
      <c r="V154" s="25"/>
      <c r="W154" s="27"/>
      <c r="X154" s="25"/>
      <c r="Y154" s="25"/>
      <c r="Z154" s="27"/>
      <c r="AA154" s="25"/>
      <c r="AB154" s="25"/>
      <c r="AC154" s="27"/>
      <c r="AD154" s="25"/>
      <c r="AE154" s="25"/>
      <c r="AF154" s="27"/>
      <c r="AG154" s="25"/>
      <c r="AH154" s="25"/>
      <c r="AI154" s="27"/>
      <c r="AJ154" s="27"/>
      <c r="AK154" s="27"/>
      <c r="AL154" s="27"/>
      <c r="AM154" s="25"/>
      <c r="AN154" s="27"/>
    </row>
    <row r="155" spans="3:40" x14ac:dyDescent="0.25">
      <c r="C155" s="25"/>
      <c r="D155" s="25"/>
      <c r="E155" s="26"/>
      <c r="F155" s="25"/>
      <c r="G155" s="25"/>
      <c r="H155" s="26"/>
      <c r="I155" s="25"/>
      <c r="J155" s="25"/>
      <c r="K155" s="26"/>
      <c r="L155" s="25"/>
      <c r="M155" s="25"/>
      <c r="N155" s="27"/>
      <c r="O155" s="25"/>
      <c r="P155" s="25"/>
      <c r="Q155" s="27"/>
      <c r="R155" s="25"/>
      <c r="S155" s="25"/>
      <c r="T155" s="27"/>
      <c r="U155" s="25"/>
      <c r="V155" s="25"/>
      <c r="W155" s="27"/>
      <c r="X155" s="25"/>
      <c r="Y155" s="25"/>
      <c r="Z155" s="27"/>
      <c r="AA155" s="25"/>
      <c r="AB155" s="25"/>
      <c r="AC155" s="27"/>
      <c r="AD155" s="25"/>
      <c r="AE155" s="25"/>
      <c r="AF155" s="27"/>
      <c r="AG155" s="25"/>
      <c r="AH155" s="25"/>
      <c r="AI155" s="27"/>
      <c r="AJ155" s="27"/>
      <c r="AK155" s="27"/>
      <c r="AL155" s="27"/>
      <c r="AM155" s="25"/>
      <c r="AN155" s="27"/>
    </row>
    <row r="156" spans="3:40" x14ac:dyDescent="0.25">
      <c r="C156" s="25"/>
      <c r="D156" s="25"/>
      <c r="E156" s="26"/>
      <c r="F156" s="25"/>
      <c r="G156" s="25"/>
      <c r="H156" s="26"/>
      <c r="I156" s="25"/>
      <c r="J156" s="25"/>
      <c r="K156" s="26"/>
      <c r="L156" s="25"/>
      <c r="M156" s="25"/>
      <c r="N156" s="27"/>
      <c r="O156" s="25"/>
      <c r="P156" s="25"/>
      <c r="Q156" s="27"/>
      <c r="R156" s="25"/>
      <c r="S156" s="25"/>
      <c r="T156" s="27"/>
      <c r="U156" s="25"/>
      <c r="V156" s="25"/>
      <c r="W156" s="27"/>
      <c r="X156" s="25"/>
      <c r="Y156" s="25"/>
      <c r="Z156" s="27"/>
      <c r="AA156" s="25"/>
      <c r="AB156" s="25"/>
      <c r="AC156" s="27"/>
      <c r="AD156" s="25"/>
      <c r="AE156" s="25"/>
      <c r="AF156" s="27"/>
      <c r="AG156" s="25"/>
      <c r="AH156" s="25"/>
      <c r="AI156" s="27"/>
      <c r="AJ156" s="27"/>
      <c r="AK156" s="27"/>
      <c r="AL156" s="27"/>
      <c r="AM156" s="25"/>
      <c r="AN156" s="27"/>
    </row>
    <row r="157" spans="3:40" x14ac:dyDescent="0.25">
      <c r="C157" s="25"/>
      <c r="D157" s="25"/>
      <c r="E157" s="26"/>
      <c r="F157" s="25"/>
      <c r="G157" s="25"/>
      <c r="H157" s="26"/>
      <c r="I157" s="25"/>
      <c r="J157" s="25"/>
      <c r="K157" s="26"/>
      <c r="L157" s="25"/>
      <c r="M157" s="25"/>
      <c r="N157" s="27"/>
      <c r="O157" s="25"/>
      <c r="P157" s="25"/>
      <c r="Q157" s="27"/>
      <c r="R157" s="25"/>
      <c r="S157" s="25"/>
      <c r="T157" s="27"/>
      <c r="U157" s="25"/>
      <c r="V157" s="25"/>
      <c r="W157" s="27"/>
      <c r="X157" s="25"/>
      <c r="Y157" s="25"/>
      <c r="Z157" s="27"/>
      <c r="AA157" s="25"/>
      <c r="AB157" s="25"/>
      <c r="AC157" s="27"/>
      <c r="AD157" s="25"/>
      <c r="AE157" s="25"/>
      <c r="AF157" s="27"/>
      <c r="AG157" s="25"/>
      <c r="AH157" s="25"/>
      <c r="AI157" s="27"/>
      <c r="AJ157" s="27"/>
      <c r="AK157" s="27"/>
      <c r="AL157" s="27"/>
      <c r="AM157" s="25"/>
      <c r="AN157" s="27"/>
    </row>
    <row r="158" spans="3:40" x14ac:dyDescent="0.25">
      <c r="C158" s="25"/>
      <c r="D158" s="25"/>
      <c r="E158" s="26"/>
      <c r="F158" s="25"/>
      <c r="G158" s="25"/>
      <c r="H158" s="26"/>
      <c r="I158" s="25"/>
      <c r="J158" s="25"/>
      <c r="K158" s="26"/>
      <c r="L158" s="25"/>
      <c r="M158" s="25"/>
      <c r="N158" s="27"/>
      <c r="O158" s="25"/>
      <c r="P158" s="25"/>
      <c r="Q158" s="27"/>
      <c r="R158" s="25"/>
      <c r="S158" s="25"/>
      <c r="T158" s="27"/>
      <c r="U158" s="25"/>
      <c r="V158" s="25"/>
      <c r="W158" s="27"/>
      <c r="X158" s="25"/>
      <c r="Y158" s="25"/>
      <c r="Z158" s="27"/>
      <c r="AA158" s="25"/>
      <c r="AB158" s="25"/>
      <c r="AC158" s="27"/>
      <c r="AD158" s="25"/>
      <c r="AE158" s="25"/>
      <c r="AF158" s="27"/>
      <c r="AG158" s="25"/>
      <c r="AH158" s="25"/>
      <c r="AI158" s="27"/>
      <c r="AJ158" s="27"/>
      <c r="AK158" s="27"/>
      <c r="AL158" s="27"/>
      <c r="AM158" s="25"/>
      <c r="AN158" s="27"/>
    </row>
    <row r="159" spans="3:40" x14ac:dyDescent="0.25">
      <c r="C159" s="25"/>
      <c r="D159" s="25"/>
      <c r="E159" s="26"/>
      <c r="F159" s="25"/>
      <c r="G159" s="25"/>
      <c r="H159" s="26"/>
      <c r="I159" s="25"/>
      <c r="J159" s="25"/>
      <c r="K159" s="26"/>
      <c r="L159" s="25"/>
      <c r="M159" s="25"/>
      <c r="N159" s="27"/>
      <c r="O159" s="25"/>
      <c r="P159" s="25"/>
      <c r="Q159" s="27"/>
      <c r="R159" s="25"/>
      <c r="S159" s="25"/>
      <c r="T159" s="27"/>
      <c r="U159" s="25"/>
      <c r="V159" s="25"/>
      <c r="W159" s="27"/>
      <c r="X159" s="25"/>
      <c r="Y159" s="25"/>
      <c r="Z159" s="27"/>
      <c r="AA159" s="25"/>
      <c r="AB159" s="25"/>
      <c r="AC159" s="27"/>
      <c r="AD159" s="25"/>
      <c r="AE159" s="25"/>
      <c r="AF159" s="27"/>
      <c r="AG159" s="25"/>
      <c r="AH159" s="25"/>
      <c r="AI159" s="27"/>
      <c r="AJ159" s="27"/>
      <c r="AK159" s="27"/>
      <c r="AL159" s="27"/>
      <c r="AM159" s="25"/>
      <c r="AN159" s="27"/>
    </row>
    <row r="160" spans="3:40" x14ac:dyDescent="0.25">
      <c r="C160" s="25"/>
      <c r="D160" s="25"/>
      <c r="E160" s="26"/>
      <c r="F160" s="25"/>
      <c r="G160" s="25"/>
      <c r="H160" s="26"/>
      <c r="I160" s="25"/>
      <c r="J160" s="25"/>
      <c r="K160" s="26"/>
      <c r="L160" s="25"/>
      <c r="M160" s="25"/>
      <c r="N160" s="27"/>
      <c r="O160" s="25"/>
      <c r="P160" s="25"/>
      <c r="Q160" s="27"/>
      <c r="R160" s="25"/>
      <c r="S160" s="25"/>
      <c r="T160" s="27"/>
      <c r="U160" s="25"/>
      <c r="V160" s="25"/>
      <c r="W160" s="27"/>
      <c r="X160" s="25"/>
      <c r="Y160" s="25"/>
      <c r="Z160" s="27"/>
      <c r="AA160" s="25"/>
      <c r="AB160" s="25"/>
      <c r="AC160" s="27"/>
      <c r="AD160" s="25"/>
      <c r="AE160" s="25"/>
      <c r="AF160" s="27"/>
      <c r="AG160" s="25"/>
      <c r="AH160" s="25"/>
      <c r="AI160" s="27"/>
      <c r="AJ160" s="27"/>
      <c r="AK160" s="27"/>
      <c r="AL160" s="27"/>
      <c r="AM160" s="25"/>
      <c r="AN160" s="27"/>
    </row>
    <row r="161" spans="3:40" x14ac:dyDescent="0.25">
      <c r="C161" s="25"/>
      <c r="D161" s="25"/>
      <c r="E161" s="26"/>
      <c r="F161" s="25"/>
      <c r="G161" s="25"/>
      <c r="H161" s="26"/>
      <c r="I161" s="25"/>
      <c r="J161" s="25"/>
      <c r="K161" s="26"/>
      <c r="L161" s="25"/>
      <c r="M161" s="25"/>
      <c r="N161" s="27"/>
      <c r="O161" s="25"/>
      <c r="P161" s="25"/>
      <c r="Q161" s="27"/>
      <c r="R161" s="25"/>
      <c r="S161" s="25"/>
      <c r="T161" s="27"/>
      <c r="U161" s="25"/>
      <c r="V161" s="25"/>
      <c r="W161" s="27"/>
      <c r="X161" s="25"/>
      <c r="Y161" s="25"/>
      <c r="Z161" s="27"/>
      <c r="AA161" s="25"/>
      <c r="AB161" s="25"/>
      <c r="AC161" s="27"/>
      <c r="AD161" s="25"/>
      <c r="AE161" s="25"/>
      <c r="AF161" s="27"/>
      <c r="AG161" s="25"/>
      <c r="AH161" s="25"/>
      <c r="AI161" s="27"/>
      <c r="AJ161" s="27"/>
      <c r="AK161" s="27"/>
      <c r="AL161" s="27"/>
      <c r="AM161" s="25"/>
      <c r="AN161" s="27"/>
    </row>
    <row r="162" spans="3:40" x14ac:dyDescent="0.25">
      <c r="C162" s="18"/>
      <c r="D162" s="18"/>
      <c r="L162" s="18"/>
      <c r="M162" s="18"/>
      <c r="O162" s="18"/>
      <c r="P162" s="18"/>
      <c r="R162" s="18"/>
      <c r="S162" s="18"/>
      <c r="U162" s="18"/>
      <c r="V162" s="18"/>
      <c r="X162" s="18"/>
      <c r="Y162" s="18"/>
      <c r="AA162" s="18"/>
      <c r="AB162" s="18"/>
      <c r="AD162" s="18"/>
      <c r="AE162" s="18"/>
      <c r="AG162" s="18"/>
      <c r="AH162" s="18"/>
      <c r="AM162" s="18"/>
    </row>
    <row r="163" spans="3:40" x14ac:dyDescent="0.2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40" x14ac:dyDescent="0.2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40" x14ac:dyDescent="0.2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40" x14ac:dyDescent="0.2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40" x14ac:dyDescent="0.2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40" x14ac:dyDescent="0.2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40" x14ac:dyDescent="0.2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40" x14ac:dyDescent="0.2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40" x14ac:dyDescent="0.2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40" x14ac:dyDescent="0.2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40" x14ac:dyDescent="0.2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40" x14ac:dyDescent="0.25">
      <c r="D174" s="9"/>
    </row>
    <row r="175" spans="3:40" x14ac:dyDescent="0.25">
      <c r="D175" s="9"/>
    </row>
    <row r="176" spans="3:40" x14ac:dyDescent="0.25">
      <c r="D176" s="9"/>
    </row>
    <row r="177" spans="4:4" x14ac:dyDescent="0.25">
      <c r="D177" s="9"/>
    </row>
    <row r="178" spans="4:4" x14ac:dyDescent="0.25">
      <c r="D178" s="9"/>
    </row>
    <row r="179" spans="4:4" x14ac:dyDescent="0.25">
      <c r="D179" s="9"/>
    </row>
    <row r="180" spans="4:4" x14ac:dyDescent="0.25">
      <c r="D180" s="9"/>
    </row>
    <row r="181" spans="4:4" x14ac:dyDescent="0.25">
      <c r="D181" s="9"/>
    </row>
    <row r="182" spans="4:4" x14ac:dyDescent="0.25">
      <c r="D182" s="9"/>
    </row>
    <row r="183" spans="4:4" x14ac:dyDescent="0.25">
      <c r="D183" s="9"/>
    </row>
    <row r="184" spans="4:4" x14ac:dyDescent="0.25">
      <c r="D184" s="9"/>
    </row>
    <row r="185" spans="4:4" x14ac:dyDescent="0.25">
      <c r="D185" s="9"/>
    </row>
    <row r="186" spans="4:4" x14ac:dyDescent="0.25">
      <c r="D186" s="9"/>
    </row>
    <row r="187" spans="4:4" x14ac:dyDescent="0.25">
      <c r="D187" s="9"/>
    </row>
    <row r="188" spans="4:4" x14ac:dyDescent="0.2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Normal="100" workbookViewId="0">
      <pane xSplit="2" ySplit="8" topLeftCell="C114" activePane="bottomRight" state="frozen"/>
      <selection activeCell="G110" sqref="G110"/>
      <selection pane="topRight" activeCell="G110" sqref="G110"/>
      <selection pane="bottomLeft" activeCell="G110" sqref="G110"/>
      <selection pane="bottomRight" activeCell="O21" sqref="O21"/>
    </sheetView>
  </sheetViews>
  <sheetFormatPr defaultColWidth="9.140625" defaultRowHeight="12.75" x14ac:dyDescent="0.2"/>
  <cols>
    <col min="1" max="1" width="17.7109375" style="6" bestFit="1" customWidth="1"/>
    <col min="2" max="2" width="9.140625" style="6" hidden="1" customWidth="1"/>
    <col min="3" max="3" width="12" style="6" bestFit="1" customWidth="1"/>
    <col min="4" max="4" width="11.42578125" style="6" customWidth="1"/>
    <col min="5" max="5" width="12" style="6" bestFit="1" customWidth="1"/>
    <col min="6" max="6" width="12.140625" style="6" customWidth="1"/>
    <col min="7" max="7" width="12" style="6" bestFit="1" customWidth="1"/>
    <col min="8" max="8" width="12.140625" style="6" customWidth="1"/>
    <col min="9" max="9" width="13.85546875" style="6" bestFit="1" customWidth="1"/>
    <col min="10" max="10" width="10.7109375" style="6" customWidth="1"/>
    <col min="11" max="11" width="11.42578125" style="6" hidden="1" customWidth="1"/>
    <col min="12" max="12" width="9.42578125" style="6" hidden="1" customWidth="1"/>
    <col min="13" max="13" width="10.5703125" style="6" hidden="1" customWidth="1"/>
    <col min="14" max="14" width="9.28515625" style="6" hidden="1" customWidth="1"/>
    <col min="15" max="15" width="11.42578125" style="6" customWidth="1"/>
    <col min="16" max="16" width="13.85546875" style="6" bestFit="1" customWidth="1"/>
    <col min="17" max="17" width="9.42578125" style="6" hidden="1" customWidth="1"/>
    <col min="18" max="18" width="9.7109375" style="6" hidden="1" customWidth="1"/>
    <col min="19" max="19" width="11.42578125" style="6" customWidth="1"/>
    <col min="20" max="20" width="11.7109375" style="6" customWidth="1"/>
    <col min="21" max="22" width="12" style="6" hidden="1" customWidth="1"/>
    <col min="23" max="23" width="12.28515625" style="6" hidden="1" customWidth="1"/>
    <col min="24" max="24" width="13" style="6" hidden="1" customWidth="1"/>
    <col min="25" max="25" width="13.7109375" style="6" hidden="1" customWidth="1"/>
    <col min="26" max="26" width="10.5703125" style="6" hidden="1" customWidth="1"/>
    <col min="27" max="28" width="9.85546875" style="6" hidden="1" customWidth="1"/>
    <col min="29" max="29" width="12.5703125" style="6" hidden="1" customWidth="1"/>
    <col min="30" max="30" width="14.42578125" style="6" customWidth="1"/>
    <col min="31" max="31" width="13.140625" style="6" customWidth="1"/>
    <col min="32" max="32" width="14.42578125" style="6" customWidth="1"/>
    <col min="33" max="34" width="9.140625" style="6" customWidth="1"/>
    <col min="35" max="16384" width="9.140625" style="6"/>
  </cols>
  <sheetData>
    <row r="1" spans="1:34" s="20" customFormat="1" x14ac:dyDescent="0.2">
      <c r="AF1" s="21" t="s">
        <v>19</v>
      </c>
    </row>
    <row r="2" spans="1:34" x14ac:dyDescent="0.2"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4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x14ac:dyDescent="0.2">
      <c r="AF4" s="22" t="s">
        <v>2</v>
      </c>
    </row>
    <row r="5" spans="1:34" s="7" customFormat="1" ht="16.5" customHeight="1" x14ac:dyDescent="0.2">
      <c r="A5" s="34"/>
      <c r="B5" s="10"/>
      <c r="C5" s="37" t="s">
        <v>4</v>
      </c>
      <c r="D5" s="37"/>
      <c r="E5" s="37"/>
      <c r="F5" s="37"/>
      <c r="G5" s="37" t="s">
        <v>5</v>
      </c>
      <c r="H5" s="37"/>
      <c r="I5" s="37"/>
      <c r="J5" s="37"/>
      <c r="K5" s="37" t="s">
        <v>6</v>
      </c>
      <c r="L5" s="37"/>
      <c r="M5" s="37"/>
      <c r="N5" s="37"/>
      <c r="O5" s="38" t="s">
        <v>7</v>
      </c>
      <c r="P5" s="38"/>
      <c r="Q5" s="37" t="s">
        <v>9</v>
      </c>
      <c r="R5" s="37"/>
      <c r="S5" s="37" t="s">
        <v>10</v>
      </c>
      <c r="T5" s="37"/>
      <c r="U5" s="37" t="s">
        <v>21</v>
      </c>
      <c r="V5" s="37"/>
      <c r="W5" s="40" t="s">
        <v>22</v>
      </c>
      <c r="X5" s="41"/>
      <c r="Y5" s="41"/>
      <c r="Z5" s="41"/>
      <c r="AA5" s="42"/>
      <c r="AB5" s="40" t="s">
        <v>23</v>
      </c>
      <c r="AC5" s="42"/>
      <c r="AD5" s="46" t="s">
        <v>24</v>
      </c>
      <c r="AE5" s="37" t="s">
        <v>8</v>
      </c>
      <c r="AF5" s="39" t="s">
        <v>32</v>
      </c>
    </row>
    <row r="6" spans="1:34" s="7" customFormat="1" ht="29.25" customHeight="1" x14ac:dyDescent="0.2">
      <c r="A6" s="35"/>
      <c r="B6" s="10"/>
      <c r="C6" s="39" t="s">
        <v>25</v>
      </c>
      <c r="D6" s="39"/>
      <c r="E6" s="39" t="s">
        <v>26</v>
      </c>
      <c r="F6" s="39"/>
      <c r="G6" s="39" t="s">
        <v>25</v>
      </c>
      <c r="H6" s="39"/>
      <c r="I6" s="39" t="s">
        <v>26</v>
      </c>
      <c r="J6" s="39"/>
      <c r="K6" s="39" t="s">
        <v>25</v>
      </c>
      <c r="L6" s="39"/>
      <c r="M6" s="39" t="s">
        <v>26</v>
      </c>
      <c r="N6" s="39"/>
      <c r="O6" s="38"/>
      <c r="P6" s="38"/>
      <c r="Q6" s="37"/>
      <c r="R6" s="37"/>
      <c r="S6" s="37"/>
      <c r="T6" s="37"/>
      <c r="U6" s="37"/>
      <c r="V6" s="37"/>
      <c r="W6" s="43"/>
      <c r="X6" s="44"/>
      <c r="Y6" s="44"/>
      <c r="Z6" s="44"/>
      <c r="AA6" s="45"/>
      <c r="AB6" s="43"/>
      <c r="AC6" s="45"/>
      <c r="AD6" s="47"/>
      <c r="AE6" s="37"/>
      <c r="AF6" s="39"/>
    </row>
    <row r="7" spans="1:34" s="13" customFormat="1" ht="57.75" customHeight="1" x14ac:dyDescent="0.25">
      <c r="A7" s="36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8"/>
      <c r="AE7" s="37"/>
      <c r="AF7" s="39"/>
    </row>
    <row r="9" spans="1:34" x14ac:dyDescent="0.2">
      <c r="A9" s="5">
        <v>40909</v>
      </c>
      <c r="B9" s="17">
        <v>40909</v>
      </c>
      <c r="C9" s="25">
        <v>6376423.8601200003</v>
      </c>
      <c r="D9" s="25">
        <v>275427.69693391549</v>
      </c>
      <c r="E9" s="25">
        <v>597738.28835000005</v>
      </c>
      <c r="F9" s="25">
        <v>159085.84216057719</v>
      </c>
      <c r="G9" s="25">
        <v>2132560.4993092502</v>
      </c>
      <c r="H9" s="25">
        <v>35620.701379872837</v>
      </c>
      <c r="I9" s="25">
        <v>875421.33795540384</v>
      </c>
      <c r="J9" s="25">
        <v>9695.7998198795285</v>
      </c>
      <c r="K9" s="25"/>
      <c r="L9" s="25"/>
      <c r="M9" s="25"/>
      <c r="N9" s="25"/>
      <c r="O9" s="25">
        <v>116078.28300402575</v>
      </c>
      <c r="P9" s="25">
        <v>451108.77720000001</v>
      </c>
      <c r="Q9" s="25"/>
      <c r="R9" s="25"/>
      <c r="S9" s="25">
        <v>0</v>
      </c>
      <c r="T9" s="25">
        <v>96</v>
      </c>
      <c r="U9" s="25">
        <v>35.201000000000001</v>
      </c>
      <c r="V9" s="25">
        <v>0</v>
      </c>
      <c r="W9" s="25">
        <v>-159982.24783479871</v>
      </c>
      <c r="X9" s="25">
        <v>-44277.480860821306</v>
      </c>
      <c r="Y9" s="25">
        <v>-80967.953574194064</v>
      </c>
      <c r="Z9" s="25">
        <v>962024.35701701767</v>
      </c>
      <c r="AA9" s="25">
        <v>309375.92973494588</v>
      </c>
      <c r="AB9" s="25">
        <v>19689.8161766345</v>
      </c>
      <c r="AC9" s="25">
        <v>38.143848276972626</v>
      </c>
      <c r="AD9" s="25">
        <f>SUM(U9:AC9)</f>
        <v>1005935.7655070609</v>
      </c>
      <c r="AE9" s="25">
        <v>1568110.7868789928</v>
      </c>
      <c r="AF9" s="26">
        <f>SUM(C9:T9)+AD9+AE9</f>
        <v>13603303.63861898</v>
      </c>
      <c r="AG9" s="26"/>
      <c r="AH9" s="26"/>
    </row>
    <row r="10" spans="1:34" x14ac:dyDescent="0.2">
      <c r="A10" s="5">
        <v>40940</v>
      </c>
      <c r="B10" s="17">
        <v>40940</v>
      </c>
      <c r="C10" s="25">
        <v>6332192.0699599991</v>
      </c>
      <c r="D10" s="25">
        <v>259562.73626726208</v>
      </c>
      <c r="E10" s="25">
        <v>641745.51254000014</v>
      </c>
      <c r="F10" s="25">
        <v>149772.48918030289</v>
      </c>
      <c r="G10" s="25">
        <v>2178843.073285419</v>
      </c>
      <c r="H10" s="25">
        <v>35637.92812284598</v>
      </c>
      <c r="I10" s="25">
        <v>873977.42583923461</v>
      </c>
      <c r="J10" s="25">
        <v>9706.7485568188804</v>
      </c>
      <c r="K10" s="25"/>
      <c r="L10" s="25"/>
      <c r="M10" s="25"/>
      <c r="N10" s="25"/>
      <c r="O10" s="25">
        <v>116579.86000402576</v>
      </c>
      <c r="P10" s="25">
        <v>468271.97010000004</v>
      </c>
      <c r="Q10" s="25"/>
      <c r="R10" s="25"/>
      <c r="S10" s="25">
        <v>0</v>
      </c>
      <c r="T10" s="25">
        <v>119</v>
      </c>
      <c r="U10" s="25">
        <v>35.201000000000001</v>
      </c>
      <c r="V10" s="25">
        <v>0</v>
      </c>
      <c r="W10" s="25">
        <v>-134904.6044647987</v>
      </c>
      <c r="X10" s="25">
        <v>-43447.074650821298</v>
      </c>
      <c r="Y10" s="25">
        <v>-81894.023134194053</v>
      </c>
      <c r="Z10" s="25">
        <v>922872.22881606838</v>
      </c>
      <c r="AA10" s="25">
        <v>309103.67373207642</v>
      </c>
      <c r="AB10" s="25">
        <v>19409.357276634499</v>
      </c>
      <c r="AC10" s="25">
        <v>60.170478276972624</v>
      </c>
      <c r="AD10" s="25">
        <f t="shared" ref="AD10:AD73" si="0">SUM(U10:AC10)</f>
        <v>991234.92905324232</v>
      </c>
      <c r="AE10" s="25">
        <v>1606226.1742961453</v>
      </c>
      <c r="AF10" s="26">
        <f t="shared" ref="AF10:AF73" si="1">SUM(C10:T10)+AD10+AE10</f>
        <v>13663869.917205296</v>
      </c>
      <c r="AG10" s="26"/>
      <c r="AH10" s="26"/>
    </row>
    <row r="11" spans="1:34" x14ac:dyDescent="0.2">
      <c r="A11" s="5">
        <v>40969</v>
      </c>
      <c r="B11" s="17">
        <v>40969</v>
      </c>
      <c r="C11" s="25">
        <v>6384214.8788299998</v>
      </c>
      <c r="D11" s="25">
        <v>261058.16250142499</v>
      </c>
      <c r="E11" s="25">
        <v>685373.31410000008</v>
      </c>
      <c r="F11" s="25">
        <v>148370.444150825</v>
      </c>
      <c r="G11" s="25">
        <v>2128909.2372297049</v>
      </c>
      <c r="H11" s="25">
        <v>35460.285924237905</v>
      </c>
      <c r="I11" s="25">
        <v>887003.52022494911</v>
      </c>
      <c r="J11" s="25">
        <v>31665.583866376954</v>
      </c>
      <c r="K11" s="25"/>
      <c r="L11" s="25"/>
      <c r="M11" s="25"/>
      <c r="N11" s="25"/>
      <c r="O11" s="25">
        <v>115782.32879402577</v>
      </c>
      <c r="P11" s="25">
        <v>496577.4902</v>
      </c>
      <c r="Q11" s="25"/>
      <c r="R11" s="25"/>
      <c r="S11" s="25">
        <v>0</v>
      </c>
      <c r="T11" s="25">
        <v>150</v>
      </c>
      <c r="U11" s="25">
        <v>35.201000000000001</v>
      </c>
      <c r="V11" s="25">
        <v>0</v>
      </c>
      <c r="W11" s="25">
        <v>-142413.89758479872</v>
      </c>
      <c r="X11" s="25">
        <v>-43518.601790821303</v>
      </c>
      <c r="Y11" s="25">
        <v>-136813.17660419404</v>
      </c>
      <c r="Z11" s="25">
        <v>922279.35981018329</v>
      </c>
      <c r="AA11" s="25">
        <v>297729.45637356391</v>
      </c>
      <c r="AB11" s="25">
        <v>18894.530656634499</v>
      </c>
      <c r="AC11" s="25">
        <v>91.463818276972631</v>
      </c>
      <c r="AD11" s="25">
        <f t="shared" si="0"/>
        <v>916284.3356788446</v>
      </c>
      <c r="AE11" s="25">
        <v>1618651.9809484892</v>
      </c>
      <c r="AF11" s="26">
        <f t="shared" si="1"/>
        <v>13709501.562448876</v>
      </c>
      <c r="AG11" s="26"/>
      <c r="AH11" s="26"/>
    </row>
    <row r="12" spans="1:34" x14ac:dyDescent="0.2">
      <c r="A12" s="5">
        <v>41000</v>
      </c>
      <c r="B12" s="17">
        <v>41000</v>
      </c>
      <c r="C12" s="25">
        <v>6415908.9071499994</v>
      </c>
      <c r="D12" s="25">
        <v>309973.93429265026</v>
      </c>
      <c r="E12" s="25">
        <v>607134.88335000002</v>
      </c>
      <c r="F12" s="25">
        <v>138987.48965322471</v>
      </c>
      <c r="G12" s="25">
        <v>2310793.0271106758</v>
      </c>
      <c r="H12" s="25">
        <v>35835.976399169391</v>
      </c>
      <c r="I12" s="25">
        <v>866748.5940919281</v>
      </c>
      <c r="J12" s="25">
        <v>17766.116682470463</v>
      </c>
      <c r="K12" s="25"/>
      <c r="L12" s="25"/>
      <c r="M12" s="25"/>
      <c r="N12" s="25"/>
      <c r="O12" s="25">
        <v>222650.13984402578</v>
      </c>
      <c r="P12" s="25">
        <v>1496780.95</v>
      </c>
      <c r="Q12" s="25"/>
      <c r="R12" s="25"/>
      <c r="S12" s="25">
        <v>0</v>
      </c>
      <c r="T12" s="25">
        <v>110</v>
      </c>
      <c r="U12" s="25">
        <v>0</v>
      </c>
      <c r="V12" s="25">
        <v>0</v>
      </c>
      <c r="W12" s="25">
        <v>-157470.0074047987</v>
      </c>
      <c r="X12" s="25">
        <v>-47810.179510821297</v>
      </c>
      <c r="Y12" s="25">
        <v>-95630.955804194062</v>
      </c>
      <c r="Z12" s="25">
        <v>954406.14983326267</v>
      </c>
      <c r="AA12" s="25">
        <v>215483.92907268892</v>
      </c>
      <c r="AB12" s="25">
        <v>18685.499058684538</v>
      </c>
      <c r="AC12" s="25">
        <v>68.445678276972615</v>
      </c>
      <c r="AD12" s="25">
        <f t="shared" si="0"/>
        <v>887732.880923099</v>
      </c>
      <c r="AE12" s="25">
        <v>1611379.640154728</v>
      </c>
      <c r="AF12" s="26">
        <f t="shared" si="1"/>
        <v>14921802.539651971</v>
      </c>
      <c r="AG12" s="26"/>
      <c r="AH12" s="26"/>
    </row>
    <row r="13" spans="1:34" x14ac:dyDescent="0.2">
      <c r="A13" s="5">
        <v>41030</v>
      </c>
      <c r="B13" s="17">
        <v>41030</v>
      </c>
      <c r="C13" s="25">
        <v>6383546.6298700012</v>
      </c>
      <c r="D13" s="25">
        <v>265332.52911180002</v>
      </c>
      <c r="E13" s="25">
        <v>588214.19525999995</v>
      </c>
      <c r="F13" s="25">
        <v>144672.35610082501</v>
      </c>
      <c r="G13" s="25">
        <v>2341365.9093019711</v>
      </c>
      <c r="H13" s="25">
        <v>6852.5483532151638</v>
      </c>
      <c r="I13" s="25">
        <v>905984.42450268252</v>
      </c>
      <c r="J13" s="25">
        <v>58533.570172474698</v>
      </c>
      <c r="K13" s="25"/>
      <c r="L13" s="25"/>
      <c r="M13" s="25"/>
      <c r="N13" s="25"/>
      <c r="O13" s="25">
        <v>243533.22845402575</v>
      </c>
      <c r="P13" s="25">
        <v>1620516.1710000001</v>
      </c>
      <c r="Q13" s="25"/>
      <c r="R13" s="25"/>
      <c r="S13" s="25">
        <v>0</v>
      </c>
      <c r="T13" s="25">
        <v>68</v>
      </c>
      <c r="U13" s="25">
        <v>35.201000000000001</v>
      </c>
      <c r="V13" s="25">
        <v>0</v>
      </c>
      <c r="W13" s="25">
        <v>-158590.42374479873</v>
      </c>
      <c r="X13" s="25">
        <v>-45787.5912508213</v>
      </c>
      <c r="Y13" s="25">
        <v>-102110.51325419405</v>
      </c>
      <c r="Z13" s="25">
        <v>936384.03161201824</v>
      </c>
      <c r="AA13" s="25">
        <v>226519.07220255141</v>
      </c>
      <c r="AB13" s="25">
        <v>18718.757676634497</v>
      </c>
      <c r="AC13" s="25">
        <v>39.059558276972624</v>
      </c>
      <c r="AD13" s="25">
        <f t="shared" si="0"/>
        <v>875207.59379966708</v>
      </c>
      <c r="AE13" s="25">
        <v>1625610.2412809944</v>
      </c>
      <c r="AF13" s="26">
        <f t="shared" si="1"/>
        <v>15059437.397207655</v>
      </c>
      <c r="AG13" s="26"/>
      <c r="AH13" s="26"/>
    </row>
    <row r="14" spans="1:34" x14ac:dyDescent="0.2">
      <c r="A14" s="5">
        <v>41061</v>
      </c>
      <c r="B14" s="17">
        <v>41061</v>
      </c>
      <c r="C14" s="25">
        <v>6381107.2971599996</v>
      </c>
      <c r="D14" s="25">
        <v>257898.00545450003</v>
      </c>
      <c r="E14" s="25">
        <v>589696.36977999995</v>
      </c>
      <c r="F14" s="25">
        <v>147562.08463082497</v>
      </c>
      <c r="G14" s="25">
        <v>2329377.4462963152</v>
      </c>
      <c r="H14" s="25">
        <v>35421.003027878876</v>
      </c>
      <c r="I14" s="25">
        <v>935446.23297833884</v>
      </c>
      <c r="J14" s="25">
        <v>28625.65056178598</v>
      </c>
      <c r="K14" s="25"/>
      <c r="L14" s="25"/>
      <c r="M14" s="25"/>
      <c r="N14" s="25"/>
      <c r="O14" s="25">
        <v>240266.38796402578</v>
      </c>
      <c r="P14" s="25">
        <v>1629906.426</v>
      </c>
      <c r="Q14" s="25"/>
      <c r="R14" s="25"/>
      <c r="S14" s="25">
        <v>0</v>
      </c>
      <c r="T14" s="25">
        <v>57</v>
      </c>
      <c r="U14" s="25">
        <v>35.201000000000001</v>
      </c>
      <c r="V14" s="25">
        <v>0</v>
      </c>
      <c r="W14" s="25">
        <v>-150243.38786479871</v>
      </c>
      <c r="X14" s="25">
        <v>-46629.359850821304</v>
      </c>
      <c r="Y14" s="25">
        <v>-89793.964444194047</v>
      </c>
      <c r="Z14" s="25">
        <v>946898.27829854132</v>
      </c>
      <c r="AA14" s="25">
        <v>225665.11115388892</v>
      </c>
      <c r="AB14" s="25">
        <v>18813.906416634502</v>
      </c>
      <c r="AC14" s="25">
        <v>39.059558276972624</v>
      </c>
      <c r="AD14" s="25">
        <f t="shared" si="0"/>
        <v>904784.84426752769</v>
      </c>
      <c r="AE14" s="25">
        <v>1639866.8592205634</v>
      </c>
      <c r="AF14" s="26">
        <f t="shared" si="1"/>
        <v>15120015.607341759</v>
      </c>
      <c r="AG14" s="26"/>
      <c r="AH14" s="26"/>
    </row>
    <row r="15" spans="1:34" x14ac:dyDescent="0.2">
      <c r="A15" s="5">
        <v>41091</v>
      </c>
      <c r="B15" s="17">
        <v>41091</v>
      </c>
      <c r="C15" s="25">
        <v>6356875.6534899995</v>
      </c>
      <c r="D15" s="25">
        <v>229852.85093663749</v>
      </c>
      <c r="E15" s="25">
        <v>566892.74453000003</v>
      </c>
      <c r="F15" s="25">
        <v>142326.00906082499</v>
      </c>
      <c r="G15" s="25">
        <v>2305514.8045946108</v>
      </c>
      <c r="H15" s="25">
        <v>39520.762754080541</v>
      </c>
      <c r="I15" s="25">
        <v>949692.37556352944</v>
      </c>
      <c r="J15" s="25">
        <v>44629.739550484315</v>
      </c>
      <c r="K15" s="25"/>
      <c r="L15" s="25"/>
      <c r="M15" s="25"/>
      <c r="N15" s="25"/>
      <c r="O15" s="25">
        <v>261120.49136402577</v>
      </c>
      <c r="P15" s="25">
        <v>1643019.0590000001</v>
      </c>
      <c r="Q15" s="25"/>
      <c r="R15" s="25"/>
      <c r="S15" s="25">
        <v>0</v>
      </c>
      <c r="T15" s="25">
        <v>43</v>
      </c>
      <c r="U15" s="25">
        <v>35.201000000000001</v>
      </c>
      <c r="V15" s="25">
        <v>0</v>
      </c>
      <c r="W15" s="25">
        <v>-160497.30021479871</v>
      </c>
      <c r="X15" s="25">
        <v>-46819.812170821293</v>
      </c>
      <c r="Y15" s="25">
        <v>-70014.745984194073</v>
      </c>
      <c r="Z15" s="25">
        <v>972538.15392990934</v>
      </c>
      <c r="AA15" s="25">
        <v>251308.12432888889</v>
      </c>
      <c r="AB15" s="25">
        <v>18747.424883147749</v>
      </c>
      <c r="AC15" s="25">
        <v>99.361648276972616</v>
      </c>
      <c r="AD15" s="25">
        <f t="shared" si="0"/>
        <v>965396.4074204088</v>
      </c>
      <c r="AE15" s="25">
        <v>1648417.4014346679</v>
      </c>
      <c r="AF15" s="26">
        <f t="shared" si="1"/>
        <v>15153301.299699269</v>
      </c>
      <c r="AG15" s="26"/>
      <c r="AH15" s="26"/>
    </row>
    <row r="16" spans="1:34" x14ac:dyDescent="0.2">
      <c r="A16" s="5">
        <v>41122</v>
      </c>
      <c r="B16" s="17">
        <v>41122</v>
      </c>
      <c r="C16" s="25">
        <v>6299931.4444599999</v>
      </c>
      <c r="D16" s="25">
        <v>246970.64248159528</v>
      </c>
      <c r="E16" s="25">
        <v>560101.64967999991</v>
      </c>
      <c r="F16" s="25">
        <v>137926.02431327887</v>
      </c>
      <c r="G16" s="25">
        <v>2282928.8600548045</v>
      </c>
      <c r="H16" s="25">
        <v>41552.213129499927</v>
      </c>
      <c r="I16" s="25">
        <v>972872.34758984938</v>
      </c>
      <c r="J16" s="25">
        <v>45034.892866977425</v>
      </c>
      <c r="K16" s="25"/>
      <c r="L16" s="25"/>
      <c r="M16" s="25"/>
      <c r="N16" s="25"/>
      <c r="O16" s="25">
        <v>263193.23681402579</v>
      </c>
      <c r="P16" s="25">
        <v>1648058.7439999999</v>
      </c>
      <c r="Q16" s="25"/>
      <c r="R16" s="25"/>
      <c r="S16" s="25">
        <v>0</v>
      </c>
      <c r="T16" s="25">
        <v>40</v>
      </c>
      <c r="U16" s="25">
        <v>35.201000000000001</v>
      </c>
      <c r="V16" s="25">
        <v>0</v>
      </c>
      <c r="W16" s="25">
        <v>-154269.90963302</v>
      </c>
      <c r="X16" s="25">
        <v>-46753.029520821307</v>
      </c>
      <c r="Y16" s="25">
        <v>-87757.902984194079</v>
      </c>
      <c r="Z16" s="25">
        <v>978349.20307486795</v>
      </c>
      <c r="AA16" s="25">
        <v>241678.33090451389</v>
      </c>
      <c r="AB16" s="25">
        <v>18733.916616634498</v>
      </c>
      <c r="AC16" s="25">
        <v>993.13839827697257</v>
      </c>
      <c r="AD16" s="25">
        <f t="shared" si="0"/>
        <v>951008.94785625802</v>
      </c>
      <c r="AE16" s="25">
        <v>1657716.2953202161</v>
      </c>
      <c r="AF16" s="26">
        <f t="shared" si="1"/>
        <v>15107335.298566505</v>
      </c>
      <c r="AG16" s="26"/>
      <c r="AH16" s="26"/>
    </row>
    <row r="17" spans="1:34" x14ac:dyDescent="0.2">
      <c r="A17" s="5">
        <v>41153</v>
      </c>
      <c r="B17" s="17">
        <v>41153</v>
      </c>
      <c r="C17" s="25">
        <v>6280893.1763300002</v>
      </c>
      <c r="D17" s="25">
        <v>232637.90350531251</v>
      </c>
      <c r="E17" s="25">
        <v>588137.77409000008</v>
      </c>
      <c r="F17" s="25">
        <v>134931.98011429998</v>
      </c>
      <c r="G17" s="25">
        <v>2252836.4207106228</v>
      </c>
      <c r="H17" s="25">
        <v>41550.210784826042</v>
      </c>
      <c r="I17" s="25">
        <v>997866.38414403098</v>
      </c>
      <c r="J17" s="25">
        <v>92607.71534578882</v>
      </c>
      <c r="K17" s="25"/>
      <c r="L17" s="25"/>
      <c r="M17" s="25"/>
      <c r="N17" s="25"/>
      <c r="O17" s="25">
        <v>239138.69616402578</v>
      </c>
      <c r="P17" s="25">
        <v>1658088.818</v>
      </c>
      <c r="Q17" s="25"/>
      <c r="R17" s="25"/>
      <c r="S17" s="25">
        <v>0</v>
      </c>
      <c r="T17" s="25">
        <v>30</v>
      </c>
      <c r="U17" s="25">
        <v>35.201000000000001</v>
      </c>
      <c r="V17" s="25">
        <v>0</v>
      </c>
      <c r="W17" s="25">
        <v>-156383.11016479874</v>
      </c>
      <c r="X17" s="25">
        <v>-43936.064160821305</v>
      </c>
      <c r="Y17" s="25">
        <v>-66715.092224194057</v>
      </c>
      <c r="Z17" s="25">
        <v>994736.69154494151</v>
      </c>
      <c r="AA17" s="25">
        <v>105457.20993823891</v>
      </c>
      <c r="AB17" s="25">
        <v>17890.6132766345</v>
      </c>
      <c r="AC17" s="25">
        <v>70.059558276972624</v>
      </c>
      <c r="AD17" s="25">
        <f t="shared" si="0"/>
        <v>851155.50876827782</v>
      </c>
      <c r="AE17" s="25">
        <v>1670517.9844097639</v>
      </c>
      <c r="AF17" s="26">
        <f t="shared" si="1"/>
        <v>15040392.572366947</v>
      </c>
      <c r="AG17" s="26"/>
      <c r="AH17" s="26"/>
    </row>
    <row r="18" spans="1:34" x14ac:dyDescent="0.2">
      <c r="A18" s="5">
        <v>41183</v>
      </c>
      <c r="B18" s="17">
        <v>41183</v>
      </c>
      <c r="C18" s="25">
        <v>6323669.5747100012</v>
      </c>
      <c r="D18" s="25">
        <v>219773.21029995001</v>
      </c>
      <c r="E18" s="25">
        <v>652910.65488000005</v>
      </c>
      <c r="F18" s="25">
        <v>136490.12684429999</v>
      </c>
      <c r="G18" s="25">
        <v>2247375.9731944604</v>
      </c>
      <c r="H18" s="25">
        <v>41964.620271631604</v>
      </c>
      <c r="I18" s="25">
        <v>1024643.6768101932</v>
      </c>
      <c r="J18" s="25">
        <v>114957.86845697074</v>
      </c>
      <c r="K18" s="25"/>
      <c r="L18" s="25"/>
      <c r="M18" s="25"/>
      <c r="N18" s="25"/>
      <c r="O18" s="25">
        <v>255675.56476402577</v>
      </c>
      <c r="P18" s="25">
        <v>1636562.318</v>
      </c>
      <c r="Q18" s="25"/>
      <c r="R18" s="25"/>
      <c r="S18" s="25">
        <v>0</v>
      </c>
      <c r="T18" s="25">
        <v>28</v>
      </c>
      <c r="U18" s="25">
        <v>35.201000000000001</v>
      </c>
      <c r="V18" s="25">
        <v>0</v>
      </c>
      <c r="W18" s="25">
        <v>-159536.25733479869</v>
      </c>
      <c r="X18" s="25">
        <v>-41932.745400821303</v>
      </c>
      <c r="Y18" s="25">
        <v>-33451.320274194055</v>
      </c>
      <c r="Z18" s="25">
        <v>984147.51743099873</v>
      </c>
      <c r="AA18" s="25">
        <v>110345.9146995514</v>
      </c>
      <c r="AB18" s="25">
        <v>17870.961276634498</v>
      </c>
      <c r="AC18" s="25">
        <v>69.059558276972624</v>
      </c>
      <c r="AD18" s="25">
        <f t="shared" si="0"/>
        <v>877548.33095564763</v>
      </c>
      <c r="AE18" s="25">
        <v>1662479.4171179354</v>
      </c>
      <c r="AF18" s="26">
        <f t="shared" si="1"/>
        <v>15194079.336305117</v>
      </c>
      <c r="AG18" s="26"/>
      <c r="AH18" s="26"/>
    </row>
    <row r="19" spans="1:34" x14ac:dyDescent="0.2">
      <c r="A19" s="5">
        <v>41214</v>
      </c>
      <c r="B19" s="17">
        <v>41214</v>
      </c>
      <c r="C19" s="25">
        <v>6298238.6999199996</v>
      </c>
      <c r="D19" s="25">
        <v>231051.76290857504</v>
      </c>
      <c r="E19" s="25">
        <v>725310.22618000011</v>
      </c>
      <c r="F19" s="25">
        <v>136513.20769429998</v>
      </c>
      <c r="G19" s="25">
        <v>2244479.4457273274</v>
      </c>
      <c r="H19" s="25">
        <v>41602.155903917053</v>
      </c>
      <c r="I19" s="25">
        <v>1042674.541807327</v>
      </c>
      <c r="J19" s="25">
        <v>77437.869496522806</v>
      </c>
      <c r="K19" s="25"/>
      <c r="L19" s="25"/>
      <c r="M19" s="25"/>
      <c r="N19" s="25"/>
      <c r="O19" s="25">
        <v>238457.69747402577</v>
      </c>
      <c r="P19" s="25">
        <v>1612584.74</v>
      </c>
      <c r="Q19" s="25"/>
      <c r="R19" s="25"/>
      <c r="S19" s="25">
        <v>0</v>
      </c>
      <c r="T19" s="25">
        <v>20</v>
      </c>
      <c r="U19" s="25">
        <v>35.201000000000001</v>
      </c>
      <c r="V19" s="25">
        <v>0</v>
      </c>
      <c r="W19" s="25">
        <v>-162250.72662479873</v>
      </c>
      <c r="X19" s="25">
        <v>-42387.290300821303</v>
      </c>
      <c r="Y19" s="25">
        <v>-12837.887164194055</v>
      </c>
      <c r="Z19" s="25">
        <v>963810.18921130011</v>
      </c>
      <c r="AA19" s="25">
        <v>133156.75267676392</v>
      </c>
      <c r="AB19" s="25">
        <v>18203.9361566345</v>
      </c>
      <c r="AC19" s="25">
        <v>51.059558276972624</v>
      </c>
      <c r="AD19" s="25">
        <f t="shared" si="0"/>
        <v>897781.23451316147</v>
      </c>
      <c r="AE19" s="25">
        <v>1674208.7606988398</v>
      </c>
      <c r="AF19" s="26">
        <f t="shared" si="1"/>
        <v>15220360.342323996</v>
      </c>
      <c r="AG19" s="26"/>
      <c r="AH19" s="26"/>
    </row>
    <row r="20" spans="1:34" x14ac:dyDescent="0.2">
      <c r="A20" s="5">
        <v>41244</v>
      </c>
      <c r="B20" s="17">
        <v>41244</v>
      </c>
      <c r="C20" s="25">
        <v>6478234.4138400005</v>
      </c>
      <c r="D20" s="25">
        <v>250247.79010156254</v>
      </c>
      <c r="E20" s="25">
        <v>821108.05952000013</v>
      </c>
      <c r="F20" s="25">
        <v>133495.87945429998</v>
      </c>
      <c r="G20" s="25">
        <v>2254874.7905500713</v>
      </c>
      <c r="H20" s="25">
        <v>42949.678304367779</v>
      </c>
      <c r="I20" s="25">
        <v>1048240.2731788994</v>
      </c>
      <c r="J20" s="25">
        <v>73043.581284408938</v>
      </c>
      <c r="K20" s="25"/>
      <c r="L20" s="25"/>
      <c r="M20" s="25"/>
      <c r="N20" s="25"/>
      <c r="O20" s="25">
        <v>236600.03448402049</v>
      </c>
      <c r="P20" s="25">
        <v>1580224.37</v>
      </c>
      <c r="Q20" s="25"/>
      <c r="R20" s="25"/>
      <c r="S20" s="25">
        <v>0</v>
      </c>
      <c r="T20" s="25">
        <v>93</v>
      </c>
      <c r="U20" s="25">
        <v>35.201000000000001</v>
      </c>
      <c r="V20" s="25">
        <v>0</v>
      </c>
      <c r="W20" s="25">
        <v>-164890.89600510351</v>
      </c>
      <c r="X20" s="25">
        <v>-42712.447116222698</v>
      </c>
      <c r="Y20" s="25">
        <v>-49323.744525140959</v>
      </c>
      <c r="Z20" s="25">
        <v>929204.92194575618</v>
      </c>
      <c r="AA20" s="25">
        <v>169916.79958532311</v>
      </c>
      <c r="AB20" s="25">
        <v>17381.689718817997</v>
      </c>
      <c r="AC20" s="25">
        <v>51.060890000000001</v>
      </c>
      <c r="AD20" s="25">
        <f t="shared" si="0"/>
        <v>859662.58549343003</v>
      </c>
      <c r="AE20" s="25">
        <v>1661534.7871241062</v>
      </c>
      <c r="AF20" s="26">
        <f t="shared" si="1"/>
        <v>15440309.243335171</v>
      </c>
      <c r="AG20" s="26"/>
      <c r="AH20" s="26"/>
    </row>
    <row r="21" spans="1:34" x14ac:dyDescent="0.2">
      <c r="A21" s="5">
        <v>41275</v>
      </c>
      <c r="B21" s="17">
        <v>41275</v>
      </c>
      <c r="C21" s="25">
        <v>6484684.7002300005</v>
      </c>
      <c r="D21" s="25">
        <v>263490.95583528368</v>
      </c>
      <c r="E21" s="25">
        <v>602762.81442000007</v>
      </c>
      <c r="F21" s="25">
        <v>129815.09210471019</v>
      </c>
      <c r="G21" s="25">
        <v>2250288.8017254625</v>
      </c>
      <c r="H21" s="25">
        <v>42113.195800402049</v>
      </c>
      <c r="I21" s="25">
        <v>1060797.8249486682</v>
      </c>
      <c r="J21" s="25">
        <v>12444.430547996639</v>
      </c>
      <c r="K21" s="25"/>
      <c r="L21" s="25"/>
      <c r="M21" s="25"/>
      <c r="N21" s="25"/>
      <c r="O21" s="25">
        <v>235979.98451802164</v>
      </c>
      <c r="P21" s="25">
        <v>1581728.1410000001</v>
      </c>
      <c r="Q21" s="25"/>
      <c r="R21" s="25"/>
      <c r="S21" s="25">
        <v>0</v>
      </c>
      <c r="T21" s="25">
        <v>93.600000000000009</v>
      </c>
      <c r="U21" s="25">
        <v>35.201000000000001</v>
      </c>
      <c r="V21" s="25">
        <v>0</v>
      </c>
      <c r="W21" s="25">
        <v>-172185.15716918581</v>
      </c>
      <c r="X21" s="25">
        <v>-78744.721082635107</v>
      </c>
      <c r="Y21" s="25">
        <v>-43668.278768164673</v>
      </c>
      <c r="Z21" s="25">
        <v>985484.9760117277</v>
      </c>
      <c r="AA21" s="25">
        <v>138340.80891311279</v>
      </c>
      <c r="AB21" s="25">
        <v>18468.023785020603</v>
      </c>
      <c r="AC21" s="25">
        <v>39.059553792239505</v>
      </c>
      <c r="AD21" s="25">
        <f t="shared" si="0"/>
        <v>847769.91224366764</v>
      </c>
      <c r="AE21" s="25">
        <v>1635233.4955561145</v>
      </c>
      <c r="AF21" s="26">
        <f t="shared" si="1"/>
        <v>15147202.948930329</v>
      </c>
      <c r="AG21" s="26"/>
      <c r="AH21" s="26"/>
    </row>
    <row r="22" spans="1:34" x14ac:dyDescent="0.2">
      <c r="A22" s="5">
        <v>41306</v>
      </c>
      <c r="B22" s="17">
        <v>41306</v>
      </c>
      <c r="C22" s="25">
        <v>6394320.2329700002</v>
      </c>
      <c r="D22" s="25">
        <v>259264.33933592495</v>
      </c>
      <c r="E22" s="25">
        <v>635069.60862000019</v>
      </c>
      <c r="F22" s="25">
        <v>125421.8115843</v>
      </c>
      <c r="G22" s="25">
        <v>2316681.478869014</v>
      </c>
      <c r="H22" s="25">
        <v>45907.781654718332</v>
      </c>
      <c r="I22" s="25">
        <v>1049388.7881647612</v>
      </c>
      <c r="J22" s="25">
        <v>3402.162159584549</v>
      </c>
      <c r="K22" s="25"/>
      <c r="L22" s="25"/>
      <c r="M22" s="25"/>
      <c r="N22" s="25"/>
      <c r="O22" s="25">
        <v>236043.99057387823</v>
      </c>
      <c r="P22" s="25">
        <v>1574230.87</v>
      </c>
      <c r="Q22" s="25"/>
      <c r="R22" s="25"/>
      <c r="S22" s="25">
        <v>0</v>
      </c>
      <c r="T22" s="25">
        <v>93.600000000000009</v>
      </c>
      <c r="U22" s="25">
        <v>35.201000000000001</v>
      </c>
      <c r="V22" s="25">
        <v>0</v>
      </c>
      <c r="W22" s="25">
        <v>-175059.0586160791</v>
      </c>
      <c r="X22" s="25">
        <v>-102785.03235375219</v>
      </c>
      <c r="Y22" s="25">
        <v>-55404.129662724947</v>
      </c>
      <c r="Z22" s="25">
        <v>1042795.01590009</v>
      </c>
      <c r="AA22" s="25">
        <v>110608.68876203992</v>
      </c>
      <c r="AB22" s="25">
        <v>20439.684744921498</v>
      </c>
      <c r="AC22" s="25">
        <v>43.447655419817728</v>
      </c>
      <c r="AD22" s="25">
        <f t="shared" si="0"/>
        <v>840673.81742991495</v>
      </c>
      <c r="AE22" s="25">
        <v>1639485.5758848055</v>
      </c>
      <c r="AF22" s="26">
        <f t="shared" si="1"/>
        <v>15119984.057246901</v>
      </c>
      <c r="AG22" s="26"/>
      <c r="AH22" s="26"/>
    </row>
    <row r="23" spans="1:34" x14ac:dyDescent="0.2">
      <c r="A23" s="5">
        <v>41334</v>
      </c>
      <c r="B23" s="17">
        <v>41334</v>
      </c>
      <c r="C23" s="25">
        <v>6489958.2712999992</v>
      </c>
      <c r="D23" s="25">
        <v>285383.05807320424</v>
      </c>
      <c r="E23" s="25">
        <v>642039.2488099999</v>
      </c>
      <c r="F23" s="25">
        <v>132159.46447094527</v>
      </c>
      <c r="G23" s="25">
        <v>2254171.8006837578</v>
      </c>
      <c r="H23" s="25">
        <v>48663.168601268932</v>
      </c>
      <c r="I23" s="25">
        <v>1103336.6311626201</v>
      </c>
      <c r="J23" s="25">
        <v>3609.5946019178773</v>
      </c>
      <c r="K23" s="25"/>
      <c r="L23" s="25"/>
      <c r="M23" s="25"/>
      <c r="N23" s="25"/>
      <c r="O23" s="25">
        <v>239609.19398387824</v>
      </c>
      <c r="P23" s="25">
        <v>1606349.4440000001</v>
      </c>
      <c r="Q23" s="25"/>
      <c r="R23" s="25"/>
      <c r="S23" s="25">
        <v>0</v>
      </c>
      <c r="T23" s="25">
        <v>21.068999999999999</v>
      </c>
      <c r="U23" s="25">
        <v>35.201000000000001</v>
      </c>
      <c r="V23" s="25">
        <v>0</v>
      </c>
      <c r="W23" s="25">
        <v>-179985.79867598429</v>
      </c>
      <c r="X23" s="25">
        <v>-103673.6556330709</v>
      </c>
      <c r="Y23" s="25">
        <v>-22432.629859289096</v>
      </c>
      <c r="Z23" s="25">
        <v>1099820.0451030235</v>
      </c>
      <c r="AA23" s="25">
        <v>72495.799266653979</v>
      </c>
      <c r="AB23" s="25">
        <v>21022.119316144519</v>
      </c>
      <c r="AC23" s="25">
        <v>48.302669291338589</v>
      </c>
      <c r="AD23" s="25">
        <f t="shared" si="0"/>
        <v>887329.38318676909</v>
      </c>
      <c r="AE23" s="25">
        <v>1667282.743020338</v>
      </c>
      <c r="AF23" s="26">
        <f t="shared" si="1"/>
        <v>15359913.0708947</v>
      </c>
      <c r="AG23" s="26"/>
      <c r="AH23" s="26"/>
    </row>
    <row r="24" spans="1:34" x14ac:dyDescent="0.2">
      <c r="A24" s="5">
        <v>41365</v>
      </c>
      <c r="B24" s="17">
        <v>41365</v>
      </c>
      <c r="C24" s="25">
        <v>6570211.8256299999</v>
      </c>
      <c r="D24" s="25">
        <v>309526.78525687504</v>
      </c>
      <c r="E24" s="25">
        <v>619209.1335</v>
      </c>
      <c r="F24" s="25">
        <v>165171.54450123751</v>
      </c>
      <c r="G24" s="25">
        <v>2229358.1026650602</v>
      </c>
      <c r="H24" s="25">
        <v>43311.597890075514</v>
      </c>
      <c r="I24" s="25">
        <v>1111059.1212066927</v>
      </c>
      <c r="J24" s="25">
        <v>26606.202630271888</v>
      </c>
      <c r="K24" s="25"/>
      <c r="L24" s="25"/>
      <c r="M24" s="25"/>
      <c r="N24" s="25"/>
      <c r="O24" s="25">
        <v>239042.98751496279</v>
      </c>
      <c r="P24" s="25">
        <v>1596299.3030000001</v>
      </c>
      <c r="Q24" s="25"/>
      <c r="R24" s="25"/>
      <c r="S24" s="25">
        <v>0</v>
      </c>
      <c r="T24" s="25">
        <v>13.000999999999999</v>
      </c>
      <c r="U24" s="25">
        <v>35.201000000000001</v>
      </c>
      <c r="V24" s="25">
        <v>0</v>
      </c>
      <c r="W24" s="25">
        <v>-181222.9333851613</v>
      </c>
      <c r="X24" s="25">
        <v>-104557.16011223329</v>
      </c>
      <c r="Y24" s="25">
        <v>-16798.835811985075</v>
      </c>
      <c r="Z24" s="25">
        <v>1106445.2690188105</v>
      </c>
      <c r="AA24" s="25">
        <v>77517.76114790469</v>
      </c>
      <c r="AB24" s="25">
        <v>16409.702590498757</v>
      </c>
      <c r="AC24" s="25">
        <v>29.198665012406948</v>
      </c>
      <c r="AD24" s="25">
        <f t="shared" si="0"/>
        <v>897858.20311284659</v>
      </c>
      <c r="AE24" s="25">
        <v>1673567.2096334116</v>
      </c>
      <c r="AF24" s="26">
        <f t="shared" si="1"/>
        <v>15481235.017541433</v>
      </c>
      <c r="AG24" s="26"/>
      <c r="AH24" s="26"/>
    </row>
    <row r="25" spans="1:34" x14ac:dyDescent="0.2">
      <c r="A25" s="5">
        <v>41395</v>
      </c>
      <c r="B25" s="17">
        <v>41395</v>
      </c>
      <c r="C25" s="25">
        <v>6529846.509730001</v>
      </c>
      <c r="D25" s="25">
        <v>279561.13213097496</v>
      </c>
      <c r="E25" s="25">
        <v>637117.88759000006</v>
      </c>
      <c r="F25" s="25">
        <v>173178.37804123751</v>
      </c>
      <c r="G25" s="25">
        <v>2219422.1862081848</v>
      </c>
      <c r="H25" s="25">
        <v>46328.468463809571</v>
      </c>
      <c r="I25" s="25">
        <v>1107189.553049353</v>
      </c>
      <c r="J25" s="25">
        <v>3413.1869661595638</v>
      </c>
      <c r="K25" s="25"/>
      <c r="L25" s="25"/>
      <c r="M25" s="25"/>
      <c r="N25" s="25"/>
      <c r="O25" s="25">
        <v>239153.34351385804</v>
      </c>
      <c r="P25" s="25">
        <v>1597582.9880000001</v>
      </c>
      <c r="Q25" s="25"/>
      <c r="R25" s="25"/>
      <c r="S25" s="25">
        <v>0</v>
      </c>
      <c r="T25" s="25">
        <v>236.13400000000001</v>
      </c>
      <c r="U25" s="25">
        <v>35.201000000000001</v>
      </c>
      <c r="V25" s="25">
        <v>0</v>
      </c>
      <c r="W25" s="25">
        <v>-184934.01931684453</v>
      </c>
      <c r="X25" s="25">
        <v>-46495.880913549401</v>
      </c>
      <c r="Y25" s="25">
        <v>-48384.116002799514</v>
      </c>
      <c r="Z25" s="25">
        <v>1062316.1363877594</v>
      </c>
      <c r="AA25" s="25">
        <v>76165.084258357194</v>
      </c>
      <c r="AB25" s="25">
        <v>17807.818737151716</v>
      </c>
      <c r="AC25" s="25">
        <v>43.784947438271601</v>
      </c>
      <c r="AD25" s="25">
        <f t="shared" si="0"/>
        <v>876554.00909751304</v>
      </c>
      <c r="AE25" s="25">
        <v>1686030.7950740976</v>
      </c>
      <c r="AF25" s="26">
        <f t="shared" si="1"/>
        <v>15395614.57186519</v>
      </c>
      <c r="AG25" s="26"/>
      <c r="AH25" s="26"/>
    </row>
    <row r="26" spans="1:34" x14ac:dyDescent="0.2">
      <c r="A26" s="5">
        <v>41426</v>
      </c>
      <c r="B26" s="17">
        <v>41426</v>
      </c>
      <c r="C26" s="25">
        <v>6534211.2977899993</v>
      </c>
      <c r="D26" s="25">
        <v>276744.0775270125</v>
      </c>
      <c r="E26" s="25">
        <v>633370.17128999997</v>
      </c>
      <c r="F26" s="25">
        <v>164353.02072123752</v>
      </c>
      <c r="G26" s="25">
        <v>2201275.5974175278</v>
      </c>
      <c r="H26" s="25">
        <v>47237.017857016406</v>
      </c>
      <c r="I26" s="25">
        <v>1110639.0207290458</v>
      </c>
      <c r="J26" s="25">
        <v>24666.463892251511</v>
      </c>
      <c r="K26" s="25"/>
      <c r="L26" s="25"/>
      <c r="M26" s="25"/>
      <c r="N26" s="25"/>
      <c r="O26" s="25">
        <v>235140.50095619701</v>
      </c>
      <c r="P26" s="25">
        <v>1595086.5060000001</v>
      </c>
      <c r="Q26" s="25"/>
      <c r="R26" s="25"/>
      <c r="S26" s="25">
        <v>0</v>
      </c>
      <c r="T26" s="25">
        <v>137.67500000000001</v>
      </c>
      <c r="U26" s="25">
        <v>30.996549999999999</v>
      </c>
      <c r="V26" s="25">
        <v>0</v>
      </c>
      <c r="W26" s="25">
        <v>-164631.53953091838</v>
      </c>
      <c r="X26" s="25">
        <v>-125472.1918041282</v>
      </c>
      <c r="Y26" s="25">
        <v>-23731.048476246895</v>
      </c>
      <c r="Z26" s="25">
        <v>1135513.644658311</v>
      </c>
      <c r="AA26" s="25">
        <v>72883.264739384511</v>
      </c>
      <c r="AB26" s="25">
        <v>19231.284990387903</v>
      </c>
      <c r="AC26" s="25">
        <v>139.34532791975658</v>
      </c>
      <c r="AD26" s="25">
        <f t="shared" si="0"/>
        <v>913963.7564547098</v>
      </c>
      <c r="AE26" s="25">
        <v>1706529.8084018161</v>
      </c>
      <c r="AF26" s="26">
        <f t="shared" si="1"/>
        <v>15443354.914036814</v>
      </c>
      <c r="AG26" s="26"/>
      <c r="AH26" s="26"/>
    </row>
    <row r="27" spans="1:34" x14ac:dyDescent="0.2">
      <c r="A27" s="5">
        <v>41456</v>
      </c>
      <c r="B27" s="17">
        <v>41456</v>
      </c>
      <c r="C27" s="25">
        <v>6671798.7458099993</v>
      </c>
      <c r="D27" s="25">
        <v>283553.1628983125</v>
      </c>
      <c r="E27" s="25">
        <v>633121.48589999997</v>
      </c>
      <c r="F27" s="25">
        <v>148323.07158123748</v>
      </c>
      <c r="G27" s="25">
        <v>2181737.4954026262</v>
      </c>
      <c r="H27" s="25">
        <v>46464.95821404348</v>
      </c>
      <c r="I27" s="25">
        <v>1124902.4636652793</v>
      </c>
      <c r="J27" s="25">
        <v>3141.2023846169636</v>
      </c>
      <c r="K27" s="25"/>
      <c r="L27" s="25"/>
      <c r="M27" s="25"/>
      <c r="N27" s="25"/>
      <c r="O27" s="25">
        <v>235298.73723389409</v>
      </c>
      <c r="P27" s="25">
        <v>1576834.308</v>
      </c>
      <c r="Q27" s="25"/>
      <c r="R27" s="25"/>
      <c r="S27" s="25">
        <v>0</v>
      </c>
      <c r="T27" s="25">
        <v>34.198</v>
      </c>
      <c r="U27" s="25">
        <v>35.201000000000001</v>
      </c>
      <c r="V27" s="25">
        <v>0</v>
      </c>
      <c r="W27" s="25">
        <v>-153858.6714570717</v>
      </c>
      <c r="X27" s="25">
        <v>-126452.19336757009</v>
      </c>
      <c r="Y27" s="25">
        <v>-8692.9189314328432</v>
      </c>
      <c r="Z27" s="25">
        <v>1053643.2398791257</v>
      </c>
      <c r="AA27" s="25">
        <v>73532.988938929091</v>
      </c>
      <c r="AB27" s="25">
        <v>20481.283364299099</v>
      </c>
      <c r="AC27" s="25">
        <v>809.20577454828708</v>
      </c>
      <c r="AD27" s="25">
        <f t="shared" si="0"/>
        <v>859498.1352008275</v>
      </c>
      <c r="AE27" s="25">
        <v>1739084.3350336393</v>
      </c>
      <c r="AF27" s="26">
        <f t="shared" si="1"/>
        <v>15503792.299324475</v>
      </c>
      <c r="AG27" s="26"/>
      <c r="AH27" s="26"/>
    </row>
    <row r="28" spans="1:34" x14ac:dyDescent="0.2">
      <c r="A28" s="5">
        <v>41487</v>
      </c>
      <c r="B28" s="17">
        <v>41487</v>
      </c>
      <c r="C28" s="25">
        <v>6645743.1113900002</v>
      </c>
      <c r="D28" s="25">
        <v>321638.66671751247</v>
      </c>
      <c r="E28" s="25">
        <v>649199.98799000005</v>
      </c>
      <c r="F28" s="25">
        <v>144090.28503123752</v>
      </c>
      <c r="G28" s="25">
        <v>2197327.8785917577</v>
      </c>
      <c r="H28" s="25">
        <v>48937.554005781618</v>
      </c>
      <c r="I28" s="25">
        <v>1108522.9451582797</v>
      </c>
      <c r="J28" s="25">
        <v>3342.6678160987253</v>
      </c>
      <c r="K28" s="25"/>
      <c r="L28" s="25"/>
      <c r="M28" s="25"/>
      <c r="N28" s="25"/>
      <c r="O28" s="25">
        <v>235095.70439</v>
      </c>
      <c r="P28" s="25">
        <v>1586816.05</v>
      </c>
      <c r="Q28" s="25"/>
      <c r="R28" s="25"/>
      <c r="S28" s="25">
        <v>0</v>
      </c>
      <c r="T28" s="25">
        <v>51.411000000000001</v>
      </c>
      <c r="U28" s="25">
        <v>35.201000000000001</v>
      </c>
      <c r="V28" s="25">
        <v>0</v>
      </c>
      <c r="W28" s="25">
        <v>-174612.77521147198</v>
      </c>
      <c r="X28" s="25">
        <v>-127833.15910670471</v>
      </c>
      <c r="Y28" s="25">
        <v>-31575.571982738824</v>
      </c>
      <c r="Z28" s="25">
        <v>1151435.8987177657</v>
      </c>
      <c r="AA28" s="25">
        <v>52093.618597801527</v>
      </c>
      <c r="AB28" s="25">
        <v>15562.863152611601</v>
      </c>
      <c r="AC28" s="25">
        <v>1045.5638729249761</v>
      </c>
      <c r="AD28" s="25">
        <f t="shared" si="0"/>
        <v>886151.6390401884</v>
      </c>
      <c r="AE28" s="25">
        <v>1731016.4108802378</v>
      </c>
      <c r="AF28" s="26">
        <f t="shared" si="1"/>
        <v>15557934.312011097</v>
      </c>
      <c r="AG28" s="26"/>
      <c r="AH28" s="26"/>
    </row>
    <row r="29" spans="1:34" x14ac:dyDescent="0.2">
      <c r="A29" s="5">
        <v>41518</v>
      </c>
      <c r="B29" s="17">
        <v>41518</v>
      </c>
      <c r="C29" s="25">
        <v>6697602.6881000008</v>
      </c>
      <c r="D29" s="25">
        <v>252031.29547810002</v>
      </c>
      <c r="E29" s="25">
        <v>645135.67497000005</v>
      </c>
      <c r="F29" s="25">
        <v>138081.27158383752</v>
      </c>
      <c r="G29" s="25">
        <v>2185939.5417391071</v>
      </c>
      <c r="H29" s="25">
        <v>50735.376642711613</v>
      </c>
      <c r="I29" s="25">
        <v>1078146.1146032757</v>
      </c>
      <c r="J29" s="25">
        <v>8301.0157878911359</v>
      </c>
      <c r="K29" s="25"/>
      <c r="L29" s="25"/>
      <c r="M29" s="25"/>
      <c r="N29" s="25"/>
      <c r="O29" s="25">
        <v>223389.04865738231</v>
      </c>
      <c r="P29" s="25">
        <v>1579774.5970000001</v>
      </c>
      <c r="Q29" s="25"/>
      <c r="R29" s="25"/>
      <c r="S29" s="25">
        <v>0</v>
      </c>
      <c r="T29" s="25">
        <v>1012.898</v>
      </c>
      <c r="U29" s="25">
        <v>35.201000000000001</v>
      </c>
      <c r="V29" s="25">
        <v>0</v>
      </c>
      <c r="W29" s="25">
        <v>-166259.41718545466</v>
      </c>
      <c r="X29" s="25">
        <v>-127490.25180068142</v>
      </c>
      <c r="Y29" s="25">
        <v>-19997.202387473732</v>
      </c>
      <c r="Z29" s="25">
        <v>1141931.1110530233</v>
      </c>
      <c r="AA29" s="25">
        <v>58080.817651369507</v>
      </c>
      <c r="AB29" s="25">
        <v>15948.154396503356</v>
      </c>
      <c r="AC29" s="25">
        <v>1389.988924255071</v>
      </c>
      <c r="AD29" s="25">
        <f t="shared" si="0"/>
        <v>903638.40165154147</v>
      </c>
      <c r="AE29" s="25">
        <v>1743015.8115575651</v>
      </c>
      <c r="AF29" s="26">
        <f t="shared" si="1"/>
        <v>15506803.73577141</v>
      </c>
      <c r="AG29" s="26"/>
      <c r="AH29" s="26"/>
    </row>
    <row r="30" spans="1:34" x14ac:dyDescent="0.2">
      <c r="A30" s="5">
        <v>41548</v>
      </c>
      <c r="B30" s="17">
        <v>41548</v>
      </c>
      <c r="C30" s="25">
        <v>6703537.8454099996</v>
      </c>
      <c r="D30" s="25">
        <v>270770.78446617507</v>
      </c>
      <c r="E30" s="25">
        <v>620496.64157999994</v>
      </c>
      <c r="F30" s="25">
        <v>140133.47136383751</v>
      </c>
      <c r="G30" s="25">
        <v>2192726.5024308828</v>
      </c>
      <c r="H30" s="25">
        <v>46354.772089874394</v>
      </c>
      <c r="I30" s="25">
        <v>1058252.3163910438</v>
      </c>
      <c r="J30" s="25">
        <v>7437.5755422500506</v>
      </c>
      <c r="K30" s="25"/>
      <c r="L30" s="25"/>
      <c r="M30" s="25"/>
      <c r="N30" s="25"/>
      <c r="O30" s="25">
        <v>223059.92683671336</v>
      </c>
      <c r="P30" s="25">
        <v>1574668.746</v>
      </c>
      <c r="Q30" s="25"/>
      <c r="R30" s="25"/>
      <c r="S30" s="25">
        <v>0</v>
      </c>
      <c r="T30" s="25">
        <v>2018.7619999999999</v>
      </c>
      <c r="U30" s="25">
        <v>35.201000000000001</v>
      </c>
      <c r="V30" s="25">
        <v>0</v>
      </c>
      <c r="W30" s="25">
        <v>-172675.61904119953</v>
      </c>
      <c r="X30" s="25">
        <v>-321292.81030914548</v>
      </c>
      <c r="Y30" s="25">
        <v>-30743.416263465628</v>
      </c>
      <c r="Z30" s="25">
        <v>1384558.9584907077</v>
      </c>
      <c r="AA30" s="25">
        <v>61292.1476432938</v>
      </c>
      <c r="AB30" s="25">
        <v>17768.93605679465</v>
      </c>
      <c r="AC30" s="25">
        <v>1720.146149198235</v>
      </c>
      <c r="AD30" s="25">
        <f t="shared" si="0"/>
        <v>940663.54372618371</v>
      </c>
      <c r="AE30" s="25">
        <v>1724576.5052496865</v>
      </c>
      <c r="AF30" s="26">
        <f t="shared" si="1"/>
        <v>15504697.393086648</v>
      </c>
      <c r="AG30" s="26"/>
      <c r="AH30" s="26"/>
    </row>
    <row r="31" spans="1:34" x14ac:dyDescent="0.2">
      <c r="A31" s="5">
        <v>41579</v>
      </c>
      <c r="B31" s="17">
        <v>41579</v>
      </c>
      <c r="C31" s="25">
        <v>6735169.2607299993</v>
      </c>
      <c r="D31" s="25">
        <v>270772.48763167503</v>
      </c>
      <c r="E31" s="25">
        <v>612498.32287999999</v>
      </c>
      <c r="F31" s="25">
        <v>94109.238263837513</v>
      </c>
      <c r="G31" s="25">
        <v>2178567.8143293252</v>
      </c>
      <c r="H31" s="25">
        <v>44951.27832165872</v>
      </c>
      <c r="I31" s="25">
        <v>1047239.167394347</v>
      </c>
      <c r="J31" s="25">
        <v>98395.067166217545</v>
      </c>
      <c r="K31" s="25"/>
      <c r="L31" s="25"/>
      <c r="M31" s="25"/>
      <c r="N31" s="25"/>
      <c r="O31" s="25">
        <v>222808.84383</v>
      </c>
      <c r="P31" s="25">
        <v>1568616.97</v>
      </c>
      <c r="Q31" s="25"/>
      <c r="R31" s="25"/>
      <c r="S31" s="25">
        <v>0</v>
      </c>
      <c r="T31" s="25">
        <v>1482.713</v>
      </c>
      <c r="U31" s="25">
        <v>35.201000000000001</v>
      </c>
      <c r="V31" s="25">
        <v>0</v>
      </c>
      <c r="W31" s="25">
        <v>-174306.23949487758</v>
      </c>
      <c r="X31" s="25">
        <v>-323902.05693777784</v>
      </c>
      <c r="Y31" s="25">
        <v>51681.519904369117</v>
      </c>
      <c r="Z31" s="25">
        <v>1396255.6705962247</v>
      </c>
      <c r="AA31" s="25">
        <v>54908.760691658899</v>
      </c>
      <c r="AB31" s="25">
        <v>17748.881352919001</v>
      </c>
      <c r="AC31" s="25">
        <v>2632.2675745762699</v>
      </c>
      <c r="AD31" s="25">
        <f t="shared" si="0"/>
        <v>1025054.0046870927</v>
      </c>
      <c r="AE31" s="25">
        <v>1739718.3130590136</v>
      </c>
      <c r="AF31" s="26">
        <f t="shared" si="1"/>
        <v>15639383.481293168</v>
      </c>
      <c r="AG31" s="26"/>
      <c r="AH31" s="26"/>
    </row>
    <row r="32" spans="1:34" x14ac:dyDescent="0.2">
      <c r="A32" s="5">
        <v>41609</v>
      </c>
      <c r="B32" s="17">
        <v>41609</v>
      </c>
      <c r="C32" s="25">
        <v>6906783.5296099996</v>
      </c>
      <c r="D32" s="25">
        <v>303165.53344068746</v>
      </c>
      <c r="E32" s="25">
        <v>604523.02285000018</v>
      </c>
      <c r="F32" s="25">
        <v>85785.152301337497</v>
      </c>
      <c r="G32" s="25">
        <v>2161952.7223416013</v>
      </c>
      <c r="H32" s="25">
        <v>45176.422300108934</v>
      </c>
      <c r="I32" s="25">
        <v>1029894.0686800058</v>
      </c>
      <c r="J32" s="25">
        <v>100469.45901299072</v>
      </c>
      <c r="K32" s="25"/>
      <c r="L32" s="25"/>
      <c r="M32" s="25"/>
      <c r="N32" s="25"/>
      <c r="O32" s="25">
        <v>219119.73712999999</v>
      </c>
      <c r="P32" s="25">
        <v>1540749.3667899999</v>
      </c>
      <c r="Q32" s="25"/>
      <c r="R32" s="25"/>
      <c r="S32" s="25">
        <v>0</v>
      </c>
      <c r="T32" s="25">
        <v>292.08800000000002</v>
      </c>
      <c r="U32" s="25">
        <v>35.201000000000001</v>
      </c>
      <c r="V32" s="25">
        <v>0</v>
      </c>
      <c r="W32" s="25">
        <v>-154385.72199755919</v>
      </c>
      <c r="X32" s="25">
        <v>-325623.47770810081</v>
      </c>
      <c r="Y32" s="25">
        <v>-65096.685735603613</v>
      </c>
      <c r="Z32" s="25">
        <v>1352382.0305903717</v>
      </c>
      <c r="AA32" s="25">
        <v>92104.435638529918</v>
      </c>
      <c r="AB32" s="25">
        <v>17571.535392903297</v>
      </c>
      <c r="AC32" s="25">
        <v>4088.1048449529899</v>
      </c>
      <c r="AD32" s="25">
        <f t="shared" si="0"/>
        <v>921075.42202549428</v>
      </c>
      <c r="AE32" s="25">
        <v>1758950.7348664519</v>
      </c>
      <c r="AF32" s="26">
        <f t="shared" si="1"/>
        <v>15677937.259348677</v>
      </c>
      <c r="AG32" s="26"/>
      <c r="AH32" s="26"/>
    </row>
    <row r="33" spans="1:34" x14ac:dyDescent="0.2">
      <c r="A33" s="5">
        <v>41640</v>
      </c>
      <c r="B33" s="17">
        <v>41640</v>
      </c>
      <c r="C33" s="25">
        <v>6511260.7982200002</v>
      </c>
      <c r="D33" s="25">
        <v>286972.37029809906</v>
      </c>
      <c r="E33" s="25">
        <v>598492.68979999993</v>
      </c>
      <c r="F33" s="25">
        <v>89834.048141193285</v>
      </c>
      <c r="G33" s="25">
        <v>2348731.0517957048</v>
      </c>
      <c r="H33" s="25">
        <v>51393.862450197033</v>
      </c>
      <c r="I33" s="25">
        <v>1049677.7700711135</v>
      </c>
      <c r="J33" s="25">
        <v>92350.412052004642</v>
      </c>
      <c r="K33" s="25"/>
      <c r="L33" s="25"/>
      <c r="M33" s="25"/>
      <c r="N33" s="25"/>
      <c r="O33" s="25">
        <v>233770.68398000003</v>
      </c>
      <c r="P33" s="25">
        <v>1545549.331</v>
      </c>
      <c r="Q33" s="25"/>
      <c r="R33" s="25"/>
      <c r="S33" s="25">
        <v>0</v>
      </c>
      <c r="T33" s="25">
        <v>1892.8150000000001</v>
      </c>
      <c r="U33" s="25">
        <v>35.109050000000003</v>
      </c>
      <c r="V33" s="25">
        <v>0</v>
      </c>
      <c r="W33" s="25">
        <v>-171644.66118729929</v>
      </c>
      <c r="X33" s="25">
        <v>-308198.78342946304</v>
      </c>
      <c r="Y33" s="25">
        <v>-224601.72013269886</v>
      </c>
      <c r="Z33" s="25">
        <v>1339346.7157098912</v>
      </c>
      <c r="AA33" s="25">
        <v>91791.684660767496</v>
      </c>
      <c r="AB33" s="25">
        <v>18718.181286918702</v>
      </c>
      <c r="AC33" s="25">
        <v>4891.93563354462</v>
      </c>
      <c r="AD33" s="25">
        <f t="shared" si="0"/>
        <v>750338.46159166074</v>
      </c>
      <c r="AE33" s="25">
        <v>1898984.5966168414</v>
      </c>
      <c r="AF33" s="26">
        <f t="shared" si="1"/>
        <v>15459248.891016815</v>
      </c>
      <c r="AG33" s="26"/>
      <c r="AH33" s="26"/>
    </row>
    <row r="34" spans="1:34" x14ac:dyDescent="0.2">
      <c r="A34" s="5">
        <v>41671</v>
      </c>
      <c r="B34" s="17">
        <v>41671</v>
      </c>
      <c r="C34" s="25">
        <v>6942048.101950001</v>
      </c>
      <c r="D34" s="25">
        <v>312566.31343413208</v>
      </c>
      <c r="E34" s="25">
        <v>598095.75414999994</v>
      </c>
      <c r="F34" s="25">
        <v>96413.537616096582</v>
      </c>
      <c r="G34" s="25">
        <v>2198858.0642216392</v>
      </c>
      <c r="H34" s="25">
        <v>48372.170121310919</v>
      </c>
      <c r="I34" s="25">
        <v>1007141.6777091178</v>
      </c>
      <c r="J34" s="25">
        <v>122546.01368409846</v>
      </c>
      <c r="K34" s="25"/>
      <c r="L34" s="25"/>
      <c r="M34" s="25"/>
      <c r="N34" s="25"/>
      <c r="O34" s="25">
        <v>231076.09898000001</v>
      </c>
      <c r="P34" s="25">
        <v>1478944.503</v>
      </c>
      <c r="Q34" s="25"/>
      <c r="R34" s="25"/>
      <c r="S34" s="25">
        <v>0</v>
      </c>
      <c r="T34" s="25">
        <v>1969.4270000000001</v>
      </c>
      <c r="U34" s="25">
        <v>35.109050000000003</v>
      </c>
      <c r="V34" s="25">
        <v>0</v>
      </c>
      <c r="W34" s="25">
        <v>-180084.11942847568</v>
      </c>
      <c r="X34" s="25">
        <v>-334613.78154448979</v>
      </c>
      <c r="Y34" s="25">
        <v>-51844.429587540209</v>
      </c>
      <c r="Z34" s="25">
        <v>1335296.5261160478</v>
      </c>
      <c r="AA34" s="25">
        <v>104073.33250782891</v>
      </c>
      <c r="AB34" s="25">
        <v>18247.079285871401</v>
      </c>
      <c r="AC34" s="25">
        <v>5447.7164532978104</v>
      </c>
      <c r="AD34" s="25">
        <f t="shared" si="0"/>
        <v>896557.43285254017</v>
      </c>
      <c r="AE34" s="25">
        <v>1780194.9896396908</v>
      </c>
      <c r="AF34" s="26">
        <f t="shared" si="1"/>
        <v>15714784.084358625</v>
      </c>
      <c r="AG34" s="26"/>
      <c r="AH34" s="26"/>
    </row>
    <row r="35" spans="1:34" x14ac:dyDescent="0.2">
      <c r="A35" s="5">
        <v>41699</v>
      </c>
      <c r="B35" s="17">
        <v>41699</v>
      </c>
      <c r="C35" s="25">
        <v>6959332.219779999</v>
      </c>
      <c r="D35" s="25">
        <v>333770.52339584281</v>
      </c>
      <c r="E35" s="25">
        <v>616587.19545000012</v>
      </c>
      <c r="F35" s="25">
        <v>91825.176933257404</v>
      </c>
      <c r="G35" s="25">
        <v>2179302.6936406079</v>
      </c>
      <c r="H35" s="25">
        <v>49070.858705450817</v>
      </c>
      <c r="I35" s="25">
        <v>960620.04163452552</v>
      </c>
      <c r="J35" s="25">
        <v>125215.19617678061</v>
      </c>
      <c r="K35" s="25"/>
      <c r="L35" s="25"/>
      <c r="M35" s="25"/>
      <c r="N35" s="25"/>
      <c r="O35" s="25">
        <v>217982.10073452283</v>
      </c>
      <c r="P35" s="25">
        <v>1454571.4780000001</v>
      </c>
      <c r="Q35" s="25"/>
      <c r="R35" s="25"/>
      <c r="S35" s="25">
        <v>0</v>
      </c>
      <c r="T35" s="25">
        <v>1589.78</v>
      </c>
      <c r="U35" s="25">
        <v>5.6668900000000004</v>
      </c>
      <c r="V35" s="25">
        <v>0</v>
      </c>
      <c r="W35" s="25">
        <v>-176653.40229894873</v>
      </c>
      <c r="X35" s="25">
        <v>-336513.50271687913</v>
      </c>
      <c r="Y35" s="25">
        <v>-57804.586343993658</v>
      </c>
      <c r="Z35" s="25">
        <v>1327225.1275466597</v>
      </c>
      <c r="AA35" s="25">
        <v>108272.02603588616</v>
      </c>
      <c r="AB35" s="25">
        <v>18407.957405569025</v>
      </c>
      <c r="AC35" s="25">
        <v>6596.5379328629597</v>
      </c>
      <c r="AD35" s="25">
        <f t="shared" si="0"/>
        <v>889535.82445115631</v>
      </c>
      <c r="AE35" s="25">
        <v>1804510.0356911237</v>
      </c>
      <c r="AF35" s="26">
        <f t="shared" si="1"/>
        <v>15683913.124593267</v>
      </c>
      <c r="AG35" s="26"/>
      <c r="AH35" s="26"/>
    </row>
    <row r="36" spans="1:34" x14ac:dyDescent="0.2">
      <c r="A36" s="5">
        <v>41730</v>
      </c>
      <c r="B36" s="17">
        <v>41730</v>
      </c>
      <c r="C36" s="25">
        <v>7080596.4844399998</v>
      </c>
      <c r="D36" s="25">
        <v>372549.5867985721</v>
      </c>
      <c r="E36" s="25">
        <v>602913.17631000001</v>
      </c>
      <c r="F36" s="25">
        <v>104070.6483375972</v>
      </c>
      <c r="G36" s="25">
        <v>2158646.7006976302</v>
      </c>
      <c r="H36" s="25">
        <v>47854.651674676927</v>
      </c>
      <c r="I36" s="25">
        <v>920298.98797098303</v>
      </c>
      <c r="J36" s="25">
        <v>93200.284837782121</v>
      </c>
      <c r="K36" s="25"/>
      <c r="L36" s="25"/>
      <c r="M36" s="25"/>
      <c r="N36" s="25"/>
      <c r="O36" s="25">
        <v>217534.35548999999</v>
      </c>
      <c r="P36" s="25">
        <v>1544049.6400000001</v>
      </c>
      <c r="Q36" s="25"/>
      <c r="R36" s="25"/>
      <c r="S36" s="25">
        <v>0</v>
      </c>
      <c r="T36" s="25">
        <v>2044.5630000000001</v>
      </c>
      <c r="U36" s="25">
        <v>-95.24042</v>
      </c>
      <c r="V36" s="25">
        <v>0</v>
      </c>
      <c r="W36" s="25">
        <v>-193822.37330885354</v>
      </c>
      <c r="X36" s="25">
        <v>-335911.68409467151</v>
      </c>
      <c r="Y36" s="25">
        <v>-56914.495866423371</v>
      </c>
      <c r="Z36" s="25">
        <v>1346215.2929773091</v>
      </c>
      <c r="AA36" s="25">
        <v>99703.408482415369</v>
      </c>
      <c r="AB36" s="25">
        <v>18209.936594812494</v>
      </c>
      <c r="AC36" s="25">
        <v>7787.412229343061</v>
      </c>
      <c r="AD36" s="25">
        <f t="shared" si="0"/>
        <v>885172.2565939317</v>
      </c>
      <c r="AE36" s="25">
        <v>1812042.58525536</v>
      </c>
      <c r="AF36" s="26">
        <f t="shared" si="1"/>
        <v>15840973.921406534</v>
      </c>
      <c r="AG36" s="26"/>
      <c r="AH36" s="26"/>
    </row>
    <row r="37" spans="1:34" x14ac:dyDescent="0.2">
      <c r="A37" s="5">
        <v>41760</v>
      </c>
      <c r="B37" s="17">
        <v>41760</v>
      </c>
      <c r="C37" s="25">
        <v>7076347.7904899996</v>
      </c>
      <c r="D37" s="25">
        <v>326668.9771792196</v>
      </c>
      <c r="E37" s="25">
        <v>604799.38959999999</v>
      </c>
      <c r="F37" s="25">
        <v>101228.58482313521</v>
      </c>
      <c r="G37" s="25">
        <v>2150046.2232784196</v>
      </c>
      <c r="H37" s="25">
        <v>63961.349437058154</v>
      </c>
      <c r="I37" s="25">
        <v>803238.46168165514</v>
      </c>
      <c r="J37" s="25">
        <v>207891.39952569478</v>
      </c>
      <c r="K37" s="25"/>
      <c r="L37" s="25"/>
      <c r="M37" s="25"/>
      <c r="N37" s="25"/>
      <c r="O37" s="25">
        <v>217668.35921815532</v>
      </c>
      <c r="P37" s="25">
        <v>1532502.45985</v>
      </c>
      <c r="Q37" s="25"/>
      <c r="R37" s="25"/>
      <c r="S37" s="25">
        <v>0</v>
      </c>
      <c r="T37" s="25">
        <v>2865.826</v>
      </c>
      <c r="U37" s="25">
        <v>15.523430000000001</v>
      </c>
      <c r="V37" s="25">
        <v>0</v>
      </c>
      <c r="W37" s="25">
        <v>-210763.4548336032</v>
      </c>
      <c r="X37" s="25">
        <v>-336721.26198337018</v>
      </c>
      <c r="Y37" s="25">
        <v>-65406.882349575731</v>
      </c>
      <c r="Z37" s="25">
        <v>1408501.2770830167</v>
      </c>
      <c r="AA37" s="25">
        <v>87006.601105095702</v>
      </c>
      <c r="AB37" s="25">
        <v>17754.366652706281</v>
      </c>
      <c r="AC37" s="25">
        <v>9969.6115111658382</v>
      </c>
      <c r="AD37" s="25">
        <f t="shared" si="0"/>
        <v>910355.78061543545</v>
      </c>
      <c r="AE37" s="25">
        <v>1805112.4923297924</v>
      </c>
      <c r="AF37" s="26">
        <f t="shared" si="1"/>
        <v>15802687.094028566</v>
      </c>
      <c r="AG37" s="26"/>
      <c r="AH37" s="26"/>
    </row>
    <row r="38" spans="1:34" x14ac:dyDescent="0.2">
      <c r="A38" s="5">
        <v>41791</v>
      </c>
      <c r="B38" s="17">
        <v>41791</v>
      </c>
      <c r="C38" s="25">
        <v>7018236.5923300004</v>
      </c>
      <c r="D38" s="25">
        <v>327112.35729741357</v>
      </c>
      <c r="E38" s="25">
        <v>564811.61726000009</v>
      </c>
      <c r="F38" s="25">
        <v>116727.46314039269</v>
      </c>
      <c r="G38" s="25">
        <v>2156152.0332240281</v>
      </c>
      <c r="H38" s="25">
        <v>65835.811085442561</v>
      </c>
      <c r="I38" s="25">
        <v>717811.34602434118</v>
      </c>
      <c r="J38" s="25">
        <v>58115.237961814782</v>
      </c>
      <c r="K38" s="25"/>
      <c r="L38" s="25"/>
      <c r="M38" s="25"/>
      <c r="N38" s="25"/>
      <c r="O38" s="25">
        <v>210261.50547999999</v>
      </c>
      <c r="P38" s="25">
        <v>1450058.1980000001</v>
      </c>
      <c r="Q38" s="25"/>
      <c r="R38" s="25"/>
      <c r="S38" s="25">
        <v>0</v>
      </c>
      <c r="T38" s="25">
        <v>2672.2840000000001</v>
      </c>
      <c r="U38" s="25">
        <v>-96.283810000000003</v>
      </c>
      <c r="V38" s="25">
        <v>0</v>
      </c>
      <c r="W38" s="25">
        <v>-173403.91560535753</v>
      </c>
      <c r="X38" s="25">
        <v>-338520.26849164953</v>
      </c>
      <c r="Y38" s="25">
        <v>-75375.137784386126</v>
      </c>
      <c r="Z38" s="25">
        <v>1452101.8554500937</v>
      </c>
      <c r="AA38" s="25">
        <v>64366.056366262841</v>
      </c>
      <c r="AB38" s="25">
        <v>18017.654069928394</v>
      </c>
      <c r="AC38" s="25">
        <v>10971.088822146212</v>
      </c>
      <c r="AD38" s="25">
        <f t="shared" si="0"/>
        <v>958061.04901703796</v>
      </c>
      <c r="AE38" s="25">
        <v>1817691.8893248527</v>
      </c>
      <c r="AF38" s="26">
        <f t="shared" si="1"/>
        <v>15463547.384145327</v>
      </c>
      <c r="AG38" s="26"/>
      <c r="AH38" s="26"/>
    </row>
    <row r="39" spans="1:34" x14ac:dyDescent="0.2">
      <c r="A39" s="5">
        <v>41821</v>
      </c>
      <c r="B39" s="17">
        <v>41821</v>
      </c>
      <c r="C39" s="25">
        <v>7003005.0760399997</v>
      </c>
      <c r="D39" s="25">
        <v>324606.5261319718</v>
      </c>
      <c r="E39" s="25">
        <v>573838.04232999997</v>
      </c>
      <c r="F39" s="25">
        <v>133181.15140531081</v>
      </c>
      <c r="G39" s="25">
        <v>2136312.8458905565</v>
      </c>
      <c r="H39" s="25">
        <v>56987.510112415213</v>
      </c>
      <c r="I39" s="25">
        <v>718041.18863626674</v>
      </c>
      <c r="J39" s="25">
        <v>63169.797964625744</v>
      </c>
      <c r="K39" s="25"/>
      <c r="L39" s="25"/>
      <c r="M39" s="25"/>
      <c r="N39" s="25"/>
      <c r="O39" s="25">
        <v>210037.54592266324</v>
      </c>
      <c r="P39" s="25">
        <v>1440640.6629999999</v>
      </c>
      <c r="Q39" s="25"/>
      <c r="R39" s="25"/>
      <c r="S39" s="25">
        <v>0</v>
      </c>
      <c r="T39" s="25">
        <v>2406.5790000000002</v>
      </c>
      <c r="U39" s="25">
        <v>-152.18743000000001</v>
      </c>
      <c r="V39" s="25">
        <v>0</v>
      </c>
      <c r="W39" s="25">
        <v>-174681.06424073727</v>
      </c>
      <c r="X39" s="25">
        <v>-342028.6165660455</v>
      </c>
      <c r="Y39" s="25">
        <v>-69110.889804812905</v>
      </c>
      <c r="Z39" s="25">
        <v>1406875.2275483957</v>
      </c>
      <c r="AA39" s="25">
        <v>61133.367905054591</v>
      </c>
      <c r="AB39" s="25">
        <v>18262.228213517697</v>
      </c>
      <c r="AC39" s="25">
        <v>13744.294315737301</v>
      </c>
      <c r="AD39" s="25">
        <f t="shared" si="0"/>
        <v>914042.35994110978</v>
      </c>
      <c r="AE39" s="25">
        <v>1826892.9960205958</v>
      </c>
      <c r="AF39" s="26">
        <f t="shared" si="1"/>
        <v>15403162.282395517</v>
      </c>
      <c r="AG39" s="26"/>
      <c r="AH39" s="26"/>
    </row>
    <row r="40" spans="1:34" x14ac:dyDescent="0.2">
      <c r="A40" s="5">
        <v>41852</v>
      </c>
      <c r="B40" s="17">
        <v>41852</v>
      </c>
      <c r="C40" s="25">
        <v>7021399.3655399997</v>
      </c>
      <c r="D40" s="25">
        <v>315036.92296901782</v>
      </c>
      <c r="E40" s="25">
        <v>574867.71863999998</v>
      </c>
      <c r="F40" s="25">
        <v>105680.13870441944</v>
      </c>
      <c r="G40" s="25">
        <v>2119190.6877375869</v>
      </c>
      <c r="H40" s="25">
        <v>39448.875899809071</v>
      </c>
      <c r="I40" s="25">
        <v>720011.24837773712</v>
      </c>
      <c r="J40" s="25">
        <v>58246.274296827054</v>
      </c>
      <c r="K40" s="25"/>
      <c r="L40" s="25"/>
      <c r="M40" s="25"/>
      <c r="N40" s="25"/>
      <c r="O40" s="25">
        <v>209752.48202448175</v>
      </c>
      <c r="P40" s="25">
        <v>1467160.2772899999</v>
      </c>
      <c r="Q40" s="25"/>
      <c r="R40" s="25"/>
      <c r="S40" s="25">
        <v>0</v>
      </c>
      <c r="T40" s="25">
        <v>3240.0770000000002</v>
      </c>
      <c r="U40" s="25">
        <v>-208.09105</v>
      </c>
      <c r="V40" s="25">
        <v>0</v>
      </c>
      <c r="W40" s="25">
        <v>-160849.35810774766</v>
      </c>
      <c r="X40" s="25">
        <v>-344859.50985078083</v>
      </c>
      <c r="Y40" s="25">
        <v>-60924.536190116851</v>
      </c>
      <c r="Z40" s="25">
        <v>1392958.4283222139</v>
      </c>
      <c r="AA40" s="25">
        <v>56284.883475789611</v>
      </c>
      <c r="AB40" s="25">
        <v>18660.011766619198</v>
      </c>
      <c r="AC40" s="25">
        <v>12280.590903043299</v>
      </c>
      <c r="AD40" s="25">
        <f t="shared" si="0"/>
        <v>913342.41926902055</v>
      </c>
      <c r="AE40" s="25">
        <v>1849839.9177159707</v>
      </c>
      <c r="AF40" s="26">
        <f t="shared" si="1"/>
        <v>15397216.405464867</v>
      </c>
      <c r="AG40" s="26"/>
      <c r="AH40" s="26"/>
    </row>
    <row r="41" spans="1:34" x14ac:dyDescent="0.2">
      <c r="A41" s="5">
        <v>41883</v>
      </c>
      <c r="B41" s="17">
        <v>41883</v>
      </c>
      <c r="C41" s="25">
        <v>7379985.4266600003</v>
      </c>
      <c r="D41" s="25">
        <v>323714.92893403652</v>
      </c>
      <c r="E41" s="25">
        <v>579251.50334000005</v>
      </c>
      <c r="F41" s="25">
        <v>137260.81777598112</v>
      </c>
      <c r="G41" s="25">
        <v>1820137.8668082184</v>
      </c>
      <c r="H41" s="25">
        <v>34417.285323819728</v>
      </c>
      <c r="I41" s="25">
        <v>689069.95698963862</v>
      </c>
      <c r="J41" s="25">
        <v>90397.950811180286</v>
      </c>
      <c r="K41" s="25"/>
      <c r="L41" s="25"/>
      <c r="M41" s="25"/>
      <c r="N41" s="25"/>
      <c r="O41" s="25">
        <v>203909.07842000003</v>
      </c>
      <c r="P41" s="25">
        <v>1458519.7790000001</v>
      </c>
      <c r="Q41" s="25"/>
      <c r="R41" s="25"/>
      <c r="S41" s="25">
        <v>0</v>
      </c>
      <c r="T41" s="25">
        <v>3240.8409999999999</v>
      </c>
      <c r="U41" s="25">
        <v>-263.99466999999999</v>
      </c>
      <c r="V41" s="25">
        <v>0</v>
      </c>
      <c r="W41" s="25">
        <v>-169511.07653984317</v>
      </c>
      <c r="X41" s="25">
        <v>-346012.75918714277</v>
      </c>
      <c r="Y41" s="25">
        <v>-67096.738675714281</v>
      </c>
      <c r="Z41" s="25">
        <v>1402713.782551598</v>
      </c>
      <c r="AA41" s="25">
        <v>63584.366668200368</v>
      </c>
      <c r="AB41" s="25">
        <v>16903.216106422442</v>
      </c>
      <c r="AC41" s="25">
        <v>13679.044444285701</v>
      </c>
      <c r="AD41" s="25">
        <f t="shared" si="0"/>
        <v>913995.84069780633</v>
      </c>
      <c r="AE41" s="25">
        <v>1859482.1504828194</v>
      </c>
      <c r="AF41" s="26">
        <f t="shared" si="1"/>
        <v>15493383.426243503</v>
      </c>
      <c r="AG41" s="26"/>
      <c r="AH41" s="26"/>
    </row>
    <row r="42" spans="1:34" x14ac:dyDescent="0.2">
      <c r="A42" s="5">
        <v>41913</v>
      </c>
      <c r="B42" s="17">
        <v>41913</v>
      </c>
      <c r="C42" s="25">
        <v>7439538.408280001</v>
      </c>
      <c r="D42" s="25">
        <v>329942.78360200668</v>
      </c>
      <c r="E42" s="25">
        <v>603996.92056999996</v>
      </c>
      <c r="F42" s="25">
        <v>126154.64520734748</v>
      </c>
      <c r="G42" s="25">
        <v>1803876.3125693495</v>
      </c>
      <c r="H42" s="25">
        <v>33347.953222716889</v>
      </c>
      <c r="I42" s="25">
        <v>675435.89999966917</v>
      </c>
      <c r="J42" s="25">
        <v>38992.375329221053</v>
      </c>
      <c r="K42" s="25"/>
      <c r="L42" s="25"/>
      <c r="M42" s="25"/>
      <c r="N42" s="25"/>
      <c r="O42" s="25">
        <v>203578.398138466</v>
      </c>
      <c r="P42" s="25">
        <v>1464523.952</v>
      </c>
      <c r="Q42" s="25"/>
      <c r="R42" s="25"/>
      <c r="S42" s="25">
        <v>0</v>
      </c>
      <c r="T42" s="25">
        <v>3442.413</v>
      </c>
      <c r="U42" s="25">
        <v>-300.2115</v>
      </c>
      <c r="V42" s="25">
        <v>0</v>
      </c>
      <c r="W42" s="25">
        <v>-177081.22337290653</v>
      </c>
      <c r="X42" s="25">
        <v>-347964.56620184286</v>
      </c>
      <c r="Y42" s="25">
        <v>-93732.440549428633</v>
      </c>
      <c r="Z42" s="25">
        <v>1445786.6487109624</v>
      </c>
      <c r="AA42" s="25">
        <v>75138.419085795467</v>
      </c>
      <c r="AB42" s="25">
        <v>18628.779688210539</v>
      </c>
      <c r="AC42" s="25">
        <v>15604.499700926302</v>
      </c>
      <c r="AD42" s="25">
        <f t="shared" si="0"/>
        <v>936079.90556171676</v>
      </c>
      <c r="AE42" s="25">
        <v>1818843.5449104523</v>
      </c>
      <c r="AF42" s="26">
        <f t="shared" si="1"/>
        <v>15477753.512390945</v>
      </c>
      <c r="AG42" s="26"/>
      <c r="AH42" s="26"/>
    </row>
    <row r="43" spans="1:34" x14ac:dyDescent="0.2">
      <c r="A43" s="5">
        <v>41944</v>
      </c>
      <c r="B43" s="17">
        <v>41944</v>
      </c>
      <c r="C43" s="25">
        <v>7451948.1513299998</v>
      </c>
      <c r="D43" s="25">
        <v>337014.56018345454</v>
      </c>
      <c r="E43" s="25">
        <v>577517.75507999992</v>
      </c>
      <c r="F43" s="25">
        <v>95319.890177419307</v>
      </c>
      <c r="G43" s="25">
        <v>1787442.3526130882</v>
      </c>
      <c r="H43" s="25">
        <v>36587.534502208189</v>
      </c>
      <c r="I43" s="25">
        <v>674140.4463955831</v>
      </c>
      <c r="J43" s="25">
        <v>19833.847250347411</v>
      </c>
      <c r="K43" s="25"/>
      <c r="L43" s="25"/>
      <c r="M43" s="25"/>
      <c r="N43" s="25"/>
      <c r="O43" s="25">
        <v>202485.33801000001</v>
      </c>
      <c r="P43" s="25">
        <v>1451677.6529999999</v>
      </c>
      <c r="Q43" s="25"/>
      <c r="R43" s="25"/>
      <c r="S43" s="25">
        <v>0</v>
      </c>
      <c r="T43" s="25">
        <v>4134.9610000000002</v>
      </c>
      <c r="U43" s="25">
        <v>-472.60361999999998</v>
      </c>
      <c r="V43" s="25">
        <v>0</v>
      </c>
      <c r="W43" s="25">
        <v>-178939.08303888113</v>
      </c>
      <c r="X43" s="25">
        <v>-348995.20215783216</v>
      </c>
      <c r="Y43" s="25">
        <v>-100560.78396888109</v>
      </c>
      <c r="Z43" s="25">
        <v>1450548.1417518882</v>
      </c>
      <c r="AA43" s="25">
        <v>65764.042587010495</v>
      </c>
      <c r="AB43" s="25">
        <v>16525.695588951101</v>
      </c>
      <c r="AC43" s="25">
        <v>16699.774356223803</v>
      </c>
      <c r="AD43" s="25">
        <f t="shared" si="0"/>
        <v>920569.98149847914</v>
      </c>
      <c r="AE43" s="25">
        <v>1827245.6317418157</v>
      </c>
      <c r="AF43" s="26">
        <f t="shared" si="1"/>
        <v>15385918.102782397</v>
      </c>
      <c r="AG43" s="26"/>
      <c r="AH43" s="26"/>
    </row>
    <row r="44" spans="1:34" x14ac:dyDescent="0.2">
      <c r="A44" s="5">
        <v>41974</v>
      </c>
      <c r="B44" s="17">
        <v>41974</v>
      </c>
      <c r="C44" s="25">
        <v>7521272.1635300005</v>
      </c>
      <c r="D44" s="25">
        <v>351502.73212871485</v>
      </c>
      <c r="E44" s="25">
        <v>555814.22296000004</v>
      </c>
      <c r="F44" s="25">
        <v>103960.2029528063</v>
      </c>
      <c r="G44" s="25">
        <v>1792935.6705212111</v>
      </c>
      <c r="H44" s="25">
        <v>39476.923742244937</v>
      </c>
      <c r="I44" s="25">
        <v>688326.250590457</v>
      </c>
      <c r="J44" s="25">
        <v>8868.6233610359468</v>
      </c>
      <c r="K44" s="25"/>
      <c r="L44" s="25"/>
      <c r="M44" s="25"/>
      <c r="N44" s="25"/>
      <c r="O44" s="25">
        <v>204697.93285655201</v>
      </c>
      <c r="P44" s="25">
        <v>1471881.7667400001</v>
      </c>
      <c r="Q44" s="25"/>
      <c r="R44" s="25"/>
      <c r="S44" s="25">
        <v>0</v>
      </c>
      <c r="T44" s="25">
        <v>4079.4659999999999</v>
      </c>
      <c r="U44" s="25">
        <v>35.21022</v>
      </c>
      <c r="V44" s="25">
        <v>0</v>
      </c>
      <c r="W44" s="25">
        <v>-215990.94119789024</v>
      </c>
      <c r="X44" s="25">
        <v>-333201.62621604267</v>
      </c>
      <c r="Y44" s="25">
        <v>-166776.26490050083</v>
      </c>
      <c r="Z44" s="25">
        <v>1568674.1209804369</v>
      </c>
      <c r="AA44" s="25">
        <v>85338.387738189762</v>
      </c>
      <c r="AB44" s="25">
        <v>14260.853368035216</v>
      </c>
      <c r="AC44" s="25">
        <v>18225.134218738902</v>
      </c>
      <c r="AD44" s="25">
        <f t="shared" si="0"/>
        <v>970564.87421096698</v>
      </c>
      <c r="AE44" s="25">
        <v>1844282.4012026715</v>
      </c>
      <c r="AF44" s="26">
        <f t="shared" si="1"/>
        <v>15557663.230796659</v>
      </c>
      <c r="AG44" s="26"/>
      <c r="AH44" s="26"/>
    </row>
    <row r="45" spans="1:34" x14ac:dyDescent="0.2">
      <c r="A45" s="5">
        <v>42005</v>
      </c>
      <c r="B45" s="17">
        <v>42005</v>
      </c>
      <c r="C45" s="25">
        <v>7475412.0737289991</v>
      </c>
      <c r="D45" s="25">
        <v>360404.46611012111</v>
      </c>
      <c r="E45" s="25">
        <v>561554.21214999992</v>
      </c>
      <c r="F45" s="25">
        <v>86530.113889441491</v>
      </c>
      <c r="G45" s="25">
        <v>1792959.8280162357</v>
      </c>
      <c r="H45" s="25">
        <v>35348.820695688504</v>
      </c>
      <c r="I45" s="25">
        <v>678610.2397029904</v>
      </c>
      <c r="J45" s="25">
        <v>8618.2210529028962</v>
      </c>
      <c r="K45" s="25"/>
      <c r="L45" s="25"/>
      <c r="M45" s="25"/>
      <c r="N45" s="25"/>
      <c r="O45" s="25">
        <v>197439.56616370624</v>
      </c>
      <c r="P45" s="25">
        <v>1410963.0530000001</v>
      </c>
      <c r="Q45" s="25"/>
      <c r="R45" s="25"/>
      <c r="S45" s="25">
        <v>0</v>
      </c>
      <c r="T45" s="25">
        <v>7184.3820000000005</v>
      </c>
      <c r="U45" s="25">
        <v>-20.6934</v>
      </c>
      <c r="V45" s="25">
        <v>0</v>
      </c>
      <c r="W45" s="25">
        <v>-229682.96164118429</v>
      </c>
      <c r="X45" s="25">
        <v>-334852.068747846</v>
      </c>
      <c r="Y45" s="25">
        <v>-93370.113889512242</v>
      </c>
      <c r="Z45" s="25">
        <v>1492034.7770293718</v>
      </c>
      <c r="AA45" s="25">
        <v>103895.80764879956</v>
      </c>
      <c r="AB45" s="25">
        <v>11974.624025324345</v>
      </c>
      <c r="AC45" s="25">
        <v>19976.217247775203</v>
      </c>
      <c r="AD45" s="25">
        <f t="shared" si="0"/>
        <v>969955.58827272838</v>
      </c>
      <c r="AE45" s="25">
        <v>1857952.2107587841</v>
      </c>
      <c r="AF45" s="26">
        <f t="shared" si="1"/>
        <v>15442932.775541598</v>
      </c>
      <c r="AG45" s="26"/>
      <c r="AH45" s="26"/>
    </row>
    <row r="46" spans="1:34" x14ac:dyDescent="0.2">
      <c r="A46" s="5">
        <v>42036</v>
      </c>
      <c r="B46" s="17">
        <v>42036</v>
      </c>
      <c r="C46" s="25">
        <v>7623124.2779800007</v>
      </c>
      <c r="D46" s="25">
        <v>359196.5074662753</v>
      </c>
      <c r="E46" s="25">
        <v>578171.23738000006</v>
      </c>
      <c r="F46" s="25">
        <v>75036.819833249087</v>
      </c>
      <c r="G46" s="25">
        <v>1794133.2968465937</v>
      </c>
      <c r="H46" s="25">
        <v>35568.423309922284</v>
      </c>
      <c r="I46" s="25">
        <v>677403.01347789331</v>
      </c>
      <c r="J46" s="25">
        <v>52585.159398631797</v>
      </c>
      <c r="K46" s="25"/>
      <c r="L46" s="25"/>
      <c r="M46" s="25"/>
      <c r="N46" s="25"/>
      <c r="O46" s="25">
        <v>197382.91456680078</v>
      </c>
      <c r="P46" s="25">
        <v>1415807.835</v>
      </c>
      <c r="Q46" s="25"/>
      <c r="R46" s="25"/>
      <c r="S46" s="25">
        <v>0</v>
      </c>
      <c r="T46" s="25">
        <v>5287.7750000000005</v>
      </c>
      <c r="U46" s="25">
        <v>-76.597020000000001</v>
      </c>
      <c r="V46" s="25">
        <v>0</v>
      </c>
      <c r="W46" s="25">
        <v>-231708.38227259106</v>
      </c>
      <c r="X46" s="25">
        <v>-337612.59181157796</v>
      </c>
      <c r="Y46" s="25">
        <v>-91882.645191973919</v>
      </c>
      <c r="Z46" s="25">
        <v>1467727.9415231878</v>
      </c>
      <c r="AA46" s="25">
        <v>93636.36565625036</v>
      </c>
      <c r="AB46" s="25">
        <v>11218.47578880189</v>
      </c>
      <c r="AC46" s="25">
        <v>20428.1143560665</v>
      </c>
      <c r="AD46" s="25">
        <f t="shared" si="0"/>
        <v>931730.68102816364</v>
      </c>
      <c r="AE46" s="25">
        <v>1872934.2437529641</v>
      </c>
      <c r="AF46" s="26">
        <f t="shared" si="1"/>
        <v>15618362.185040496</v>
      </c>
      <c r="AG46" s="26"/>
      <c r="AH46" s="26"/>
    </row>
    <row r="47" spans="1:34" x14ac:dyDescent="0.2">
      <c r="A47" s="5">
        <v>42064</v>
      </c>
      <c r="B47" s="17">
        <v>42064</v>
      </c>
      <c r="C47" s="25">
        <v>7605213.7433900004</v>
      </c>
      <c r="D47" s="25">
        <v>359437.61799187388</v>
      </c>
      <c r="E47" s="25">
        <v>686460.50353999995</v>
      </c>
      <c r="F47" s="25">
        <v>81700.279695137113</v>
      </c>
      <c r="G47" s="25">
        <v>1807832.3130778838</v>
      </c>
      <c r="H47" s="25">
        <v>34565.638713982989</v>
      </c>
      <c r="I47" s="25">
        <v>674578.05611871195</v>
      </c>
      <c r="J47" s="25">
        <v>80865.105487471257</v>
      </c>
      <c r="K47" s="25"/>
      <c r="L47" s="25"/>
      <c r="M47" s="25"/>
      <c r="N47" s="25"/>
      <c r="O47" s="25">
        <v>195208.79867315805</v>
      </c>
      <c r="P47" s="25">
        <v>1393550.1497500001</v>
      </c>
      <c r="Q47" s="25"/>
      <c r="R47" s="25"/>
      <c r="S47" s="25">
        <v>0</v>
      </c>
      <c r="T47" s="25">
        <v>5728.3150000000005</v>
      </c>
      <c r="U47" s="25">
        <v>33.835459999999998</v>
      </c>
      <c r="V47" s="25">
        <v>0</v>
      </c>
      <c r="W47" s="25">
        <v>-241284.44585449834</v>
      </c>
      <c r="X47" s="25">
        <v>-126454.01898078639</v>
      </c>
      <c r="Y47" s="25">
        <v>-64633.979823464397</v>
      </c>
      <c r="Z47" s="25">
        <v>1262628.3462932718</v>
      </c>
      <c r="AA47" s="25">
        <v>115572.49582483275</v>
      </c>
      <c r="AB47" s="25">
        <v>8627.6478386198178</v>
      </c>
      <c r="AC47" s="25">
        <v>20665.266700445303</v>
      </c>
      <c r="AD47" s="25">
        <f t="shared" si="0"/>
        <v>975155.14745842048</v>
      </c>
      <c r="AE47" s="25">
        <v>1894586.1574625915</v>
      </c>
      <c r="AF47" s="26">
        <f t="shared" si="1"/>
        <v>15794881.826359233</v>
      </c>
      <c r="AG47" s="26"/>
      <c r="AH47" s="26"/>
    </row>
    <row r="48" spans="1:34" x14ac:dyDescent="0.2">
      <c r="A48" s="5">
        <v>42095</v>
      </c>
      <c r="B48" s="17">
        <v>42095</v>
      </c>
      <c r="C48" s="25">
        <v>7674952.4548999993</v>
      </c>
      <c r="D48" s="25">
        <v>385335.92696538096</v>
      </c>
      <c r="E48" s="25">
        <v>679931.98950000003</v>
      </c>
      <c r="F48" s="25">
        <v>94484.015123074598</v>
      </c>
      <c r="G48" s="25">
        <v>1795512.7072261344</v>
      </c>
      <c r="H48" s="25">
        <v>34887.540215346635</v>
      </c>
      <c r="I48" s="25">
        <v>654947.90847224789</v>
      </c>
      <c r="J48" s="25">
        <v>84268.382036437033</v>
      </c>
      <c r="K48" s="25"/>
      <c r="L48" s="25"/>
      <c r="M48" s="25"/>
      <c r="N48" s="25"/>
      <c r="O48" s="25">
        <v>195576.99289668436</v>
      </c>
      <c r="P48" s="25">
        <v>1382254.6358</v>
      </c>
      <c r="Q48" s="25"/>
      <c r="R48" s="25"/>
      <c r="S48" s="25">
        <v>0</v>
      </c>
      <c r="T48" s="25">
        <v>5346.7910000000002</v>
      </c>
      <c r="U48" s="25">
        <v>-32.493400000000001</v>
      </c>
      <c r="V48" s="25">
        <v>0</v>
      </c>
      <c r="W48" s="25">
        <v>-252248.80118425345</v>
      </c>
      <c r="X48" s="25">
        <v>-331577.26934625988</v>
      </c>
      <c r="Y48" s="25">
        <v>-57700.613060238735</v>
      </c>
      <c r="Z48" s="25">
        <v>1454602.1027792285</v>
      </c>
      <c r="AA48" s="25">
        <v>106873.89656641016</v>
      </c>
      <c r="AB48" s="25">
        <v>8004.4805214509161</v>
      </c>
      <c r="AC48" s="25">
        <v>22381.821133925703</v>
      </c>
      <c r="AD48" s="25">
        <f t="shared" si="0"/>
        <v>950303.12401026313</v>
      </c>
      <c r="AE48" s="25">
        <v>1908156.6713132402</v>
      </c>
      <c r="AF48" s="26">
        <f t="shared" si="1"/>
        <v>15845959.139458805</v>
      </c>
      <c r="AG48" s="26"/>
      <c r="AH48" s="26"/>
    </row>
    <row r="49" spans="1:119" x14ac:dyDescent="0.2">
      <c r="A49" s="5">
        <v>42125</v>
      </c>
      <c r="B49" s="17">
        <v>42125</v>
      </c>
      <c r="C49" s="25">
        <v>7727418.4879800007</v>
      </c>
      <c r="D49" s="25">
        <v>378311.84746516653</v>
      </c>
      <c r="E49" s="25">
        <v>699295.86701000005</v>
      </c>
      <c r="F49" s="25">
        <v>183387.41402502163</v>
      </c>
      <c r="G49" s="25">
        <v>1800738.6520931039</v>
      </c>
      <c r="H49" s="25">
        <v>35919.140951993548</v>
      </c>
      <c r="I49" s="25">
        <v>658671.42621961504</v>
      </c>
      <c r="J49" s="25">
        <v>76212.277501973644</v>
      </c>
      <c r="K49" s="25"/>
      <c r="L49" s="25"/>
      <c r="M49" s="25"/>
      <c r="N49" s="25"/>
      <c r="O49" s="25">
        <v>195112.50268999999</v>
      </c>
      <c r="P49" s="25">
        <v>1341933.60858</v>
      </c>
      <c r="Q49" s="25"/>
      <c r="R49" s="25"/>
      <c r="S49" s="25">
        <v>0</v>
      </c>
      <c r="T49" s="25">
        <v>4689.0079999999998</v>
      </c>
      <c r="U49" s="25">
        <v>-135.86195999999998</v>
      </c>
      <c r="V49" s="25">
        <v>0</v>
      </c>
      <c r="W49" s="25">
        <v>-257233.49560918385</v>
      </c>
      <c r="X49" s="25">
        <v>-267470.68807252147</v>
      </c>
      <c r="Y49" s="25">
        <v>-30814.172492657392</v>
      </c>
      <c r="Z49" s="25">
        <v>1439569.7157610334</v>
      </c>
      <c r="AA49" s="25">
        <v>101115.54699014001</v>
      </c>
      <c r="AB49" s="25">
        <v>7143.2490234123998</v>
      </c>
      <c r="AC49" s="25">
        <v>23739.5714122264</v>
      </c>
      <c r="AD49" s="25">
        <f t="shared" si="0"/>
        <v>1015913.8650524493</v>
      </c>
      <c r="AE49" s="25">
        <v>1923633.2138377472</v>
      </c>
      <c r="AF49" s="26">
        <f t="shared" si="1"/>
        <v>16041237.311407069</v>
      </c>
      <c r="AG49" s="26"/>
      <c r="AH49" s="26"/>
    </row>
    <row r="50" spans="1:119" x14ac:dyDescent="0.2">
      <c r="A50" s="5">
        <v>42156</v>
      </c>
      <c r="B50" s="17">
        <v>42156</v>
      </c>
      <c r="C50" s="25">
        <v>7679070.9009199999</v>
      </c>
      <c r="D50" s="25">
        <v>361736.75591691659</v>
      </c>
      <c r="E50" s="25">
        <v>739233.24212000018</v>
      </c>
      <c r="F50" s="25">
        <v>136423.65804993702</v>
      </c>
      <c r="G50" s="25">
        <v>1820888.70762772</v>
      </c>
      <c r="H50" s="25">
        <v>36598.669345640745</v>
      </c>
      <c r="I50" s="25">
        <v>647513.76460574707</v>
      </c>
      <c r="J50" s="25">
        <v>78269.610861018387</v>
      </c>
      <c r="K50" s="25"/>
      <c r="L50" s="25"/>
      <c r="M50" s="25"/>
      <c r="N50" s="25"/>
      <c r="O50" s="25">
        <v>190155.41862000001</v>
      </c>
      <c r="P50" s="25">
        <v>1364899.02287</v>
      </c>
      <c r="Q50" s="25"/>
      <c r="R50" s="25"/>
      <c r="S50" s="25">
        <v>0</v>
      </c>
      <c r="T50" s="25">
        <v>3571.9360000000001</v>
      </c>
      <c r="U50" s="25">
        <v>-433.95386999999999</v>
      </c>
      <c r="V50" s="25">
        <v>0</v>
      </c>
      <c r="W50" s="25">
        <v>-248963.90807915127</v>
      </c>
      <c r="X50" s="25">
        <v>-334662.74029901659</v>
      </c>
      <c r="Y50" s="25">
        <v>26539.877518334659</v>
      </c>
      <c r="Z50" s="25">
        <v>1408762.655105338</v>
      </c>
      <c r="AA50" s="25">
        <v>99144.741809321698</v>
      </c>
      <c r="AB50" s="25">
        <v>6618.4029926020803</v>
      </c>
      <c r="AC50" s="25">
        <v>25147.344475372305</v>
      </c>
      <c r="AD50" s="25">
        <f t="shared" si="0"/>
        <v>982152.41965280089</v>
      </c>
      <c r="AE50" s="25">
        <v>1940154.7824672863</v>
      </c>
      <c r="AF50" s="26">
        <f t="shared" si="1"/>
        <v>15980668.88905707</v>
      </c>
      <c r="AG50" s="26"/>
      <c r="AH50" s="26"/>
    </row>
    <row r="51" spans="1:119" x14ac:dyDescent="0.2">
      <c r="A51" s="5">
        <v>42186</v>
      </c>
      <c r="B51" s="17">
        <v>42186</v>
      </c>
      <c r="C51" s="25">
        <v>7658665.6898400001</v>
      </c>
      <c r="D51" s="25">
        <v>401861.72051600413</v>
      </c>
      <c r="E51" s="25">
        <v>745698.08614999987</v>
      </c>
      <c r="F51" s="25">
        <v>118833.35984612021</v>
      </c>
      <c r="G51" s="25">
        <v>1823430.2538660255</v>
      </c>
      <c r="H51" s="25">
        <v>35209.487718911434</v>
      </c>
      <c r="I51" s="25">
        <v>648255.9509259928</v>
      </c>
      <c r="J51" s="25">
        <v>72027.767351750648</v>
      </c>
      <c r="K51" s="25"/>
      <c r="L51" s="25"/>
      <c r="M51" s="25"/>
      <c r="N51" s="25"/>
      <c r="O51" s="25">
        <v>191189.26174000002</v>
      </c>
      <c r="P51" s="25">
        <v>1366739.1610000001</v>
      </c>
      <c r="Q51" s="25"/>
      <c r="R51" s="25"/>
      <c r="S51" s="25">
        <v>0</v>
      </c>
      <c r="T51" s="25">
        <v>4482.2520000000004</v>
      </c>
      <c r="U51" s="25">
        <v>-72.440429999999992</v>
      </c>
      <c r="V51" s="25">
        <v>0</v>
      </c>
      <c r="W51" s="25">
        <v>-250351.0550588379</v>
      </c>
      <c r="X51" s="25">
        <v>-336830.61231039756</v>
      </c>
      <c r="Y51" s="25">
        <v>-52717.496780000016</v>
      </c>
      <c r="Z51" s="25">
        <v>1454514.8717736369</v>
      </c>
      <c r="AA51" s="25">
        <v>86594.86054116211</v>
      </c>
      <c r="AB51" s="25">
        <v>6201.8057911620808</v>
      </c>
      <c r="AC51" s="25">
        <v>27090.929157492399</v>
      </c>
      <c r="AD51" s="25">
        <f t="shared" si="0"/>
        <v>934430.86268421786</v>
      </c>
      <c r="AE51" s="25">
        <v>1950207.665648767</v>
      </c>
      <c r="AF51" s="26">
        <f t="shared" si="1"/>
        <v>15951031.519287793</v>
      </c>
      <c r="AG51" s="26"/>
      <c r="AH51" s="26"/>
    </row>
    <row r="52" spans="1:119" x14ac:dyDescent="0.2">
      <c r="A52" s="5">
        <v>42217</v>
      </c>
      <c r="B52" s="17">
        <v>42217</v>
      </c>
      <c r="C52" s="25">
        <v>7605031.9772500005</v>
      </c>
      <c r="D52" s="25">
        <v>410807.55667494528</v>
      </c>
      <c r="E52" s="25">
        <v>740854.31124000007</v>
      </c>
      <c r="F52" s="25">
        <v>135405.48518804699</v>
      </c>
      <c r="G52" s="25">
        <v>1829148.6995880248</v>
      </c>
      <c r="H52" s="25">
        <v>33876.057505563789</v>
      </c>
      <c r="I52" s="25">
        <v>610869.45438197535</v>
      </c>
      <c r="J52" s="25">
        <v>78267.658623198702</v>
      </c>
      <c r="K52" s="25"/>
      <c r="L52" s="25"/>
      <c r="M52" s="25"/>
      <c r="N52" s="25"/>
      <c r="O52" s="25">
        <v>190527.98472912062</v>
      </c>
      <c r="P52" s="25">
        <v>1365946.527</v>
      </c>
      <c r="Q52" s="25"/>
      <c r="R52" s="25"/>
      <c r="S52" s="25">
        <v>0</v>
      </c>
      <c r="T52" s="25">
        <v>4395.3850000000002</v>
      </c>
      <c r="U52" s="25">
        <v>-80.879090000000005</v>
      </c>
      <c r="V52" s="25">
        <v>0</v>
      </c>
      <c r="W52" s="25">
        <v>-249236.75563495635</v>
      </c>
      <c r="X52" s="25">
        <v>-338032.26417435426</v>
      </c>
      <c r="Y52" s="25">
        <v>-83624.682177162744</v>
      </c>
      <c r="Z52" s="25">
        <v>1497006.5297860953</v>
      </c>
      <c r="AA52" s="25">
        <v>77322.596585932697</v>
      </c>
      <c r="AB52" s="25">
        <v>6437.6299900000004</v>
      </c>
      <c r="AC52" s="25">
        <v>27338.628710000001</v>
      </c>
      <c r="AD52" s="25">
        <f t="shared" si="0"/>
        <v>937130.80399555457</v>
      </c>
      <c r="AE52" s="25">
        <v>1973404.1467357236</v>
      </c>
      <c r="AF52" s="26">
        <f t="shared" si="1"/>
        <v>15915666.047912152</v>
      </c>
      <c r="AG52" s="26"/>
      <c r="AH52" s="26"/>
    </row>
    <row r="53" spans="1:119" x14ac:dyDescent="0.2">
      <c r="A53" s="5">
        <v>42248</v>
      </c>
      <c r="B53" s="17">
        <v>42248</v>
      </c>
      <c r="C53" s="25">
        <v>7682563.9833200006</v>
      </c>
      <c r="D53" s="25">
        <v>398273.28740026231</v>
      </c>
      <c r="E53" s="25">
        <v>746986.55938999995</v>
      </c>
      <c r="F53" s="25">
        <v>261578.5782003612</v>
      </c>
      <c r="G53" s="25">
        <v>1854855.2114691124</v>
      </c>
      <c r="H53" s="25">
        <v>34507.354277213555</v>
      </c>
      <c r="I53" s="25">
        <v>568673.73398088769</v>
      </c>
      <c r="J53" s="25">
        <v>80237.430558317676</v>
      </c>
      <c r="K53" s="25"/>
      <c r="L53" s="25"/>
      <c r="M53" s="25"/>
      <c r="N53" s="25"/>
      <c r="O53" s="25">
        <v>183013.43593000001</v>
      </c>
      <c r="P53" s="25">
        <v>1370508.3004000001</v>
      </c>
      <c r="Q53" s="25"/>
      <c r="R53" s="25"/>
      <c r="S53" s="25">
        <v>0</v>
      </c>
      <c r="T53" s="25">
        <v>6145.5330000000004</v>
      </c>
      <c r="U53" s="25">
        <v>31.178150000000002</v>
      </c>
      <c r="V53" s="25">
        <v>0</v>
      </c>
      <c r="W53" s="25">
        <v>-252412.09292000002</v>
      </c>
      <c r="X53" s="25">
        <v>-336059.03480999992</v>
      </c>
      <c r="Y53" s="25">
        <v>-99726.74947273689</v>
      </c>
      <c r="Z53" s="25">
        <v>1498891.8448274643</v>
      </c>
      <c r="AA53" s="25">
        <v>81411.422782591297</v>
      </c>
      <c r="AB53" s="25">
        <v>6300.16327</v>
      </c>
      <c r="AC53" s="25">
        <v>28398.9929603526</v>
      </c>
      <c r="AD53" s="25">
        <f t="shared" si="0"/>
        <v>926835.72478767135</v>
      </c>
      <c r="AE53" s="25">
        <v>1990435.4872434565</v>
      </c>
      <c r="AF53" s="26">
        <f t="shared" si="1"/>
        <v>16104614.619957285</v>
      </c>
      <c r="AG53" s="26"/>
      <c r="AH53" s="26"/>
    </row>
    <row r="54" spans="1:119" x14ac:dyDescent="0.2">
      <c r="A54" s="5">
        <v>42278</v>
      </c>
      <c r="B54" s="17">
        <v>42278</v>
      </c>
      <c r="C54" s="25">
        <v>7781365.1119700018</v>
      </c>
      <c r="D54" s="25">
        <v>453921.02473414573</v>
      </c>
      <c r="E54" s="25">
        <v>737018.87228000001</v>
      </c>
      <c r="F54" s="25">
        <v>251589.61695382083</v>
      </c>
      <c r="G54" s="25">
        <v>1845269.4150827662</v>
      </c>
      <c r="H54" s="25">
        <v>33257.844556103417</v>
      </c>
      <c r="I54" s="25">
        <v>541452.80909723404</v>
      </c>
      <c r="J54" s="25">
        <v>76168.117994479981</v>
      </c>
      <c r="K54" s="25"/>
      <c r="L54" s="25"/>
      <c r="M54" s="25"/>
      <c r="N54" s="25"/>
      <c r="O54" s="25">
        <v>184256.01892000003</v>
      </c>
      <c r="P54" s="25">
        <v>1379729.6540000001</v>
      </c>
      <c r="Q54" s="25"/>
      <c r="R54" s="25"/>
      <c r="S54" s="25">
        <v>0</v>
      </c>
      <c r="T54" s="25">
        <v>7628.8159999999998</v>
      </c>
      <c r="U54" s="25">
        <v>31.178150000000002</v>
      </c>
      <c r="V54" s="25">
        <v>0</v>
      </c>
      <c r="W54" s="25">
        <v>-239856.80088</v>
      </c>
      <c r="X54" s="25">
        <v>-339427.44510971528</v>
      </c>
      <c r="Y54" s="25">
        <v>-66828.475703798089</v>
      </c>
      <c r="Z54" s="25">
        <v>1489286.4261066797</v>
      </c>
      <c r="AA54" s="25">
        <v>92153.284943455496</v>
      </c>
      <c r="AB54" s="25">
        <v>6011.8332499999997</v>
      </c>
      <c r="AC54" s="25">
        <v>30120.957759000601</v>
      </c>
      <c r="AD54" s="25">
        <f t="shared" si="0"/>
        <v>971490.95851562242</v>
      </c>
      <c r="AE54" s="25">
        <v>1988023.9638675172</v>
      </c>
      <c r="AF54" s="26">
        <f t="shared" si="1"/>
        <v>16251172.223971689</v>
      </c>
      <c r="AG54" s="26"/>
      <c r="AH54" s="26"/>
    </row>
    <row r="55" spans="1:119" x14ac:dyDescent="0.2">
      <c r="A55" s="5">
        <v>42309</v>
      </c>
      <c r="B55" s="17">
        <v>42309</v>
      </c>
      <c r="C55" s="25">
        <v>8012089.3334499989</v>
      </c>
      <c r="D55" s="25">
        <v>462739.62585890351</v>
      </c>
      <c r="E55" s="25">
        <v>733122.80329000007</v>
      </c>
      <c r="F55" s="25">
        <v>166053.62837745639</v>
      </c>
      <c r="G55" s="25">
        <v>1666701.1260567433</v>
      </c>
      <c r="H55" s="25">
        <v>37084.395054079447</v>
      </c>
      <c r="I55" s="25">
        <v>524978.68265325646</v>
      </c>
      <c r="J55" s="25">
        <v>78012.995416439531</v>
      </c>
      <c r="K55" s="25"/>
      <c r="L55" s="25"/>
      <c r="M55" s="25"/>
      <c r="N55" s="25"/>
      <c r="O55" s="25">
        <v>179086.95754000003</v>
      </c>
      <c r="P55" s="25">
        <v>1372047.1053899999</v>
      </c>
      <c r="Q55" s="25"/>
      <c r="R55" s="25"/>
      <c r="S55" s="25">
        <v>0</v>
      </c>
      <c r="T55" s="25">
        <v>7503.7170000000006</v>
      </c>
      <c r="U55" s="25">
        <v>-24.725470000000001</v>
      </c>
      <c r="V55" s="25">
        <v>0</v>
      </c>
      <c r="W55" s="25">
        <v>-241560.92605000001</v>
      </c>
      <c r="X55" s="25">
        <v>-341301.43420000002</v>
      </c>
      <c r="Y55" s="25">
        <v>-73443.581803164096</v>
      </c>
      <c r="Z55" s="25">
        <v>1503803.8277791219</v>
      </c>
      <c r="AA55" s="25">
        <v>88924.624492573916</v>
      </c>
      <c r="AB55" s="25">
        <v>6288.4923800000006</v>
      </c>
      <c r="AC55" s="25">
        <v>31725.860532950599</v>
      </c>
      <c r="AD55" s="25">
        <f t="shared" si="0"/>
        <v>974412.13766148221</v>
      </c>
      <c r="AE55" s="25">
        <v>1994966.8930663229</v>
      </c>
      <c r="AF55" s="26">
        <f t="shared" si="1"/>
        <v>16208799.40081468</v>
      </c>
      <c r="AG55" s="26"/>
      <c r="AH55" s="26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2">
      <c r="A56" s="5">
        <v>42339</v>
      </c>
      <c r="B56" s="17">
        <v>42339</v>
      </c>
      <c r="C56" s="25">
        <v>7972090.1156400004</v>
      </c>
      <c r="D56" s="25">
        <v>448684.76727621432</v>
      </c>
      <c r="E56" s="25">
        <v>743329.96894999989</v>
      </c>
      <c r="F56" s="25">
        <v>180308.49180895282</v>
      </c>
      <c r="G56" s="25">
        <v>1842437.1447567418</v>
      </c>
      <c r="H56" s="25">
        <v>39574.209219940523</v>
      </c>
      <c r="I56" s="25">
        <v>521395.04065325821</v>
      </c>
      <c r="J56" s="25">
        <v>80633.556398742367</v>
      </c>
      <c r="K56" s="25"/>
      <c r="L56" s="25"/>
      <c r="M56" s="25"/>
      <c r="N56" s="25"/>
      <c r="O56" s="25">
        <v>181949.03915</v>
      </c>
      <c r="P56" s="25">
        <v>1243676.0150000001</v>
      </c>
      <c r="Q56" s="25"/>
      <c r="R56" s="25"/>
      <c r="S56" s="25">
        <v>0</v>
      </c>
      <c r="T56" s="25">
        <v>6944.8469999999998</v>
      </c>
      <c r="U56" s="25">
        <v>-80.629090000000005</v>
      </c>
      <c r="V56" s="25">
        <v>0</v>
      </c>
      <c r="W56" s="25">
        <v>-246455.16279774666</v>
      </c>
      <c r="X56" s="25">
        <v>-343194.77072803164</v>
      </c>
      <c r="Y56" s="25">
        <v>-116754.47598930636</v>
      </c>
      <c r="Z56" s="25">
        <v>1538251.5174221667</v>
      </c>
      <c r="AA56" s="25">
        <v>109926.41952978419</v>
      </c>
      <c r="AB56" s="25">
        <v>3745.5729999999999</v>
      </c>
      <c r="AC56" s="25">
        <v>33016.172161560702</v>
      </c>
      <c r="AD56" s="25">
        <f t="shared" si="0"/>
        <v>978454.64350842696</v>
      </c>
      <c r="AE56" s="25">
        <v>2021794.5411968094</v>
      </c>
      <c r="AF56" s="26">
        <f t="shared" si="1"/>
        <v>16261272.380559085</v>
      </c>
      <c r="AG56" s="26"/>
      <c r="AH56" s="26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2">
      <c r="A57" s="5">
        <v>42370</v>
      </c>
      <c r="B57" s="17">
        <v>42370</v>
      </c>
      <c r="C57" s="25">
        <v>8069740.4186700005</v>
      </c>
      <c r="D57" s="25">
        <v>469720.37960796262</v>
      </c>
      <c r="E57" s="25">
        <v>807927.72446000006</v>
      </c>
      <c r="F57" s="25">
        <v>161638.5711426528</v>
      </c>
      <c r="G57" s="25">
        <v>1846266.3345405268</v>
      </c>
      <c r="H57" s="25">
        <v>38579.558343468656</v>
      </c>
      <c r="I57" s="25">
        <v>525603.54566947313</v>
      </c>
      <c r="J57" s="25">
        <v>76118.286087153407</v>
      </c>
      <c r="K57" s="25"/>
      <c r="L57" s="25"/>
      <c r="M57" s="25"/>
      <c r="N57" s="25"/>
      <c r="O57" s="25">
        <v>173467.45430000001</v>
      </c>
      <c r="P57" s="25">
        <v>1248516.774</v>
      </c>
      <c r="Q57" s="25"/>
      <c r="R57" s="25"/>
      <c r="S57" s="25">
        <v>0</v>
      </c>
      <c r="T57" s="25">
        <v>9245.8850000000002</v>
      </c>
      <c r="U57" s="25">
        <v>31.178150000000002</v>
      </c>
      <c r="V57" s="25">
        <v>0</v>
      </c>
      <c r="W57" s="25">
        <v>-259540.50406000001</v>
      </c>
      <c r="X57" s="25">
        <v>-346331.6530180687</v>
      </c>
      <c r="Y57" s="25">
        <v>-50443.000010284151</v>
      </c>
      <c r="Z57" s="25">
        <v>1545364.1942109074</v>
      </c>
      <c r="AA57" s="25">
        <v>119918.92458555261</v>
      </c>
      <c r="AB57" s="25">
        <v>3413.9490100000003</v>
      </c>
      <c r="AC57" s="25">
        <v>34223.692824950696</v>
      </c>
      <c r="AD57" s="25">
        <f t="shared" si="0"/>
        <v>1046636.781693058</v>
      </c>
      <c r="AE57" s="25">
        <v>2028181.5021666365</v>
      </c>
      <c r="AF57" s="26">
        <f t="shared" si="1"/>
        <v>16501643.215680933</v>
      </c>
      <c r="AG57" s="26"/>
      <c r="AH57" s="26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2">
      <c r="A58" s="5">
        <v>42401</v>
      </c>
      <c r="B58" s="17">
        <v>42401</v>
      </c>
      <c r="C58" s="25">
        <v>8070086.264200001</v>
      </c>
      <c r="D58" s="25">
        <v>421208.6246579726</v>
      </c>
      <c r="E58" s="25">
        <v>890041.00190999999</v>
      </c>
      <c r="F58" s="25">
        <v>130548.0468022908</v>
      </c>
      <c r="G58" s="25">
        <v>1848571.0272508131</v>
      </c>
      <c r="H58" s="25">
        <v>38778.645126348885</v>
      </c>
      <c r="I58" s="25">
        <v>507313.2641291871</v>
      </c>
      <c r="J58" s="25">
        <v>78095.724908350239</v>
      </c>
      <c r="K58" s="25"/>
      <c r="L58" s="25"/>
      <c r="M58" s="25"/>
      <c r="N58" s="25"/>
      <c r="O58" s="25">
        <v>171985.20446000001</v>
      </c>
      <c r="P58" s="25">
        <v>1269636.801774092</v>
      </c>
      <c r="Q58" s="25"/>
      <c r="R58" s="25"/>
      <c r="S58" s="25">
        <v>0</v>
      </c>
      <c r="T58" s="25">
        <v>9926.8220000000001</v>
      </c>
      <c r="U58" s="25">
        <v>-72.190429999999992</v>
      </c>
      <c r="V58" s="25">
        <v>0</v>
      </c>
      <c r="W58" s="25">
        <v>-253821.07783027994</v>
      </c>
      <c r="X58" s="25">
        <v>-348571.15484712645</v>
      </c>
      <c r="Y58" s="25">
        <v>-24831.24902365014</v>
      </c>
      <c r="Z58" s="25">
        <v>1497223.2674590996</v>
      </c>
      <c r="AA58" s="25">
        <v>114760.85632114422</v>
      </c>
      <c r="AB58" s="25">
        <v>10512.044020000001</v>
      </c>
      <c r="AC58" s="25">
        <v>21313.8370807309</v>
      </c>
      <c r="AD58" s="25">
        <f t="shared" si="0"/>
        <v>1016514.3327499183</v>
      </c>
      <c r="AE58" s="25">
        <v>2048628.119657903</v>
      </c>
      <c r="AF58" s="26">
        <f t="shared" si="1"/>
        <v>16501333.879626878</v>
      </c>
      <c r="AG58" s="26"/>
      <c r="AH58" s="26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2">
      <c r="A59" s="5">
        <v>42430</v>
      </c>
      <c r="B59" s="17">
        <v>42430</v>
      </c>
      <c r="C59" s="25">
        <v>8157819.6306800004</v>
      </c>
      <c r="D59" s="25">
        <v>417275.32317450596</v>
      </c>
      <c r="E59" s="25">
        <v>843453.07290000003</v>
      </c>
      <c r="F59" s="25">
        <v>117533.736915449</v>
      </c>
      <c r="G59" s="25">
        <v>1877560.9701736688</v>
      </c>
      <c r="H59" s="25">
        <v>39741.370615215965</v>
      </c>
      <c r="I59" s="25">
        <v>490713.8216863313</v>
      </c>
      <c r="J59" s="25">
        <v>82965.530476739834</v>
      </c>
      <c r="K59" s="25"/>
      <c r="L59" s="25"/>
      <c r="M59" s="25"/>
      <c r="N59" s="25"/>
      <c r="O59" s="25">
        <v>169153.90816000002</v>
      </c>
      <c r="P59" s="25">
        <v>1250422.981566326</v>
      </c>
      <c r="Q59" s="25"/>
      <c r="R59" s="25"/>
      <c r="S59" s="25">
        <v>0</v>
      </c>
      <c r="T59" s="25">
        <v>9305.6589999999997</v>
      </c>
      <c r="U59" s="25">
        <v>31.178150000000002</v>
      </c>
      <c r="V59" s="25">
        <v>0</v>
      </c>
      <c r="W59" s="25">
        <v>-261594.01573166926</v>
      </c>
      <c r="X59" s="25">
        <v>-343068.26421999995</v>
      </c>
      <c r="Y59" s="25">
        <v>-57319.27542843765</v>
      </c>
      <c r="Z59" s="25">
        <v>1480250.3196687505</v>
      </c>
      <c r="AA59" s="25">
        <v>112321.12027578411</v>
      </c>
      <c r="AB59" s="25">
        <v>15861.33808</v>
      </c>
      <c r="AC59" s="25">
        <v>21955.460552687298</v>
      </c>
      <c r="AD59" s="25">
        <f t="shared" si="0"/>
        <v>968437.86134711502</v>
      </c>
      <c r="AE59" s="25">
        <v>2082286.6683689337</v>
      </c>
      <c r="AF59" s="26">
        <f t="shared" si="1"/>
        <v>16506670.535064284</v>
      </c>
      <c r="AG59" s="26"/>
      <c r="AH59" s="26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2">
      <c r="A60" s="5">
        <v>42461</v>
      </c>
      <c r="B60" s="17">
        <v>42461</v>
      </c>
      <c r="C60" s="25">
        <v>8229562.2782000005</v>
      </c>
      <c r="D60" s="25">
        <v>390296.56386479188</v>
      </c>
      <c r="E60" s="25">
        <v>776923.10583999997</v>
      </c>
      <c r="F60" s="25">
        <v>150247.9919515638</v>
      </c>
      <c r="G60" s="25">
        <v>1879015.1382312765</v>
      </c>
      <c r="H60" s="25">
        <v>38112.061105174842</v>
      </c>
      <c r="I60" s="25">
        <v>470647.33993872354</v>
      </c>
      <c r="J60" s="25">
        <v>74866.980958871558</v>
      </c>
      <c r="K60" s="25"/>
      <c r="L60" s="25"/>
      <c r="M60" s="25"/>
      <c r="N60" s="25"/>
      <c r="O60" s="25">
        <v>169346.70672000002</v>
      </c>
      <c r="P60" s="25">
        <v>1266119.4361172381</v>
      </c>
      <c r="Q60" s="25"/>
      <c r="R60" s="25"/>
      <c r="S60" s="25">
        <v>0</v>
      </c>
      <c r="T60" s="25">
        <v>9366.8909999999996</v>
      </c>
      <c r="U60" s="25">
        <v>-146.70447000000001</v>
      </c>
      <c r="V60" s="25">
        <v>0</v>
      </c>
      <c r="W60" s="25">
        <v>-266714.22245</v>
      </c>
      <c r="X60" s="25">
        <v>-345417.42823999998</v>
      </c>
      <c r="Y60" s="25">
        <v>-27559.418269649253</v>
      </c>
      <c r="Z60" s="25">
        <v>1467928.0117671546</v>
      </c>
      <c r="AA60" s="25">
        <v>124274.7224331483</v>
      </c>
      <c r="AB60" s="25">
        <v>13799.888690000002</v>
      </c>
      <c r="AC60" s="25">
        <v>20685.052917006698</v>
      </c>
      <c r="AD60" s="25">
        <f t="shared" si="0"/>
        <v>986849.90237766027</v>
      </c>
      <c r="AE60" s="25">
        <v>2089828.8411522813</v>
      </c>
      <c r="AF60" s="26">
        <f t="shared" si="1"/>
        <v>16531183.237457581</v>
      </c>
      <c r="AG60" s="26"/>
      <c r="AH60" s="26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2">
      <c r="A61" s="5">
        <v>42491</v>
      </c>
      <c r="B61" s="17">
        <v>42491</v>
      </c>
      <c r="C61" s="25">
        <v>8171483.2469000006</v>
      </c>
      <c r="D61" s="25">
        <v>382671.29559199658</v>
      </c>
      <c r="E61" s="25">
        <v>758475.79167999979</v>
      </c>
      <c r="F61" s="25">
        <v>123871.035415448</v>
      </c>
      <c r="G61" s="25">
        <v>1874288.9509848955</v>
      </c>
      <c r="H61" s="25">
        <v>38887.466823105169</v>
      </c>
      <c r="I61" s="25">
        <v>466142.7470651046</v>
      </c>
      <c r="J61" s="25">
        <v>77787.335354346986</v>
      </c>
      <c r="K61" s="25"/>
      <c r="L61" s="25"/>
      <c r="M61" s="25"/>
      <c r="N61" s="25"/>
      <c r="O61" s="25">
        <v>164192.97976999998</v>
      </c>
      <c r="P61" s="25">
        <v>1263940.359105017</v>
      </c>
      <c r="Q61" s="25"/>
      <c r="R61" s="25"/>
      <c r="S61" s="25">
        <v>0</v>
      </c>
      <c r="T61" s="25">
        <v>9163.7829999999994</v>
      </c>
      <c r="U61" s="25">
        <v>-80.629090000000005</v>
      </c>
      <c r="V61" s="25">
        <v>0</v>
      </c>
      <c r="W61" s="25">
        <v>-263450.72119238798</v>
      </c>
      <c r="X61" s="25">
        <v>-347583.1777</v>
      </c>
      <c r="Y61" s="25">
        <v>-41012.947664942694</v>
      </c>
      <c r="Z61" s="25">
        <v>1494513.1808950305</v>
      </c>
      <c r="AA61" s="25">
        <v>108118.37019953101</v>
      </c>
      <c r="AB61" s="25">
        <v>10740.346960000001</v>
      </c>
      <c r="AC61" s="25">
        <v>20719.103723925204</v>
      </c>
      <c r="AD61" s="25">
        <f t="shared" si="0"/>
        <v>981963.52613115602</v>
      </c>
      <c r="AE61" s="25">
        <v>2105558.7657689457</v>
      </c>
      <c r="AF61" s="26">
        <f t="shared" si="1"/>
        <v>16418427.283590013</v>
      </c>
      <c r="AG61" s="26"/>
      <c r="AH61" s="26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2">
      <c r="A62" s="5">
        <v>42522</v>
      </c>
      <c r="B62" s="17">
        <v>42522</v>
      </c>
      <c r="C62" s="25">
        <v>8187394.2098700013</v>
      </c>
      <c r="D62" s="25">
        <v>372257.9981670822</v>
      </c>
      <c r="E62" s="25">
        <v>715400.58116000006</v>
      </c>
      <c r="F62" s="25">
        <v>148390.8670517788</v>
      </c>
      <c r="G62" s="25">
        <v>1882620.8858991622</v>
      </c>
      <c r="H62" s="25">
        <v>39974.096468167401</v>
      </c>
      <c r="I62" s="25">
        <v>462228.62934083829</v>
      </c>
      <c r="J62" s="25">
        <v>81383.945289993004</v>
      </c>
      <c r="K62" s="25"/>
      <c r="L62" s="25"/>
      <c r="M62" s="25"/>
      <c r="N62" s="25"/>
      <c r="O62" s="25">
        <v>161115.44523000001</v>
      </c>
      <c r="P62" s="25">
        <v>1265225.2428962961</v>
      </c>
      <c r="Q62" s="25"/>
      <c r="R62" s="25"/>
      <c r="S62" s="25">
        <v>0</v>
      </c>
      <c r="T62" s="25">
        <v>11043.849</v>
      </c>
      <c r="U62" s="25">
        <v>-258.14444000000003</v>
      </c>
      <c r="V62" s="25">
        <v>0</v>
      </c>
      <c r="W62" s="25">
        <v>-254812.32904999997</v>
      </c>
      <c r="X62" s="25">
        <v>-115823.32148000003</v>
      </c>
      <c r="Y62" s="25">
        <v>-62776.876941475581</v>
      </c>
      <c r="Z62" s="25">
        <v>1288033.933509382</v>
      </c>
      <c r="AA62" s="25">
        <v>107043.53839416</v>
      </c>
      <c r="AB62" s="25">
        <v>11800.661680000001</v>
      </c>
      <c r="AC62" s="25">
        <v>21690.278482309397</v>
      </c>
      <c r="AD62" s="25">
        <f t="shared" si="0"/>
        <v>994897.74015437579</v>
      </c>
      <c r="AE62" s="25">
        <v>2121771.8621796197</v>
      </c>
      <c r="AF62" s="26">
        <f t="shared" si="1"/>
        <v>16443705.352707315</v>
      </c>
      <c r="AG62" s="26"/>
      <c r="AH62" s="26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2">
      <c r="A63" s="5">
        <v>42552</v>
      </c>
      <c r="B63" s="17">
        <v>42552</v>
      </c>
      <c r="C63" s="25">
        <v>8197484.6056299992</v>
      </c>
      <c r="D63" s="25">
        <v>370890.20815535844</v>
      </c>
      <c r="E63" s="25">
        <v>729944.85267000005</v>
      </c>
      <c r="F63" s="25">
        <v>169191.73531053762</v>
      </c>
      <c r="G63" s="25">
        <v>1856232.5591408024</v>
      </c>
      <c r="H63" s="25">
        <v>38452.657865013294</v>
      </c>
      <c r="I63" s="25">
        <v>459129.95580919762</v>
      </c>
      <c r="J63" s="25">
        <v>76521.771781436459</v>
      </c>
      <c r="K63" s="25"/>
      <c r="L63" s="25"/>
      <c r="M63" s="25"/>
      <c r="N63" s="25"/>
      <c r="O63" s="25">
        <v>151087.63597</v>
      </c>
      <c r="P63" s="25">
        <v>1247212.6674897221</v>
      </c>
      <c r="Q63" s="25"/>
      <c r="R63" s="25"/>
      <c r="S63" s="25">
        <v>0</v>
      </c>
      <c r="T63" s="25">
        <v>11135.82</v>
      </c>
      <c r="U63" s="25">
        <v>31.17775</v>
      </c>
      <c r="V63" s="25">
        <v>0</v>
      </c>
      <c r="W63" s="25">
        <v>-235744.77822000004</v>
      </c>
      <c r="X63" s="25">
        <v>-117234.99225</v>
      </c>
      <c r="Y63" s="25">
        <v>-31290.507047279403</v>
      </c>
      <c r="Z63" s="25">
        <v>1258025.3412241158</v>
      </c>
      <c r="AA63" s="25">
        <v>81475.245675955593</v>
      </c>
      <c r="AB63" s="25">
        <v>14757.074700000001</v>
      </c>
      <c r="AC63" s="25">
        <v>22349.119269145798</v>
      </c>
      <c r="AD63" s="25">
        <f t="shared" si="0"/>
        <v>992367.68110193778</v>
      </c>
      <c r="AE63" s="25">
        <v>2150084.6197160427</v>
      </c>
      <c r="AF63" s="26">
        <f t="shared" si="1"/>
        <v>16449736.770640051</v>
      </c>
      <c r="AG63" s="26"/>
      <c r="AH63" s="26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2">
      <c r="A64" s="5">
        <v>42583</v>
      </c>
      <c r="B64" s="17">
        <v>42583</v>
      </c>
      <c r="C64" s="25">
        <v>8174939.6309099998</v>
      </c>
      <c r="D64" s="25">
        <v>377100.30153735896</v>
      </c>
      <c r="E64" s="25">
        <v>762240.29207000008</v>
      </c>
      <c r="F64" s="25">
        <v>144581.2870655974</v>
      </c>
      <c r="G64" s="25">
        <v>1853064.2830221374</v>
      </c>
      <c r="H64" s="25">
        <v>40645.80008675337</v>
      </c>
      <c r="I64" s="25">
        <v>462082.5832878626</v>
      </c>
      <c r="J64" s="25">
        <v>82378.136679924748</v>
      </c>
      <c r="K64" s="25"/>
      <c r="L64" s="25"/>
      <c r="M64" s="25"/>
      <c r="N64" s="25"/>
      <c r="O64" s="25">
        <v>151114.28449000002</v>
      </c>
      <c r="P64" s="25">
        <v>1246193.7670300719</v>
      </c>
      <c r="Q64" s="25"/>
      <c r="R64" s="25"/>
      <c r="S64" s="25">
        <v>0</v>
      </c>
      <c r="T64" s="25">
        <v>10115.845138499999</v>
      </c>
      <c r="U64" s="25">
        <v>-25.086380000000002</v>
      </c>
      <c r="V64" s="25">
        <v>0</v>
      </c>
      <c r="W64" s="25">
        <v>-205488.98798721202</v>
      </c>
      <c r="X64" s="25">
        <v>-117098.35540000001</v>
      </c>
      <c r="Y64" s="25">
        <v>-62921.342278423297</v>
      </c>
      <c r="Z64" s="25">
        <v>1302721.7053952813</v>
      </c>
      <c r="AA64" s="25">
        <v>74572.987291595506</v>
      </c>
      <c r="AB64" s="25">
        <v>11212.82005</v>
      </c>
      <c r="AC64" s="25">
        <v>39321.381500991207</v>
      </c>
      <c r="AD64" s="25">
        <f t="shared" si="0"/>
        <v>1042295.1221922326</v>
      </c>
      <c r="AE64" s="25">
        <v>2149505.9455968365</v>
      </c>
      <c r="AF64" s="26">
        <f t="shared" si="1"/>
        <v>16496257.279107274</v>
      </c>
      <c r="AG64" s="26"/>
      <c r="AH64" s="26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2">
      <c r="A65" s="5">
        <v>42614</v>
      </c>
      <c r="B65" s="17">
        <v>42614</v>
      </c>
      <c r="C65" s="25">
        <v>8269026.6587700006</v>
      </c>
      <c r="D65" s="25">
        <v>355826.79733668134</v>
      </c>
      <c r="E65" s="25">
        <v>805198.55423999997</v>
      </c>
      <c r="F65" s="25">
        <v>183676.98853763551</v>
      </c>
      <c r="G65" s="25">
        <v>1841030.043887835</v>
      </c>
      <c r="H65" s="25">
        <v>37650.190431160408</v>
      </c>
      <c r="I65" s="25">
        <v>457172.79949216481</v>
      </c>
      <c r="J65" s="25">
        <v>83044.426667487161</v>
      </c>
      <c r="K65" s="25"/>
      <c r="L65" s="25"/>
      <c r="M65" s="25"/>
      <c r="N65" s="25"/>
      <c r="O65" s="25">
        <v>141945.66454999999</v>
      </c>
      <c r="P65" s="25">
        <v>1300160.4115868162</v>
      </c>
      <c r="Q65" s="25"/>
      <c r="R65" s="25"/>
      <c r="S65" s="25">
        <v>0</v>
      </c>
      <c r="T65" s="25">
        <v>10161.963</v>
      </c>
      <c r="U65" s="25">
        <v>30.817240000000002</v>
      </c>
      <c r="V65" s="25">
        <v>0</v>
      </c>
      <c r="W65" s="25">
        <v>-230386.03803173202</v>
      </c>
      <c r="X65" s="25">
        <v>-116516.97146</v>
      </c>
      <c r="Y65" s="25">
        <v>-115028.9088428078</v>
      </c>
      <c r="Z65" s="25">
        <v>1328232.8781493753</v>
      </c>
      <c r="AA65" s="25">
        <v>100414.58527165279</v>
      </c>
      <c r="AB65" s="25">
        <v>11860.769962000002</v>
      </c>
      <c r="AC65" s="25">
        <v>40334.842702827307</v>
      </c>
      <c r="AD65" s="25">
        <f t="shared" si="0"/>
        <v>1018941.9749913156</v>
      </c>
      <c r="AE65" s="25">
        <v>2152148.5962261432</v>
      </c>
      <c r="AF65" s="26">
        <f t="shared" si="1"/>
        <v>16655985.06971724</v>
      </c>
      <c r="AG65" s="26"/>
      <c r="AH65" s="26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2">
      <c r="A66" s="5">
        <v>42644</v>
      </c>
      <c r="B66" s="17">
        <v>42644</v>
      </c>
      <c r="C66" s="25">
        <v>8247708.5636300016</v>
      </c>
      <c r="D66" s="25">
        <v>338847.01042155758</v>
      </c>
      <c r="E66" s="25">
        <v>790468.16911000002</v>
      </c>
      <c r="F66" s="25">
        <v>167640.94425971151</v>
      </c>
      <c r="G66" s="25">
        <v>1836008.3019041878</v>
      </c>
      <c r="H66" s="25">
        <v>36415.082814225345</v>
      </c>
      <c r="I66" s="25">
        <v>440720.1810658123</v>
      </c>
      <c r="J66" s="25">
        <v>78715.568831482873</v>
      </c>
      <c r="K66" s="25"/>
      <c r="L66" s="25"/>
      <c r="M66" s="25"/>
      <c r="N66" s="25"/>
      <c r="O66" s="25">
        <v>143162.21879999997</v>
      </c>
      <c r="P66" s="25">
        <v>1246165.9295532852</v>
      </c>
      <c r="Q66" s="25"/>
      <c r="R66" s="25"/>
      <c r="S66" s="25">
        <v>0</v>
      </c>
      <c r="T66" s="25">
        <v>7519.4311900000002</v>
      </c>
      <c r="U66" s="25">
        <v>-142.18798000000001</v>
      </c>
      <c r="V66" s="25">
        <v>0</v>
      </c>
      <c r="W66" s="25">
        <v>-168525.488191768</v>
      </c>
      <c r="X66" s="25">
        <v>-356986.41853680863</v>
      </c>
      <c r="Y66" s="25">
        <v>-51463.719947977035</v>
      </c>
      <c r="Z66" s="25">
        <v>1499986.255267042</v>
      </c>
      <c r="AA66" s="25">
        <v>106935.9190910351</v>
      </c>
      <c r="AB66" s="25">
        <v>13142.604842000002</v>
      </c>
      <c r="AC66" s="25">
        <v>34364.473751878599</v>
      </c>
      <c r="AD66" s="25">
        <f t="shared" si="0"/>
        <v>1077311.4382954021</v>
      </c>
      <c r="AE66" s="25">
        <v>2171886.8922716086</v>
      </c>
      <c r="AF66" s="26">
        <f t="shared" si="1"/>
        <v>16582569.732147276</v>
      </c>
      <c r="AG66" s="26"/>
      <c r="AH66" s="26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2">
      <c r="A67" s="5">
        <v>42675</v>
      </c>
      <c r="B67" s="17">
        <v>42675</v>
      </c>
      <c r="C67" s="25">
        <v>8358287.5626699999</v>
      </c>
      <c r="D67" s="25">
        <v>318019.24151049001</v>
      </c>
      <c r="E67" s="25">
        <v>790237.06946999999</v>
      </c>
      <c r="F67" s="25">
        <v>101472.81230558848</v>
      </c>
      <c r="G67" s="25">
        <v>1732856.7436152007</v>
      </c>
      <c r="H67" s="25">
        <v>37682.403656043127</v>
      </c>
      <c r="I67" s="25">
        <v>446084.17599479936</v>
      </c>
      <c r="J67" s="25">
        <v>81159.649034544549</v>
      </c>
      <c r="K67" s="25"/>
      <c r="L67" s="25"/>
      <c r="M67" s="25"/>
      <c r="N67" s="25"/>
      <c r="O67" s="25">
        <v>142077.01012000002</v>
      </c>
      <c r="P67" s="25">
        <v>1246339.788668022</v>
      </c>
      <c r="Q67" s="25"/>
      <c r="R67" s="25"/>
      <c r="S67" s="25">
        <v>0</v>
      </c>
      <c r="T67" s="25">
        <v>4789.5468600000004</v>
      </c>
      <c r="U67" s="25">
        <v>198.0916</v>
      </c>
      <c r="V67" s="25">
        <v>0</v>
      </c>
      <c r="W67" s="25">
        <v>-212040.61671680797</v>
      </c>
      <c r="X67" s="25">
        <v>-359550.31420934078</v>
      </c>
      <c r="Y67" s="25">
        <v>-62316.040099705868</v>
      </c>
      <c r="Z67" s="25">
        <v>1512806.7042953989</v>
      </c>
      <c r="AA67" s="25">
        <v>148493.22379839778</v>
      </c>
      <c r="AB67" s="25">
        <v>13468.512720000001</v>
      </c>
      <c r="AC67" s="25">
        <v>35746.383663395296</v>
      </c>
      <c r="AD67" s="25">
        <f t="shared" si="0"/>
        <v>1076805.9450513374</v>
      </c>
      <c r="AE67" s="25">
        <v>2165603.0855195452</v>
      </c>
      <c r="AF67" s="26">
        <f t="shared" si="1"/>
        <v>16501415.034475569</v>
      </c>
      <c r="AG67" s="26"/>
      <c r="AH67" s="26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2">
      <c r="A68" s="5">
        <v>42705</v>
      </c>
      <c r="B68" s="17">
        <v>42705</v>
      </c>
      <c r="C68" s="25">
        <v>8467456.19778</v>
      </c>
      <c r="D68" s="25">
        <v>488333.03202304139</v>
      </c>
      <c r="E68" s="25">
        <v>784141.06912999996</v>
      </c>
      <c r="F68" s="25">
        <v>165833.46885712791</v>
      </c>
      <c r="G68" s="25">
        <v>1742722.6595648527</v>
      </c>
      <c r="H68" s="25">
        <v>37639.690403180823</v>
      </c>
      <c r="I68" s="25">
        <v>444964.72902514739</v>
      </c>
      <c r="J68" s="25">
        <v>83721.6185140749</v>
      </c>
      <c r="K68" s="25"/>
      <c r="L68" s="25"/>
      <c r="M68" s="25"/>
      <c r="N68" s="25"/>
      <c r="O68" s="25">
        <v>133018.71595000001</v>
      </c>
      <c r="P68" s="25">
        <v>1242256.9293782839</v>
      </c>
      <c r="Q68" s="25"/>
      <c r="R68" s="25"/>
      <c r="S68" s="25">
        <v>0</v>
      </c>
      <c r="T68" s="25">
        <v>4551.9401397639995</v>
      </c>
      <c r="U68" s="25">
        <v>-136.89362</v>
      </c>
      <c r="V68" s="25">
        <v>0</v>
      </c>
      <c r="W68" s="25">
        <v>-205691.64155465874</v>
      </c>
      <c r="X68" s="25">
        <v>-360863.93554656289</v>
      </c>
      <c r="Y68" s="25">
        <v>-44628.179924634685</v>
      </c>
      <c r="Z68" s="25">
        <v>1507208.6687434493</v>
      </c>
      <c r="AA68" s="25">
        <v>104642.37109780878</v>
      </c>
      <c r="AB68" s="25">
        <v>14421.30234</v>
      </c>
      <c r="AC68" s="25">
        <v>35957.382136453503</v>
      </c>
      <c r="AD68" s="25">
        <f t="shared" si="0"/>
        <v>1050909.0736718553</v>
      </c>
      <c r="AE68" s="25">
        <v>2188275.6499476908</v>
      </c>
      <c r="AF68" s="26">
        <f t="shared" si="1"/>
        <v>16833824.774385016</v>
      </c>
      <c r="AG68" s="26"/>
      <c r="AH68" s="26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2">
      <c r="A69" s="5">
        <v>42736</v>
      </c>
      <c r="B69" s="17">
        <v>42736</v>
      </c>
      <c r="C69" s="25">
        <v>8452653.0674099997</v>
      </c>
      <c r="D69" s="25">
        <v>472771.35930084041</v>
      </c>
      <c r="E69" s="25">
        <v>812993.42969999998</v>
      </c>
      <c r="F69" s="25">
        <v>117150.8117984063</v>
      </c>
      <c r="G69" s="25">
        <v>1716934.033012548</v>
      </c>
      <c r="H69" s="25">
        <v>39072.915882062349</v>
      </c>
      <c r="I69" s="25">
        <v>439449.07962745219</v>
      </c>
      <c r="J69" s="25">
        <v>116072.05528976489</v>
      </c>
      <c r="K69" s="25"/>
      <c r="L69" s="25"/>
      <c r="M69" s="25"/>
      <c r="N69" s="25"/>
      <c r="O69" s="25">
        <v>132274.54140000002</v>
      </c>
      <c r="P69" s="25">
        <v>1241409.6208044651</v>
      </c>
      <c r="Q69" s="25"/>
      <c r="R69" s="25"/>
      <c r="S69" s="25">
        <v>0</v>
      </c>
      <c r="T69" s="25">
        <v>4228.4839787499996</v>
      </c>
      <c r="U69" s="25">
        <v>30.817240000000002</v>
      </c>
      <c r="V69" s="25">
        <v>0</v>
      </c>
      <c r="W69" s="25">
        <v>-212180.45639176786</v>
      </c>
      <c r="X69" s="25">
        <v>-365044.31637665554</v>
      </c>
      <c r="Y69" s="25">
        <v>-48282.275588161698</v>
      </c>
      <c r="Z69" s="25">
        <v>1472472.7477116613</v>
      </c>
      <c r="AA69" s="25">
        <v>128340.15483648589</v>
      </c>
      <c r="AB69" s="25">
        <v>14974.75604</v>
      </c>
      <c r="AC69" s="25">
        <v>34992.898335633596</v>
      </c>
      <c r="AD69" s="25">
        <f t="shared" si="0"/>
        <v>1025304.3258071956</v>
      </c>
      <c r="AE69" s="25">
        <v>2189460.7457243456</v>
      </c>
      <c r="AF69" s="26">
        <f t="shared" si="1"/>
        <v>16759774.469735831</v>
      </c>
      <c r="AG69" s="26"/>
      <c r="AH69" s="26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2">
      <c r="A70" s="5">
        <v>42767</v>
      </c>
      <c r="B70" s="17">
        <v>42767</v>
      </c>
      <c r="C70" s="25">
        <v>8456764.6793799996</v>
      </c>
      <c r="D70" s="25">
        <v>490835.94268698239</v>
      </c>
      <c r="E70" s="25">
        <v>816436.86636999995</v>
      </c>
      <c r="F70" s="25">
        <v>134592.38897747252</v>
      </c>
      <c r="G70" s="25">
        <v>1711579.3158796974</v>
      </c>
      <c r="H70" s="25">
        <v>40009.686585222844</v>
      </c>
      <c r="I70" s="25">
        <v>421896.95534030278</v>
      </c>
      <c r="J70" s="25">
        <v>91515.687968438971</v>
      </c>
      <c r="K70" s="25"/>
      <c r="L70" s="25"/>
      <c r="M70" s="25"/>
      <c r="N70" s="25"/>
      <c r="O70" s="25">
        <v>128360.56274999998</v>
      </c>
      <c r="P70" s="25">
        <v>1237268.0836339679</v>
      </c>
      <c r="Q70" s="25"/>
      <c r="R70" s="25"/>
      <c r="S70" s="25">
        <v>0</v>
      </c>
      <c r="T70" s="25">
        <v>3393.89447625</v>
      </c>
      <c r="U70" s="25">
        <v>88.469270000000009</v>
      </c>
      <c r="V70" s="25">
        <v>0</v>
      </c>
      <c r="W70" s="25">
        <v>-212746.25639020698</v>
      </c>
      <c r="X70" s="25">
        <v>-367448.53579999995</v>
      </c>
      <c r="Y70" s="25">
        <v>-33371.345174432732</v>
      </c>
      <c r="Z70" s="25">
        <v>1492379.6082768834</v>
      </c>
      <c r="AA70" s="25">
        <v>147366.61946342202</v>
      </c>
      <c r="AB70" s="25">
        <v>14845.457659999998</v>
      </c>
      <c r="AC70" s="25">
        <v>34301.545057817792</v>
      </c>
      <c r="AD70" s="25">
        <f t="shared" si="0"/>
        <v>1075415.5623634835</v>
      </c>
      <c r="AE70" s="25">
        <v>2185627.3714884347</v>
      </c>
      <c r="AF70" s="26">
        <f t="shared" si="1"/>
        <v>16793696.997900251</v>
      </c>
      <c r="AG70" s="26"/>
      <c r="AH70" s="26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2">
      <c r="A71" s="5">
        <v>42795</v>
      </c>
      <c r="B71" s="17">
        <v>42795</v>
      </c>
      <c r="C71" s="25">
        <v>8408387.5961399991</v>
      </c>
      <c r="D71" s="25">
        <v>500481.56511576392</v>
      </c>
      <c r="E71" s="25">
        <v>825929.85671000008</v>
      </c>
      <c r="F71" s="25">
        <v>141807.68275968771</v>
      </c>
      <c r="G71" s="25">
        <v>1740449.5935612884</v>
      </c>
      <c r="H71" s="25">
        <v>42371.494788174263</v>
      </c>
      <c r="I71" s="25">
        <v>421720.4215387117</v>
      </c>
      <c r="J71" s="25">
        <v>94163.609022228018</v>
      </c>
      <c r="K71" s="25"/>
      <c r="L71" s="25"/>
      <c r="M71" s="25"/>
      <c r="N71" s="25"/>
      <c r="O71" s="25">
        <v>116784.03977000002</v>
      </c>
      <c r="P71" s="25">
        <v>1235278.1812748709</v>
      </c>
      <c r="Q71" s="25"/>
      <c r="R71" s="25"/>
      <c r="S71" s="25">
        <v>0</v>
      </c>
      <c r="T71" s="25">
        <v>3290.6826099999998</v>
      </c>
      <c r="U71" s="25">
        <v>10.624180000000001</v>
      </c>
      <c r="V71" s="25">
        <v>0</v>
      </c>
      <c r="W71" s="25">
        <v>-208227.72621709181</v>
      </c>
      <c r="X71" s="25">
        <v>-367008.83535000001</v>
      </c>
      <c r="Y71" s="25">
        <v>-67816.068111250483</v>
      </c>
      <c r="Z71" s="25">
        <v>1482285.1136964753</v>
      </c>
      <c r="AA71" s="25">
        <v>142594.11390542999</v>
      </c>
      <c r="AB71" s="25">
        <v>15908.380650000001</v>
      </c>
      <c r="AC71" s="25">
        <v>39442.242853050404</v>
      </c>
      <c r="AD71" s="25">
        <f t="shared" si="0"/>
        <v>1037187.8456066132</v>
      </c>
      <c r="AE71" s="25">
        <v>2200326.3265294083</v>
      </c>
      <c r="AF71" s="26">
        <f t="shared" si="1"/>
        <v>16768178.895426745</v>
      </c>
      <c r="AG71" s="26"/>
      <c r="AH71" s="26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2">
      <c r="A72" s="5">
        <v>42826</v>
      </c>
      <c r="B72" s="17">
        <v>42826</v>
      </c>
      <c r="C72" s="25">
        <v>8505474.5459700003</v>
      </c>
      <c r="D72" s="25">
        <v>510204.7244827993</v>
      </c>
      <c r="E72" s="25">
        <v>825464.08901999996</v>
      </c>
      <c r="F72" s="25">
        <v>233083.75924056192</v>
      </c>
      <c r="G72" s="25">
        <v>1717505.0687553077</v>
      </c>
      <c r="H72" s="25">
        <v>42593.860802738905</v>
      </c>
      <c r="I72" s="25">
        <v>422524.00544469233</v>
      </c>
      <c r="J72" s="25">
        <v>88081.404319600653</v>
      </c>
      <c r="K72" s="25"/>
      <c r="L72" s="25"/>
      <c r="M72" s="25"/>
      <c r="N72" s="25"/>
      <c r="O72" s="25">
        <v>117030.15378000001</v>
      </c>
      <c r="P72" s="25">
        <v>1229742.5374008461</v>
      </c>
      <c r="Q72" s="25"/>
      <c r="R72" s="25"/>
      <c r="S72" s="25">
        <v>0</v>
      </c>
      <c r="T72" s="25">
        <v>5652.5296399999997</v>
      </c>
      <c r="U72" s="25">
        <v>10.602650000000001</v>
      </c>
      <c r="V72" s="25">
        <v>0</v>
      </c>
      <c r="W72" s="25">
        <v>-207049.24788000001</v>
      </c>
      <c r="X72" s="25">
        <v>-369700.76710999996</v>
      </c>
      <c r="Y72" s="25">
        <v>-52995.59351564102</v>
      </c>
      <c r="Z72" s="25">
        <v>1521455.2946361017</v>
      </c>
      <c r="AA72" s="25">
        <v>166054.69923199652</v>
      </c>
      <c r="AB72" s="25">
        <v>16651.511610000001</v>
      </c>
      <c r="AC72" s="25">
        <v>40869.610098585697</v>
      </c>
      <c r="AD72" s="25">
        <f t="shared" si="0"/>
        <v>1115296.1097210427</v>
      </c>
      <c r="AE72" s="25">
        <v>2187840.8593317098</v>
      </c>
      <c r="AF72" s="26">
        <f t="shared" si="1"/>
        <v>17000493.647909299</v>
      </c>
      <c r="AG72" s="26"/>
      <c r="AH72" s="26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2">
      <c r="A73" s="5">
        <v>42856</v>
      </c>
      <c r="B73" s="17">
        <v>42856</v>
      </c>
      <c r="C73" s="25">
        <v>8496186.6639799997</v>
      </c>
      <c r="D73" s="25">
        <v>525035.92972289666</v>
      </c>
      <c r="E73" s="25">
        <v>847557.75268999999</v>
      </c>
      <c r="F73" s="25">
        <v>174574.57511758388</v>
      </c>
      <c r="G73" s="25">
        <v>1731693.9004386014</v>
      </c>
      <c r="H73" s="25">
        <v>41607.588380733861</v>
      </c>
      <c r="I73" s="25">
        <v>420826.19097139873</v>
      </c>
      <c r="J73" s="25">
        <v>91104.673422364474</v>
      </c>
      <c r="K73" s="25"/>
      <c r="L73" s="25"/>
      <c r="M73" s="25"/>
      <c r="N73" s="25"/>
      <c r="O73" s="25">
        <v>130695.40622</v>
      </c>
      <c r="P73" s="25">
        <v>1231145.4226847319</v>
      </c>
      <c r="Q73" s="25"/>
      <c r="R73" s="25"/>
      <c r="S73" s="25">
        <v>0</v>
      </c>
      <c r="T73" s="25">
        <v>4747.0080942129998</v>
      </c>
      <c r="U73" s="25">
        <v>104.34196000000001</v>
      </c>
      <c r="V73" s="25">
        <v>0</v>
      </c>
      <c r="W73" s="25">
        <v>-207167.10690844379</v>
      </c>
      <c r="X73" s="25">
        <v>-371974.1434900001</v>
      </c>
      <c r="Y73" s="25">
        <v>-78228.747967613366</v>
      </c>
      <c r="Z73" s="25">
        <v>1526220.0621725703</v>
      </c>
      <c r="AA73" s="25">
        <v>147711.55533930808</v>
      </c>
      <c r="AB73" s="25">
        <v>18093.09116</v>
      </c>
      <c r="AC73" s="25">
        <v>41200.789270586101</v>
      </c>
      <c r="AD73" s="25">
        <f t="shared" si="0"/>
        <v>1075959.8415364071</v>
      </c>
      <c r="AE73" s="25">
        <v>2197812.7992787166</v>
      </c>
      <c r="AF73" s="26">
        <f t="shared" si="1"/>
        <v>16968947.752537649</v>
      </c>
      <c r="AG73" s="26"/>
      <c r="AH73" s="26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2">
      <c r="A74" s="5">
        <v>42887</v>
      </c>
      <c r="B74" s="17">
        <v>42887</v>
      </c>
      <c r="C74" s="25">
        <v>8487361.31501</v>
      </c>
      <c r="D74" s="25">
        <v>426160.16266776127</v>
      </c>
      <c r="E74" s="25">
        <v>834436.94621000008</v>
      </c>
      <c r="F74" s="25">
        <v>225539.28657102675</v>
      </c>
      <c r="G74" s="25">
        <v>1757451.8263124241</v>
      </c>
      <c r="H74" s="25">
        <v>43530.483322191991</v>
      </c>
      <c r="I74" s="25">
        <v>420755.57210757612</v>
      </c>
      <c r="J74" s="25">
        <v>95097.829707969067</v>
      </c>
      <c r="K74" s="25"/>
      <c r="L74" s="25"/>
      <c r="M74" s="25"/>
      <c r="N74" s="25"/>
      <c r="O74" s="25">
        <v>123912.37706</v>
      </c>
      <c r="P74" s="25">
        <v>1224502.60181404</v>
      </c>
      <c r="Q74" s="25"/>
      <c r="R74" s="25"/>
      <c r="S74" s="25">
        <v>0</v>
      </c>
      <c r="T74" s="25">
        <v>3443.6089999999999</v>
      </c>
      <c r="U74" s="25">
        <v>20.204250000000002</v>
      </c>
      <c r="V74" s="25">
        <v>0</v>
      </c>
      <c r="W74" s="25">
        <v>-208512.28332406885</v>
      </c>
      <c r="X74" s="25">
        <v>-373806.87235000002</v>
      </c>
      <c r="Y74" s="25">
        <v>-37541.930405272236</v>
      </c>
      <c r="Z74" s="25">
        <v>1497617.9264767393</v>
      </c>
      <c r="AA74" s="25">
        <v>144206.35887758477</v>
      </c>
      <c r="AB74" s="25">
        <v>18454.609219999998</v>
      </c>
      <c r="AC74" s="25">
        <v>41613.340435378101</v>
      </c>
      <c r="AD74" s="25">
        <f t="shared" ref="AD74:AD137" si="2">SUM(U74:AC74)</f>
        <v>1082051.353180361</v>
      </c>
      <c r="AE74" s="25">
        <v>2201138.2940544914</v>
      </c>
      <c r="AF74" s="26">
        <f t="shared" ref="AF74:AF137" si="3">SUM(C74:T74)+AD74+AE74</f>
        <v>16925381.657017842</v>
      </c>
      <c r="AG74" s="26"/>
      <c r="AH74" s="26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2">
      <c r="A75" s="5">
        <v>42917</v>
      </c>
      <c r="B75" s="17">
        <v>42917</v>
      </c>
      <c r="C75" s="25">
        <v>8451313.8369100001</v>
      </c>
      <c r="D75" s="25">
        <v>451849.19185586937</v>
      </c>
      <c r="E75" s="25">
        <v>826838.05183000001</v>
      </c>
      <c r="F75" s="25">
        <v>239885.28758831532</v>
      </c>
      <c r="G75" s="25">
        <v>1732222.3168791751</v>
      </c>
      <c r="H75" s="25">
        <v>40439.736272997274</v>
      </c>
      <c r="I75" s="25">
        <v>440950.07262082479</v>
      </c>
      <c r="J75" s="25">
        <v>87766.630661134594</v>
      </c>
      <c r="K75" s="25"/>
      <c r="L75" s="25"/>
      <c r="M75" s="25"/>
      <c r="N75" s="25"/>
      <c r="O75" s="25">
        <v>109223.29674000001</v>
      </c>
      <c r="P75" s="25">
        <v>1222836.9048075431</v>
      </c>
      <c r="Q75" s="25"/>
      <c r="R75" s="25"/>
      <c r="S75" s="25">
        <v>0</v>
      </c>
      <c r="T75" s="25">
        <v>9543.414981975</v>
      </c>
      <c r="U75" s="25">
        <v>109.79755</v>
      </c>
      <c r="V75" s="25">
        <v>0</v>
      </c>
      <c r="W75" s="25">
        <v>-203756.58199320346</v>
      </c>
      <c r="X75" s="25">
        <v>-366490.51805000001</v>
      </c>
      <c r="Y75" s="25">
        <v>-52506.704264140171</v>
      </c>
      <c r="Z75" s="25">
        <v>1475289.8403776516</v>
      </c>
      <c r="AA75" s="25">
        <v>149386.64367567978</v>
      </c>
      <c r="AB75" s="25">
        <v>17550.193858279879</v>
      </c>
      <c r="AC75" s="25">
        <v>42516.5218325897</v>
      </c>
      <c r="AD75" s="25">
        <f t="shared" si="2"/>
        <v>1062099.1929868574</v>
      </c>
      <c r="AE75" s="25">
        <v>2205665.3783110017</v>
      </c>
      <c r="AF75" s="26">
        <f t="shared" si="3"/>
        <v>16880633.312445693</v>
      </c>
      <c r="AG75" s="26"/>
      <c r="AH75" s="26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2">
      <c r="A76" s="5">
        <v>42948</v>
      </c>
      <c r="B76" s="17">
        <v>42948</v>
      </c>
      <c r="C76" s="25">
        <v>8492848.1078999992</v>
      </c>
      <c r="D76" s="25">
        <v>449870.63674349664</v>
      </c>
      <c r="E76" s="25">
        <v>841738.66259000008</v>
      </c>
      <c r="F76" s="25">
        <v>199958.86659719475</v>
      </c>
      <c r="G76" s="25">
        <v>1729498.3276333341</v>
      </c>
      <c r="H76" s="25">
        <v>42195.509101418662</v>
      </c>
      <c r="I76" s="25">
        <v>442252.40809666592</v>
      </c>
      <c r="J76" s="25">
        <v>83584.606990930566</v>
      </c>
      <c r="K76" s="25"/>
      <c r="L76" s="25"/>
      <c r="M76" s="25"/>
      <c r="N76" s="25"/>
      <c r="O76" s="25">
        <v>109190.2441</v>
      </c>
      <c r="P76" s="25">
        <v>1229826.3652380372</v>
      </c>
      <c r="Q76" s="25"/>
      <c r="R76" s="25"/>
      <c r="S76" s="25">
        <v>0</v>
      </c>
      <c r="T76" s="25">
        <v>4302.1689999999999</v>
      </c>
      <c r="U76" s="25">
        <v>101.63224000000001</v>
      </c>
      <c r="V76" s="25">
        <v>0</v>
      </c>
      <c r="W76" s="25">
        <v>-204082.13391160479</v>
      </c>
      <c r="X76" s="25">
        <v>-369574.90836999996</v>
      </c>
      <c r="Y76" s="25">
        <v>-65263.709548510815</v>
      </c>
      <c r="Z76" s="25">
        <v>1496205.4425405811</v>
      </c>
      <c r="AA76" s="25">
        <v>162513.64035443653</v>
      </c>
      <c r="AB76" s="25">
        <v>14442.204269999998</v>
      </c>
      <c r="AC76" s="25">
        <v>42083.723309379202</v>
      </c>
      <c r="AD76" s="25">
        <f t="shared" si="2"/>
        <v>1076425.8908842811</v>
      </c>
      <c r="AE76" s="25">
        <v>2223759.8501321087</v>
      </c>
      <c r="AF76" s="26">
        <f t="shared" si="3"/>
        <v>16925451.645007465</v>
      </c>
      <c r="AG76" s="26"/>
      <c r="AH76" s="26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2">
      <c r="A77" s="5">
        <v>42979</v>
      </c>
      <c r="B77" s="17">
        <v>42979</v>
      </c>
      <c r="C77" s="25">
        <v>8568462.2024500016</v>
      </c>
      <c r="D77" s="25">
        <v>436313.48936497077</v>
      </c>
      <c r="E77" s="25">
        <v>855061.84459999995</v>
      </c>
      <c r="F77" s="25">
        <v>217767.66565734538</v>
      </c>
      <c r="G77" s="25">
        <v>1722557.0363912692</v>
      </c>
      <c r="H77" s="25">
        <v>42033.584536242597</v>
      </c>
      <c r="I77" s="25">
        <v>425469.30668873078</v>
      </c>
      <c r="J77" s="25">
        <v>136910.93275458517</v>
      </c>
      <c r="K77" s="25"/>
      <c r="L77" s="25"/>
      <c r="M77" s="25"/>
      <c r="N77" s="25"/>
      <c r="O77" s="25">
        <v>103105.96971999999</v>
      </c>
      <c r="P77" s="25">
        <v>1229227.4003894082</v>
      </c>
      <c r="Q77" s="25"/>
      <c r="R77" s="25"/>
      <c r="S77" s="25">
        <v>0</v>
      </c>
      <c r="T77" s="25">
        <v>224.46067000000002</v>
      </c>
      <c r="U77" s="25">
        <v>24.06427</v>
      </c>
      <c r="V77" s="25">
        <v>0</v>
      </c>
      <c r="W77" s="25">
        <v>-209455.23813876481</v>
      </c>
      <c r="X77" s="25">
        <v>-371058.90370999998</v>
      </c>
      <c r="Y77" s="25">
        <v>-59097.341333736316</v>
      </c>
      <c r="Z77" s="25">
        <v>1524120.8886374717</v>
      </c>
      <c r="AA77" s="25">
        <v>150127.78372576562</v>
      </c>
      <c r="AB77" s="25">
        <v>15564.189280000001</v>
      </c>
      <c r="AC77" s="25">
        <v>42765.608788735393</v>
      </c>
      <c r="AD77" s="25">
        <f t="shared" si="2"/>
        <v>1092991.0515194717</v>
      </c>
      <c r="AE77" s="25">
        <v>2231621.3092065384</v>
      </c>
      <c r="AF77" s="26">
        <f t="shared" si="3"/>
        <v>17061746.253948566</v>
      </c>
      <c r="AG77" s="26"/>
      <c r="AH77" s="26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2">
      <c r="A78" s="5">
        <v>43009</v>
      </c>
      <c r="B78" s="17">
        <v>43009</v>
      </c>
      <c r="C78" s="25">
        <v>8572203.2185900006</v>
      </c>
      <c r="D78" s="25">
        <v>431787.14370730746</v>
      </c>
      <c r="E78" s="25">
        <v>832744.45772000006</v>
      </c>
      <c r="F78" s="25">
        <v>217873.04998679383</v>
      </c>
      <c r="G78" s="25">
        <v>1716506.9497300582</v>
      </c>
      <c r="H78" s="25">
        <v>41964.883949010829</v>
      </c>
      <c r="I78" s="25">
        <v>406685.79944994196</v>
      </c>
      <c r="J78" s="25">
        <v>180584.29663130632</v>
      </c>
      <c r="K78" s="25"/>
      <c r="L78" s="25"/>
      <c r="M78" s="25"/>
      <c r="N78" s="25"/>
      <c r="O78" s="25">
        <v>114934.14601999999</v>
      </c>
      <c r="P78" s="25">
        <v>1225706.5603499999</v>
      </c>
      <c r="Q78" s="25"/>
      <c r="R78" s="25"/>
      <c r="S78" s="25">
        <v>0</v>
      </c>
      <c r="T78" s="25">
        <v>430.74286999999998</v>
      </c>
      <c r="U78" s="25">
        <v>11.68144</v>
      </c>
      <c r="V78" s="25">
        <v>0</v>
      </c>
      <c r="W78" s="25">
        <v>-202867.31185568753</v>
      </c>
      <c r="X78" s="25">
        <v>-363165.31348000001</v>
      </c>
      <c r="Y78" s="25">
        <v>-60475.440258790703</v>
      </c>
      <c r="Z78" s="25">
        <v>1518109.0575827723</v>
      </c>
      <c r="AA78" s="25">
        <v>173704.18686815057</v>
      </c>
      <c r="AB78" s="25">
        <v>16232.03652490875</v>
      </c>
      <c r="AC78" s="25">
        <v>42295.843819689908</v>
      </c>
      <c r="AD78" s="25">
        <f t="shared" si="2"/>
        <v>1123844.7406410433</v>
      </c>
      <c r="AE78" s="25">
        <v>2265234.9856254803</v>
      </c>
      <c r="AF78" s="26">
        <f t="shared" si="3"/>
        <v>17130500.975270942</v>
      </c>
      <c r="AG78" s="26"/>
      <c r="AH78" s="26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2">
      <c r="A79" s="5">
        <v>43040</v>
      </c>
      <c r="B79" s="17">
        <v>43040</v>
      </c>
      <c r="C79" s="25">
        <v>8548193.4997000005</v>
      </c>
      <c r="D79" s="25">
        <v>443520.48971355951</v>
      </c>
      <c r="E79" s="25">
        <v>813399.64591000008</v>
      </c>
      <c r="F79" s="25">
        <v>205200.32475812823</v>
      </c>
      <c r="G79" s="25">
        <v>1736886.5490333159</v>
      </c>
      <c r="H79" s="25">
        <v>40216.762768558634</v>
      </c>
      <c r="I79" s="25">
        <v>407677.14272668422</v>
      </c>
      <c r="J79" s="25">
        <v>173801.94102575423</v>
      </c>
      <c r="K79" s="25"/>
      <c r="L79" s="25"/>
      <c r="M79" s="25"/>
      <c r="N79" s="25"/>
      <c r="O79" s="25">
        <v>99340.663789999991</v>
      </c>
      <c r="P79" s="25">
        <v>1225728.799132349</v>
      </c>
      <c r="Q79" s="25"/>
      <c r="R79" s="25"/>
      <c r="S79" s="25">
        <v>0</v>
      </c>
      <c r="T79" s="25">
        <v>73.86164930000001</v>
      </c>
      <c r="U79" s="25">
        <v>-23.641750000000002</v>
      </c>
      <c r="V79" s="25">
        <v>0</v>
      </c>
      <c r="W79" s="25">
        <v>-263025.75565202226</v>
      </c>
      <c r="X79" s="25">
        <v>-365257.72755999997</v>
      </c>
      <c r="Y79" s="25">
        <v>-60052.125438041527</v>
      </c>
      <c r="Z79" s="25">
        <v>1549492.8013548353</v>
      </c>
      <c r="AA79" s="25">
        <v>216463.98105482588</v>
      </c>
      <c r="AB79" s="25">
        <v>19028.069899999999</v>
      </c>
      <c r="AC79" s="25">
        <v>40894.239112392002</v>
      </c>
      <c r="AD79" s="25">
        <f t="shared" si="2"/>
        <v>1137519.8410219895</v>
      </c>
      <c r="AE79" s="25">
        <v>2260111.6213565883</v>
      </c>
      <c r="AF79" s="26">
        <f t="shared" si="3"/>
        <v>17091671.142586228</v>
      </c>
      <c r="AG79" s="26"/>
      <c r="AH79" s="26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2">
      <c r="A80" s="5">
        <v>43070</v>
      </c>
      <c r="B80" s="17">
        <v>43070</v>
      </c>
      <c r="C80" s="25">
        <v>8645298.2366199996</v>
      </c>
      <c r="D80" s="25">
        <v>427152.99572857691</v>
      </c>
      <c r="E80" s="25">
        <v>838442.33948000008</v>
      </c>
      <c r="F80" s="25">
        <v>150969.12234890039</v>
      </c>
      <c r="G80" s="25">
        <v>1757755.9750891738</v>
      </c>
      <c r="H80" s="25">
        <v>40880.571968096177</v>
      </c>
      <c r="I80" s="25">
        <v>406049.63778082607</v>
      </c>
      <c r="J80" s="25">
        <v>177441.32654952377</v>
      </c>
      <c r="K80" s="25"/>
      <c r="L80" s="25"/>
      <c r="M80" s="25"/>
      <c r="N80" s="25"/>
      <c r="O80" s="25">
        <v>102225.63196</v>
      </c>
      <c r="P80" s="25">
        <v>1263802.48648656</v>
      </c>
      <c r="Q80" s="25"/>
      <c r="R80" s="25"/>
      <c r="S80" s="25">
        <v>0</v>
      </c>
      <c r="T80" s="25">
        <v>607.19567785000004</v>
      </c>
      <c r="U80" s="25">
        <v>101.48117000000001</v>
      </c>
      <c r="V80" s="25">
        <v>0</v>
      </c>
      <c r="W80" s="25">
        <v>-261604.38720210767</v>
      </c>
      <c r="X80" s="25">
        <v>-356811.16364000004</v>
      </c>
      <c r="Y80" s="25">
        <v>-76818.999432446028</v>
      </c>
      <c r="Z80" s="25">
        <v>1516037.7719032113</v>
      </c>
      <c r="AA80" s="25">
        <v>227448.67146630606</v>
      </c>
      <c r="AB80" s="25">
        <v>15705.679470000001</v>
      </c>
      <c r="AC80" s="25">
        <v>41877.345464853002</v>
      </c>
      <c r="AD80" s="25">
        <f t="shared" si="2"/>
        <v>1105936.3991998169</v>
      </c>
      <c r="AE80" s="25">
        <v>2290573.6234136173</v>
      </c>
      <c r="AF80" s="26">
        <f t="shared" si="3"/>
        <v>17207135.542302944</v>
      </c>
      <c r="AG80" s="26"/>
      <c r="AH80" s="26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2">
      <c r="A81" s="5">
        <v>43101</v>
      </c>
      <c r="B81" s="17">
        <v>43101</v>
      </c>
      <c r="C81" s="25">
        <v>8603869.4077300001</v>
      </c>
      <c r="D81" s="25">
        <v>427862.11575576302</v>
      </c>
      <c r="E81" s="25">
        <v>822345.20320999995</v>
      </c>
      <c r="F81" s="25">
        <v>198141.2732614264</v>
      </c>
      <c r="G81" s="25">
        <v>1764427.6639106395</v>
      </c>
      <c r="H81" s="25">
        <v>41847.537940328992</v>
      </c>
      <c r="I81" s="25">
        <v>412851.4631493605</v>
      </c>
      <c r="J81" s="25">
        <v>170555.45843018801</v>
      </c>
      <c r="K81" s="25"/>
      <c r="L81" s="25"/>
      <c r="M81" s="25"/>
      <c r="N81" s="25"/>
      <c r="O81" s="25">
        <v>97087.713070000013</v>
      </c>
      <c r="P81" s="25">
        <v>1221064.5143200001</v>
      </c>
      <c r="Q81" s="25"/>
      <c r="R81" s="25"/>
      <c r="S81" s="25">
        <v>0</v>
      </c>
      <c r="T81" s="25">
        <v>25.124650000000003</v>
      </c>
      <c r="U81" s="25">
        <v>-11.67543</v>
      </c>
      <c r="V81" s="25">
        <v>0</v>
      </c>
      <c r="W81" s="25">
        <v>-255170.19477579804</v>
      </c>
      <c r="X81" s="25">
        <v>-368216.75991000002</v>
      </c>
      <c r="Y81" s="25">
        <v>-72968.256449081455</v>
      </c>
      <c r="Z81" s="25">
        <v>1532091.1372989633</v>
      </c>
      <c r="AA81" s="25">
        <v>303216.0796348509</v>
      </c>
      <c r="AB81" s="25">
        <v>16169.189208046027</v>
      </c>
      <c r="AC81" s="25">
        <v>42244.775305861505</v>
      </c>
      <c r="AD81" s="25">
        <f t="shared" si="2"/>
        <v>1197354.2948828423</v>
      </c>
      <c r="AE81" s="25">
        <v>2296915.873352753</v>
      </c>
      <c r="AF81" s="26">
        <f t="shared" si="3"/>
        <v>17254347.643663302</v>
      </c>
      <c r="AG81" s="26"/>
      <c r="AH81" s="26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2">
      <c r="A82" s="5">
        <v>43132</v>
      </c>
      <c r="B82" s="17">
        <v>43132</v>
      </c>
      <c r="C82" s="25">
        <v>8627066.0877500009</v>
      </c>
      <c r="D82" s="25">
        <v>438481.39813314372</v>
      </c>
      <c r="E82" s="25">
        <v>855132.23531000002</v>
      </c>
      <c r="F82" s="25">
        <v>185315.57903702842</v>
      </c>
      <c r="G82" s="25">
        <v>1738587.3529704153</v>
      </c>
      <c r="H82" s="25">
        <v>39645.78326917372</v>
      </c>
      <c r="I82" s="25">
        <v>413928.18321958493</v>
      </c>
      <c r="J82" s="25">
        <v>121126.3503174698</v>
      </c>
      <c r="K82" s="25"/>
      <c r="L82" s="25"/>
      <c r="M82" s="25"/>
      <c r="N82" s="25"/>
      <c r="O82" s="25">
        <v>92086.245640000023</v>
      </c>
      <c r="P82" s="25">
        <v>1223412.4529802781</v>
      </c>
      <c r="Q82" s="25"/>
      <c r="R82" s="25"/>
      <c r="S82" s="25">
        <v>0</v>
      </c>
      <c r="T82" s="25">
        <v>64.244649300000006</v>
      </c>
      <c r="U82" s="25">
        <v>104.64211</v>
      </c>
      <c r="V82" s="25">
        <v>0</v>
      </c>
      <c r="W82" s="25">
        <v>-262542.50097532786</v>
      </c>
      <c r="X82" s="25">
        <v>-370384.93151000008</v>
      </c>
      <c r="Y82" s="25">
        <v>-47437.653299999991</v>
      </c>
      <c r="Z82" s="25">
        <v>1532021.2384702091</v>
      </c>
      <c r="AA82" s="25">
        <v>301203.04090384627</v>
      </c>
      <c r="AB82" s="25">
        <v>17073.603759999998</v>
      </c>
      <c r="AC82" s="25">
        <v>41967.892616081102</v>
      </c>
      <c r="AD82" s="25">
        <f t="shared" si="2"/>
        <v>1212005.3320748087</v>
      </c>
      <c r="AE82" s="25">
        <v>2287014.3976997128</v>
      </c>
      <c r="AF82" s="26">
        <f t="shared" si="3"/>
        <v>17233865.64305092</v>
      </c>
      <c r="AG82" s="26"/>
      <c r="AH82" s="26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2">
      <c r="A83" s="5">
        <v>43160</v>
      </c>
      <c r="B83" s="17">
        <v>43160</v>
      </c>
      <c r="C83" s="25">
        <v>8697308.1596500017</v>
      </c>
      <c r="D83" s="25">
        <v>467185.23235142569</v>
      </c>
      <c r="E83" s="25">
        <v>876754.80117999995</v>
      </c>
      <c r="F83" s="25">
        <v>145114.72757954351</v>
      </c>
      <c r="G83" s="25">
        <v>1742324.2008034331</v>
      </c>
      <c r="H83" s="25">
        <v>41389.311450631292</v>
      </c>
      <c r="I83" s="25">
        <v>416723.15801656706</v>
      </c>
      <c r="J83" s="25">
        <v>76160.199520381211</v>
      </c>
      <c r="K83" s="25"/>
      <c r="L83" s="25"/>
      <c r="M83" s="25"/>
      <c r="N83" s="25"/>
      <c r="O83" s="25">
        <v>90178.579669999992</v>
      </c>
      <c r="P83" s="25">
        <v>1214121.9254999931</v>
      </c>
      <c r="Q83" s="25"/>
      <c r="R83" s="25"/>
      <c r="S83" s="25">
        <v>0</v>
      </c>
      <c r="T83" s="25">
        <v>777.80007999999998</v>
      </c>
      <c r="U83" s="25">
        <v>8.4880499999999994</v>
      </c>
      <c r="V83" s="25">
        <v>0</v>
      </c>
      <c r="W83" s="25">
        <v>-253308.18847148633</v>
      </c>
      <c r="X83" s="25">
        <v>-370789.38870000007</v>
      </c>
      <c r="Y83" s="25">
        <v>-59762.047236985331</v>
      </c>
      <c r="Z83" s="25">
        <v>1539294.3571406526</v>
      </c>
      <c r="AA83" s="25">
        <v>315822.55181771307</v>
      </c>
      <c r="AB83" s="25">
        <v>18771.448849999997</v>
      </c>
      <c r="AC83" s="25">
        <v>42472.4015386846</v>
      </c>
      <c r="AD83" s="25">
        <f t="shared" si="2"/>
        <v>1232509.6229885786</v>
      </c>
      <c r="AE83" s="25">
        <v>2314341.4256269885</v>
      </c>
      <c r="AF83" s="26">
        <f t="shared" si="3"/>
        <v>17314889.144417539</v>
      </c>
      <c r="AG83" s="26"/>
      <c r="AH83" s="26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2">
      <c r="A84" s="5">
        <v>43191</v>
      </c>
      <c r="B84" s="17">
        <v>43191</v>
      </c>
      <c r="C84" s="25">
        <v>8595252.3143208306</v>
      </c>
      <c r="D84" s="25">
        <v>472716.10782299709</v>
      </c>
      <c r="E84" s="25">
        <v>888790.56445464503</v>
      </c>
      <c r="F84" s="25">
        <v>138995.14844578897</v>
      </c>
      <c r="G84" s="25">
        <v>1725728.8108917475</v>
      </c>
      <c r="H84" s="25">
        <v>39102.881772488792</v>
      </c>
      <c r="I84" s="25">
        <v>417189.71682825236</v>
      </c>
      <c r="J84" s="25">
        <v>71272.349305186217</v>
      </c>
      <c r="K84" s="25"/>
      <c r="L84" s="25"/>
      <c r="M84" s="25"/>
      <c r="N84" s="25"/>
      <c r="O84" s="25">
        <v>88711.561109999981</v>
      </c>
      <c r="P84" s="25">
        <v>1219358.2143525118</v>
      </c>
      <c r="Q84" s="25"/>
      <c r="R84" s="25"/>
      <c r="S84" s="25">
        <v>0</v>
      </c>
      <c r="T84" s="25">
        <v>1392.5831285880001</v>
      </c>
      <c r="U84" s="25">
        <v>8.9638899999999992</v>
      </c>
      <c r="V84" s="25">
        <v>0</v>
      </c>
      <c r="W84" s="25">
        <v>-258376.33922900099</v>
      </c>
      <c r="X84" s="25">
        <v>-394635.07305000001</v>
      </c>
      <c r="Y84" s="25">
        <v>25526.145680293896</v>
      </c>
      <c r="Z84" s="25">
        <v>1551471.6708058382</v>
      </c>
      <c r="AA84" s="25">
        <v>284370.84092436923</v>
      </c>
      <c r="AB84" s="25">
        <v>11094.406779999999</v>
      </c>
      <c r="AC84" s="25">
        <v>46260.318638610603</v>
      </c>
      <c r="AD84" s="25">
        <f t="shared" si="2"/>
        <v>1265720.934440111</v>
      </c>
      <c r="AE84" s="25">
        <v>2279789.8833910115</v>
      </c>
      <c r="AF84" s="26">
        <f t="shared" si="3"/>
        <v>17204021.070264161</v>
      </c>
      <c r="AG84" s="26"/>
      <c r="AH84" s="26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2">
      <c r="A85" s="5">
        <v>43221</v>
      </c>
      <c r="B85" s="17">
        <v>43221</v>
      </c>
      <c r="C85" s="25">
        <v>8528878.0620600004</v>
      </c>
      <c r="D85" s="25">
        <v>440551.91433971346</v>
      </c>
      <c r="E85" s="25">
        <v>922714.93247</v>
      </c>
      <c r="F85" s="25">
        <v>195294.47927461177</v>
      </c>
      <c r="G85" s="25">
        <v>1725413.9786163815</v>
      </c>
      <c r="H85" s="25">
        <v>62624.410753122844</v>
      </c>
      <c r="I85" s="25">
        <v>412672.41659361875</v>
      </c>
      <c r="J85" s="25">
        <v>73000.845637852151</v>
      </c>
      <c r="K85" s="25"/>
      <c r="L85" s="25"/>
      <c r="M85" s="25"/>
      <c r="N85" s="25"/>
      <c r="O85" s="25">
        <v>88751.289610000022</v>
      </c>
      <c r="P85" s="25">
        <v>1210867.5474992429</v>
      </c>
      <c r="Q85" s="25"/>
      <c r="R85" s="25"/>
      <c r="S85" s="25">
        <v>0</v>
      </c>
      <c r="T85" s="25">
        <v>782.929770362</v>
      </c>
      <c r="U85" s="25">
        <v>9.26891</v>
      </c>
      <c r="V85" s="25">
        <v>0</v>
      </c>
      <c r="W85" s="25">
        <v>-258454.20379473444</v>
      </c>
      <c r="X85" s="25">
        <v>-396954.91106999997</v>
      </c>
      <c r="Y85" s="25">
        <v>14932.109345432937</v>
      </c>
      <c r="Z85" s="25">
        <v>1552181.554667634</v>
      </c>
      <c r="AA85" s="25">
        <v>279723.22129166068</v>
      </c>
      <c r="AB85" s="25">
        <v>11727.783290000001</v>
      </c>
      <c r="AC85" s="25">
        <v>47221.593585418406</v>
      </c>
      <c r="AD85" s="25">
        <f t="shared" si="2"/>
        <v>1250386.4162254115</v>
      </c>
      <c r="AE85" s="25">
        <v>2277294.562022015</v>
      </c>
      <c r="AF85" s="26">
        <f t="shared" si="3"/>
        <v>17189233.784872331</v>
      </c>
      <c r="AG85" s="26"/>
      <c r="AH85" s="26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2">
      <c r="A86" s="5">
        <v>43252</v>
      </c>
      <c r="B86" s="17">
        <v>43252</v>
      </c>
      <c r="C86" s="25">
        <v>8654758.0677900016</v>
      </c>
      <c r="D86" s="25">
        <v>463838.69962766708</v>
      </c>
      <c r="E86" s="25">
        <v>916387.60629999998</v>
      </c>
      <c r="F86" s="25">
        <v>165844.42569839431</v>
      </c>
      <c r="G86" s="25">
        <v>1724316.0854307739</v>
      </c>
      <c r="H86" s="25">
        <v>64140.590441473141</v>
      </c>
      <c r="I86" s="25">
        <v>402039.68586922612</v>
      </c>
      <c r="J86" s="25">
        <v>75579.624875601861</v>
      </c>
      <c r="K86" s="25"/>
      <c r="L86" s="25"/>
      <c r="M86" s="25"/>
      <c r="N86" s="25"/>
      <c r="O86" s="25">
        <v>86935.922880000013</v>
      </c>
      <c r="P86" s="25">
        <v>1208431.5074393621</v>
      </c>
      <c r="Q86" s="25"/>
      <c r="R86" s="25"/>
      <c r="S86" s="25">
        <v>0</v>
      </c>
      <c r="T86" s="25">
        <v>6326.9933600000004</v>
      </c>
      <c r="U86" s="25">
        <v>9.4957999999999991</v>
      </c>
      <c r="V86" s="25">
        <v>0</v>
      </c>
      <c r="W86" s="25">
        <v>-328218.3915275897</v>
      </c>
      <c r="X86" s="25">
        <v>-399075.13523999997</v>
      </c>
      <c r="Y86" s="25">
        <v>21458.916975958553</v>
      </c>
      <c r="Z86" s="25">
        <v>1830885.1440699629</v>
      </c>
      <c r="AA86" s="25">
        <v>277947.02268841839</v>
      </c>
      <c r="AB86" s="25">
        <v>2319.5696400000002</v>
      </c>
      <c r="AC86" s="25">
        <v>58311.583405663405</v>
      </c>
      <c r="AD86" s="25">
        <f t="shared" si="2"/>
        <v>1463638.2058124135</v>
      </c>
      <c r="AE86" s="25">
        <v>2061307.4566810699</v>
      </c>
      <c r="AF86" s="26">
        <f t="shared" si="3"/>
        <v>17293544.87220598</v>
      </c>
      <c r="AG86" s="26"/>
      <c r="AH86" s="26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2">
      <c r="A87" s="5">
        <v>43282</v>
      </c>
      <c r="B87" s="17">
        <v>43282</v>
      </c>
      <c r="C87" s="25">
        <v>8568722.9420200009</v>
      </c>
      <c r="D87" s="25">
        <v>418703.80064589373</v>
      </c>
      <c r="E87" s="25">
        <v>906517.02699999989</v>
      </c>
      <c r="F87" s="25">
        <v>142651.52653465531</v>
      </c>
      <c r="G87" s="25">
        <v>1724124.8934244704</v>
      </c>
      <c r="H87" s="25">
        <v>48649.079837648693</v>
      </c>
      <c r="I87" s="25">
        <v>403289.3946855297</v>
      </c>
      <c r="J87" s="25">
        <v>70485.753057913811</v>
      </c>
      <c r="K87" s="25"/>
      <c r="L87" s="25"/>
      <c r="M87" s="25"/>
      <c r="N87" s="25"/>
      <c r="O87" s="25">
        <v>81636.140360000005</v>
      </c>
      <c r="P87" s="25">
        <v>214869.47195049701</v>
      </c>
      <c r="Q87" s="25"/>
      <c r="R87" s="25"/>
      <c r="S87" s="25">
        <v>0</v>
      </c>
      <c r="T87" s="25">
        <v>559.97997116199997</v>
      </c>
      <c r="U87" s="25">
        <v>4.0320799999999997</v>
      </c>
      <c r="V87" s="25">
        <v>0</v>
      </c>
      <c r="W87" s="25">
        <v>-351047.20207583357</v>
      </c>
      <c r="X87" s="25">
        <v>-388270.84771</v>
      </c>
      <c r="Y87" s="25">
        <v>-6259.8540329543202</v>
      </c>
      <c r="Z87" s="25">
        <v>1828571.8202502048</v>
      </c>
      <c r="AA87" s="25">
        <v>193339.7644453937</v>
      </c>
      <c r="AB87" s="25">
        <v>2162.0957799999996</v>
      </c>
      <c r="AC87" s="25">
        <v>60611.545064519101</v>
      </c>
      <c r="AD87" s="25">
        <f t="shared" si="2"/>
        <v>1339111.3538013301</v>
      </c>
      <c r="AE87" s="25">
        <v>2029655.2660141301</v>
      </c>
      <c r="AF87" s="26">
        <f t="shared" si="3"/>
        <v>15948976.629303232</v>
      </c>
      <c r="AG87" s="26"/>
      <c r="AH87" s="26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2">
      <c r="A88" s="5">
        <v>43313</v>
      </c>
      <c r="B88" s="17">
        <v>43313</v>
      </c>
      <c r="C88" s="25">
        <v>8589610.775459934</v>
      </c>
      <c r="D88" s="25">
        <v>430576.79238736414</v>
      </c>
      <c r="E88" s="25">
        <v>913531.81675999996</v>
      </c>
      <c r="F88" s="25">
        <v>151111.44374363721</v>
      </c>
      <c r="G88" s="25">
        <v>1726823.1712174201</v>
      </c>
      <c r="H88" s="25">
        <v>49530.533037388435</v>
      </c>
      <c r="I88" s="25">
        <v>406041.15367258003</v>
      </c>
      <c r="J88" s="25">
        <v>70556.500011074066</v>
      </c>
      <c r="K88" s="25"/>
      <c r="L88" s="25"/>
      <c r="M88" s="25"/>
      <c r="N88" s="25"/>
      <c r="O88" s="25">
        <v>81396.737960000013</v>
      </c>
      <c r="P88" s="25">
        <v>212588.498833422</v>
      </c>
      <c r="Q88" s="25"/>
      <c r="R88" s="25"/>
      <c r="S88" s="25">
        <v>0</v>
      </c>
      <c r="T88" s="25">
        <v>532.15519365</v>
      </c>
      <c r="U88" s="25">
        <v>10.79257</v>
      </c>
      <c r="V88" s="25">
        <v>0</v>
      </c>
      <c r="W88" s="25">
        <v>-347839.92186000006</v>
      </c>
      <c r="X88" s="25">
        <v>-391201.12548000005</v>
      </c>
      <c r="Y88" s="25">
        <v>-9565.5626958773937</v>
      </c>
      <c r="Z88" s="25">
        <v>1860284.1782042491</v>
      </c>
      <c r="AA88" s="25">
        <v>203342.90312878421</v>
      </c>
      <c r="AB88" s="25">
        <v>2196.5071799999996</v>
      </c>
      <c r="AC88" s="25">
        <v>64251.990248723501</v>
      </c>
      <c r="AD88" s="25">
        <f t="shared" si="2"/>
        <v>1381479.761295879</v>
      </c>
      <c r="AE88" s="25">
        <v>2049897.1875034724</v>
      </c>
      <c r="AF88" s="26">
        <f t="shared" si="3"/>
        <v>16063676.527075818</v>
      </c>
      <c r="AG88" s="26"/>
      <c r="AH88" s="26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2">
      <c r="A89" s="5">
        <v>43344</v>
      </c>
      <c r="B89" s="17">
        <v>43344</v>
      </c>
      <c r="C89" s="25">
        <v>8703748.2840599995</v>
      </c>
      <c r="D89" s="25">
        <v>391235.60109496146</v>
      </c>
      <c r="E89" s="25">
        <v>904311.51162999985</v>
      </c>
      <c r="F89" s="25">
        <v>132603.924520142</v>
      </c>
      <c r="G89" s="25">
        <v>1726397.2817647881</v>
      </c>
      <c r="H89" s="25">
        <v>49722.665845237214</v>
      </c>
      <c r="I89" s="25">
        <v>408664.40564521193</v>
      </c>
      <c r="J89" s="25">
        <v>70379.761074762806</v>
      </c>
      <c r="K89" s="25"/>
      <c r="L89" s="25"/>
      <c r="M89" s="25"/>
      <c r="N89" s="25"/>
      <c r="O89" s="25">
        <v>81536.886169999998</v>
      </c>
      <c r="P89" s="25">
        <v>210464.29302464199</v>
      </c>
      <c r="Q89" s="25"/>
      <c r="R89" s="25"/>
      <c r="S89" s="25">
        <v>0</v>
      </c>
      <c r="T89" s="25">
        <v>129.45469376200001</v>
      </c>
      <c r="U89" s="25">
        <v>-163.40951999999999</v>
      </c>
      <c r="V89" s="25">
        <v>0</v>
      </c>
      <c r="W89" s="25">
        <v>-330182.64051098801</v>
      </c>
      <c r="X89" s="25">
        <v>-386556.42030000006</v>
      </c>
      <c r="Y89" s="25">
        <v>-4165.8738880515421</v>
      </c>
      <c r="Z89" s="25">
        <v>1833768.9228029212</v>
      </c>
      <c r="AA89" s="25">
        <v>188289.66814056179</v>
      </c>
      <c r="AB89" s="25">
        <v>2599.8733292851389</v>
      </c>
      <c r="AC89" s="25">
        <v>65957.350481181595</v>
      </c>
      <c r="AD89" s="25">
        <f t="shared" si="2"/>
        <v>1369547.4705349102</v>
      </c>
      <c r="AE89" s="25">
        <v>2080317.4071530544</v>
      </c>
      <c r="AF89" s="26">
        <f t="shared" si="3"/>
        <v>16129058.947211474</v>
      </c>
      <c r="AG89" s="26"/>
      <c r="AH89" s="26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2">
      <c r="A90" s="5">
        <v>43374</v>
      </c>
      <c r="B90" s="17">
        <v>43374</v>
      </c>
      <c r="C90" s="25">
        <v>8611754.9117600024</v>
      </c>
      <c r="D90" s="25">
        <v>373668.33599151601</v>
      </c>
      <c r="E90" s="25">
        <v>937555.27720000001</v>
      </c>
      <c r="F90" s="25">
        <v>189497.5478058336</v>
      </c>
      <c r="G90" s="25">
        <v>1717596.2160810502</v>
      </c>
      <c r="H90" s="25">
        <v>49724.702433182843</v>
      </c>
      <c r="I90" s="25">
        <v>395248.59470894979</v>
      </c>
      <c r="J90" s="25">
        <v>43363.207955417151</v>
      </c>
      <c r="K90" s="25"/>
      <c r="L90" s="25"/>
      <c r="M90" s="25"/>
      <c r="N90" s="25"/>
      <c r="O90" s="25">
        <v>81593.208869999988</v>
      </c>
      <c r="P90" s="25">
        <v>210386.29150852599</v>
      </c>
      <c r="Q90" s="25"/>
      <c r="R90" s="25"/>
      <c r="S90" s="25">
        <v>0</v>
      </c>
      <c r="T90" s="25">
        <v>335.82324375000002</v>
      </c>
      <c r="U90" s="25">
        <v>18.003970000000002</v>
      </c>
      <c r="V90" s="25">
        <v>0</v>
      </c>
      <c r="W90" s="25">
        <v>-258317.56335510284</v>
      </c>
      <c r="X90" s="25">
        <v>-387256.88627999998</v>
      </c>
      <c r="Y90" s="25">
        <v>12598.262907579234</v>
      </c>
      <c r="Z90" s="25">
        <v>1595801.1068600162</v>
      </c>
      <c r="AA90" s="25">
        <v>203559.625055212</v>
      </c>
      <c r="AB90" s="25">
        <v>6429.8881100000008</v>
      </c>
      <c r="AC90" s="25">
        <v>68026.220918916893</v>
      </c>
      <c r="AD90" s="25">
        <f t="shared" si="2"/>
        <v>1240858.6581866215</v>
      </c>
      <c r="AE90" s="25">
        <v>2049796.9156710794</v>
      </c>
      <c r="AF90" s="26">
        <f t="shared" si="3"/>
        <v>15901379.691415925</v>
      </c>
      <c r="AG90" s="26"/>
      <c r="AH90" s="26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2">
      <c r="A91" s="5">
        <v>43405</v>
      </c>
      <c r="B91" s="17">
        <v>43405</v>
      </c>
      <c r="C91" s="25">
        <v>8703935.3799399994</v>
      </c>
      <c r="D91" s="25">
        <v>370139.37786012189</v>
      </c>
      <c r="E91" s="25">
        <v>987826.68447000009</v>
      </c>
      <c r="F91" s="25">
        <v>134450.7948791628</v>
      </c>
      <c r="G91" s="25">
        <v>1699900.6534558635</v>
      </c>
      <c r="H91" s="25">
        <v>50045.446435362028</v>
      </c>
      <c r="I91" s="25">
        <v>395738.34582413675</v>
      </c>
      <c r="J91" s="25">
        <v>44342.32515231298</v>
      </c>
      <c r="K91" s="25"/>
      <c r="L91" s="25"/>
      <c r="M91" s="25"/>
      <c r="N91" s="25"/>
      <c r="O91" s="25">
        <v>72953.07905</v>
      </c>
      <c r="P91" s="25">
        <v>213246.054</v>
      </c>
      <c r="Q91" s="25"/>
      <c r="R91" s="25"/>
      <c r="S91" s="25">
        <v>0</v>
      </c>
      <c r="T91" s="25">
        <v>1502.3320000000001</v>
      </c>
      <c r="U91" s="25">
        <v>18.32301</v>
      </c>
      <c r="V91" s="25">
        <v>0</v>
      </c>
      <c r="W91" s="25">
        <v>-268480.92037306086</v>
      </c>
      <c r="X91" s="25">
        <v>-390563.71068999998</v>
      </c>
      <c r="Y91" s="25">
        <v>-33912.23557414137</v>
      </c>
      <c r="Z91" s="25">
        <v>1797224.4410351638</v>
      </c>
      <c r="AA91" s="25">
        <v>216674.51688885811</v>
      </c>
      <c r="AB91" s="25">
        <v>6107.7931600000002</v>
      </c>
      <c r="AC91" s="25">
        <v>69395.03321133909</v>
      </c>
      <c r="AD91" s="25">
        <f t="shared" si="2"/>
        <v>1396463.2406681585</v>
      </c>
      <c r="AE91" s="25">
        <v>1856428.1498268575</v>
      </c>
      <c r="AF91" s="26">
        <f t="shared" si="3"/>
        <v>15926971.863561977</v>
      </c>
      <c r="AG91" s="26"/>
      <c r="AH91" s="26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2">
      <c r="A92" s="5">
        <v>43435</v>
      </c>
      <c r="B92" s="17">
        <v>43435</v>
      </c>
      <c r="C92" s="25">
        <v>8754350.8845000006</v>
      </c>
      <c r="D92" s="25">
        <v>410704.4682897891</v>
      </c>
      <c r="E92" s="25">
        <v>1042531.4720000001</v>
      </c>
      <c r="F92" s="25">
        <v>159745.10944424081</v>
      </c>
      <c r="G92" s="25">
        <v>1712242.5827615752</v>
      </c>
      <c r="H92" s="25">
        <v>48819.714022051317</v>
      </c>
      <c r="I92" s="25">
        <v>395002.32657842489</v>
      </c>
      <c r="J92" s="25">
        <v>45436.585994361179</v>
      </c>
      <c r="K92" s="25"/>
      <c r="L92" s="25"/>
      <c r="M92" s="25"/>
      <c r="N92" s="25"/>
      <c r="O92" s="25">
        <v>70870.981370000009</v>
      </c>
      <c r="P92" s="25">
        <v>218152.627711362</v>
      </c>
      <c r="Q92" s="25"/>
      <c r="R92" s="25"/>
      <c r="S92" s="25">
        <v>0</v>
      </c>
      <c r="T92" s="25">
        <v>671.94476611200002</v>
      </c>
      <c r="U92" s="25">
        <v>10.59923</v>
      </c>
      <c r="V92" s="25">
        <v>0</v>
      </c>
      <c r="W92" s="25">
        <v>-273719.91146574914</v>
      </c>
      <c r="X92" s="25">
        <v>-391881.23033000005</v>
      </c>
      <c r="Y92" s="25">
        <v>-12094.427276930088</v>
      </c>
      <c r="Z92" s="25">
        <v>1769153.5780034889</v>
      </c>
      <c r="AA92" s="25">
        <v>255373.15694030988</v>
      </c>
      <c r="AB92" s="25">
        <v>10185.249770000002</v>
      </c>
      <c r="AC92" s="25">
        <v>70683.140767778692</v>
      </c>
      <c r="AD92" s="25">
        <f t="shared" si="2"/>
        <v>1427710.1556388983</v>
      </c>
      <c r="AE92" s="25">
        <v>1858804.0653685622</v>
      </c>
      <c r="AF92" s="26">
        <f t="shared" si="3"/>
        <v>16145042.918445375</v>
      </c>
      <c r="AG92" s="26"/>
      <c r="AH92" s="26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2">
      <c r="A93" s="5">
        <v>43466</v>
      </c>
      <c r="B93" s="17">
        <v>43466</v>
      </c>
      <c r="C93" s="25">
        <v>8668468.1315499991</v>
      </c>
      <c r="D93" s="25">
        <v>454547.29374460672</v>
      </c>
      <c r="E93" s="25">
        <v>1031748.23045</v>
      </c>
      <c r="F93" s="25">
        <v>140544.12711546081</v>
      </c>
      <c r="G93" s="25">
        <v>1728948.9130053048</v>
      </c>
      <c r="H93" s="25">
        <v>52748.671263869794</v>
      </c>
      <c r="I93" s="25">
        <v>395385.61349469534</v>
      </c>
      <c r="J93" s="25">
        <v>65692.016097167696</v>
      </c>
      <c r="K93" s="25"/>
      <c r="L93" s="25"/>
      <c r="M93" s="25"/>
      <c r="N93" s="25"/>
      <c r="O93" s="25">
        <v>67210.754950000002</v>
      </c>
      <c r="P93" s="25">
        <v>229702.57551019901</v>
      </c>
      <c r="Q93" s="25"/>
      <c r="R93" s="25"/>
      <c r="S93" s="25">
        <v>0</v>
      </c>
      <c r="T93" s="25">
        <v>576.76921822499992</v>
      </c>
      <c r="U93" s="25">
        <v>10.608870000000001</v>
      </c>
      <c r="V93" s="25">
        <v>0</v>
      </c>
      <c r="W93" s="25">
        <v>-281984.46811999998</v>
      </c>
      <c r="X93" s="25">
        <v>-395321.89462000004</v>
      </c>
      <c r="Y93" s="25">
        <v>10335.516215968735</v>
      </c>
      <c r="Z93" s="25">
        <v>1721572.805615932</v>
      </c>
      <c r="AA93" s="25">
        <v>281310.20421258063</v>
      </c>
      <c r="AB93" s="25">
        <v>10409.329660000003</v>
      </c>
      <c r="AC93" s="25">
        <v>75262.586365525101</v>
      </c>
      <c r="AD93" s="25">
        <f t="shared" si="2"/>
        <v>1421594.6882000065</v>
      </c>
      <c r="AE93" s="25">
        <v>1819203.1070293037</v>
      </c>
      <c r="AF93" s="26">
        <f t="shared" si="3"/>
        <v>16076370.891628839</v>
      </c>
      <c r="AG93" s="26"/>
      <c r="AH93" s="26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2">
      <c r="A94" s="5">
        <v>43497</v>
      </c>
      <c r="B94" s="17">
        <v>43497</v>
      </c>
      <c r="C94" s="25">
        <v>8793911.5635300018</v>
      </c>
      <c r="D94" s="25">
        <v>416666.70921464945</v>
      </c>
      <c r="E94" s="25">
        <v>1047173.1429399999</v>
      </c>
      <c r="F94" s="25">
        <v>115490.67260409183</v>
      </c>
      <c r="G94" s="25">
        <v>1718728.7348953781</v>
      </c>
      <c r="H94" s="25">
        <v>48906.611956026762</v>
      </c>
      <c r="I94" s="25">
        <v>405369.71322462196</v>
      </c>
      <c r="J94" s="25">
        <v>85450.694671798236</v>
      </c>
      <c r="K94" s="25"/>
      <c r="L94" s="25"/>
      <c r="M94" s="25"/>
      <c r="N94" s="25"/>
      <c r="O94" s="25">
        <v>67149.956739999994</v>
      </c>
      <c r="P94" s="25">
        <v>223344.34506038402</v>
      </c>
      <c r="Q94" s="25"/>
      <c r="R94" s="25"/>
      <c r="S94" s="25">
        <v>0</v>
      </c>
      <c r="T94" s="25">
        <v>1620.1882203500002</v>
      </c>
      <c r="U94" s="25">
        <v>55.795999999999999</v>
      </c>
      <c r="V94" s="25">
        <v>0</v>
      </c>
      <c r="W94" s="25">
        <v>-289874.28581000003</v>
      </c>
      <c r="X94" s="25">
        <v>-386802.05891999998</v>
      </c>
      <c r="Y94" s="25">
        <v>5108.6449495304714</v>
      </c>
      <c r="Z94" s="25">
        <v>1698462.0633350718</v>
      </c>
      <c r="AA94" s="25">
        <v>334561.68273639202</v>
      </c>
      <c r="AB94" s="25">
        <v>10696.123680000001</v>
      </c>
      <c r="AC94" s="25">
        <v>77197.155637946402</v>
      </c>
      <c r="AD94" s="25">
        <f t="shared" si="2"/>
        <v>1449405.1216089407</v>
      </c>
      <c r="AE94" s="25">
        <v>1821553.4115399467</v>
      </c>
      <c r="AF94" s="26">
        <f t="shared" si="3"/>
        <v>16194770.866206188</v>
      </c>
      <c r="AG94" s="26"/>
      <c r="AH94" s="26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2">
      <c r="A95" s="5">
        <v>43525</v>
      </c>
      <c r="B95" s="17"/>
      <c r="C95" s="25">
        <v>8924853.7814799994</v>
      </c>
      <c r="D95" s="25">
        <v>534118.43122188188</v>
      </c>
      <c r="E95" s="25">
        <v>1124086.2905700002</v>
      </c>
      <c r="F95" s="25">
        <v>113386.3536142675</v>
      </c>
      <c r="G95" s="25">
        <v>1727190.9518946526</v>
      </c>
      <c r="H95" s="25">
        <v>48949.925943696711</v>
      </c>
      <c r="I95" s="25">
        <v>388543.72744534735</v>
      </c>
      <c r="J95" s="25">
        <v>66366.248947990796</v>
      </c>
      <c r="K95" s="25"/>
      <c r="L95" s="25"/>
      <c r="M95" s="25"/>
      <c r="N95" s="25"/>
      <c r="O95" s="25">
        <v>65097.226870000006</v>
      </c>
      <c r="P95" s="25">
        <v>225029.16576394901</v>
      </c>
      <c r="Q95" s="25"/>
      <c r="R95" s="25"/>
      <c r="S95" s="25">
        <v>0</v>
      </c>
      <c r="T95" s="25">
        <v>5501.3186799999994</v>
      </c>
      <c r="U95" s="25">
        <v>130.30796000000001</v>
      </c>
      <c r="V95" s="25">
        <v>0</v>
      </c>
      <c r="W95" s="25">
        <v>-260763.0769285108</v>
      </c>
      <c r="X95" s="25">
        <v>-388556.75064000004</v>
      </c>
      <c r="Y95" s="25">
        <v>-16098.895366726543</v>
      </c>
      <c r="Z95" s="25">
        <v>1727233.2753701196</v>
      </c>
      <c r="AA95" s="25">
        <v>347730.58046622202</v>
      </c>
      <c r="AB95" s="25">
        <v>5608.1078300000008</v>
      </c>
      <c r="AC95" s="25">
        <v>79336.697016302991</v>
      </c>
      <c r="AD95" s="25">
        <f t="shared" si="2"/>
        <v>1494620.2457074071</v>
      </c>
      <c r="AE95" s="25">
        <v>1721807.561799092</v>
      </c>
      <c r="AF95" s="26">
        <f t="shared" si="3"/>
        <v>16439551.229938284</v>
      </c>
      <c r="AG95" s="26"/>
      <c r="AH95" s="26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2">
      <c r="A96" s="5">
        <v>43556</v>
      </c>
      <c r="B96" s="17"/>
      <c r="C96" s="25">
        <v>8961925.475709999</v>
      </c>
      <c r="D96" s="25">
        <v>444095.04006831517</v>
      </c>
      <c r="E96" s="25">
        <v>1081805.80901</v>
      </c>
      <c r="F96" s="25">
        <v>117004.44148432862</v>
      </c>
      <c r="G96" s="25">
        <v>1718016.4623842698</v>
      </c>
      <c r="H96" s="25">
        <v>49387.583053942551</v>
      </c>
      <c r="I96" s="25">
        <v>393198.22384573013</v>
      </c>
      <c r="J96" s="25">
        <v>45644.664881532444</v>
      </c>
      <c r="K96" s="25"/>
      <c r="L96" s="25"/>
      <c r="M96" s="25"/>
      <c r="N96" s="25"/>
      <c r="O96" s="25">
        <v>65011.491830000006</v>
      </c>
      <c r="P96" s="25">
        <v>217099.220625546</v>
      </c>
      <c r="Q96" s="25"/>
      <c r="R96" s="25"/>
      <c r="S96" s="25">
        <v>0</v>
      </c>
      <c r="T96" s="25">
        <v>1158.662</v>
      </c>
      <c r="U96" s="25">
        <v>8.1464300000000005</v>
      </c>
      <c r="V96" s="25">
        <v>0</v>
      </c>
      <c r="W96" s="25">
        <v>-257787.1175579117</v>
      </c>
      <c r="X96" s="25">
        <v>-387461.19036999997</v>
      </c>
      <c r="Y96" s="25">
        <v>1991.9229277847467</v>
      </c>
      <c r="Z96" s="25">
        <v>1678941.8480323851</v>
      </c>
      <c r="AA96" s="25">
        <v>439342.35600807244</v>
      </c>
      <c r="AB96" s="25">
        <v>6843.0465270428604</v>
      </c>
      <c r="AC96" s="25">
        <v>81695.718000184002</v>
      </c>
      <c r="AD96" s="25">
        <f t="shared" si="2"/>
        <v>1563574.7299975574</v>
      </c>
      <c r="AE96" s="25">
        <v>1762643.7247222168</v>
      </c>
      <c r="AF96" s="26">
        <f t="shared" si="3"/>
        <v>16420565.529613439</v>
      </c>
      <c r="AG96" s="26"/>
      <c r="AH96" s="26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2">
      <c r="A97" s="5">
        <v>43586</v>
      </c>
      <c r="B97" s="17"/>
      <c r="C97" s="25">
        <v>8976369.0734110624</v>
      </c>
      <c r="D97" s="25">
        <v>448532.37875818292</v>
      </c>
      <c r="E97" s="25">
        <v>1086352.64888</v>
      </c>
      <c r="F97" s="25">
        <v>112493.99040094981</v>
      </c>
      <c r="G97" s="25">
        <v>1725006.9362196671</v>
      </c>
      <c r="H97" s="25">
        <v>51694.677019920397</v>
      </c>
      <c r="I97" s="25">
        <v>395101.10400033288</v>
      </c>
      <c r="J97" s="25">
        <v>43312.399956004614</v>
      </c>
      <c r="K97" s="25"/>
      <c r="L97" s="25"/>
      <c r="M97" s="25"/>
      <c r="N97" s="25"/>
      <c r="O97" s="25">
        <v>65369.614199999996</v>
      </c>
      <c r="P97" s="25">
        <v>219822.50324767089</v>
      </c>
      <c r="Q97" s="25"/>
      <c r="R97" s="25"/>
      <c r="S97" s="25">
        <v>0</v>
      </c>
      <c r="T97" s="25">
        <v>30.606999999999999</v>
      </c>
      <c r="U97" s="25">
        <v>32.047310000000003</v>
      </c>
      <c r="V97" s="25">
        <v>0</v>
      </c>
      <c r="W97" s="25">
        <v>-253443.15153025501</v>
      </c>
      <c r="X97" s="25">
        <v>-390173.58257000003</v>
      </c>
      <c r="Y97" s="25">
        <v>13201.705363710229</v>
      </c>
      <c r="Z97" s="25">
        <v>1696787.1315197002</v>
      </c>
      <c r="AA97" s="25">
        <v>443416.97099109303</v>
      </c>
      <c r="AB97" s="25">
        <v>5023.7862480595804</v>
      </c>
      <c r="AC97" s="25">
        <v>82710.576500806797</v>
      </c>
      <c r="AD97" s="25">
        <f t="shared" si="2"/>
        <v>1597555.4838331146</v>
      </c>
      <c r="AE97" s="25">
        <v>1763324.0771187879</v>
      </c>
      <c r="AF97" s="26">
        <f t="shared" si="3"/>
        <v>16484965.494045693</v>
      </c>
      <c r="AG97" s="26"/>
      <c r="AH97" s="26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2">
      <c r="A98" s="5">
        <v>43617</v>
      </c>
      <c r="B98" s="17"/>
      <c r="C98" s="25">
        <v>9110135.2856299989</v>
      </c>
      <c r="D98" s="25">
        <v>443203.93935606361</v>
      </c>
      <c r="E98" s="25">
        <v>1076022.5120599999</v>
      </c>
      <c r="F98" s="25">
        <v>163590.3455673196</v>
      </c>
      <c r="G98" s="25">
        <v>1725646.7169975722</v>
      </c>
      <c r="H98" s="25">
        <v>53445.080979632439</v>
      </c>
      <c r="I98" s="25">
        <v>338469.99624242797</v>
      </c>
      <c r="J98" s="25">
        <v>43381.086301205069</v>
      </c>
      <c r="K98" s="25"/>
      <c r="L98" s="25"/>
      <c r="M98" s="25"/>
      <c r="N98" s="25"/>
      <c r="O98" s="25">
        <v>63549.371379999997</v>
      </c>
      <c r="P98" s="25">
        <v>213673.30081196368</v>
      </c>
      <c r="Q98" s="25"/>
      <c r="R98" s="25"/>
      <c r="S98" s="25">
        <v>0</v>
      </c>
      <c r="T98" s="25">
        <v>0</v>
      </c>
      <c r="U98" s="25">
        <v>8.6812000000000005</v>
      </c>
      <c r="V98" s="25">
        <v>0</v>
      </c>
      <c r="W98" s="25">
        <v>-245326.95395698308</v>
      </c>
      <c r="X98" s="25">
        <v>-392989.43841</v>
      </c>
      <c r="Y98" s="25">
        <v>5428.6063378985955</v>
      </c>
      <c r="Z98" s="25">
        <v>1740158.3524541105</v>
      </c>
      <c r="AA98" s="25">
        <v>424124.54405073408</v>
      </c>
      <c r="AB98" s="25">
        <v>4845.6997024492694</v>
      </c>
      <c r="AC98" s="25">
        <v>85092.579299446908</v>
      </c>
      <c r="AD98" s="25">
        <f t="shared" si="2"/>
        <v>1621342.0706776562</v>
      </c>
      <c r="AE98" s="25">
        <v>1751905.5281865445</v>
      </c>
      <c r="AF98" s="26">
        <f t="shared" si="3"/>
        <v>16604365.234190384</v>
      </c>
      <c r="AG98" s="26"/>
      <c r="AH98" s="26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2">
      <c r="A99" s="5">
        <v>43647</v>
      </c>
      <c r="B99" s="17"/>
      <c r="C99" s="25">
        <v>9029691.23343</v>
      </c>
      <c r="D99" s="25">
        <v>435304.50204285124</v>
      </c>
      <c r="E99" s="25">
        <v>1052416.6682499999</v>
      </c>
      <c r="F99" s="25">
        <v>119813.5299580446</v>
      </c>
      <c r="G99" s="25">
        <v>1717885.5816768566</v>
      </c>
      <c r="H99" s="25">
        <v>53456.74244142622</v>
      </c>
      <c r="I99" s="25">
        <v>338089.33667314355</v>
      </c>
      <c r="J99" s="25">
        <v>43288.713902836287</v>
      </c>
      <c r="K99" s="25"/>
      <c r="L99" s="25"/>
      <c r="M99" s="25"/>
      <c r="N99" s="25"/>
      <c r="O99" s="25">
        <v>51530.972869999998</v>
      </c>
      <c r="P99" s="25">
        <v>216966.53035154557</v>
      </c>
      <c r="Q99" s="25"/>
      <c r="R99" s="25"/>
      <c r="S99" s="25">
        <v>0</v>
      </c>
      <c r="T99" s="25">
        <v>390.28024095000001</v>
      </c>
      <c r="U99" s="25">
        <v>9.2602000000000011</v>
      </c>
      <c r="V99" s="25">
        <v>0</v>
      </c>
      <c r="W99" s="25">
        <v>-237296.02877698315</v>
      </c>
      <c r="X99" s="25">
        <v>-395675.02376999997</v>
      </c>
      <c r="Y99" s="25">
        <v>13799.147479968187</v>
      </c>
      <c r="Z99" s="25">
        <v>1729244.8091171968</v>
      </c>
      <c r="AA99" s="25">
        <v>399120.22277604864</v>
      </c>
      <c r="AB99" s="25">
        <v>4916.0733796009999</v>
      </c>
      <c r="AC99" s="25">
        <v>87093.532219966888</v>
      </c>
      <c r="AD99" s="25">
        <f t="shared" si="2"/>
        <v>1601211.9926257983</v>
      </c>
      <c r="AE99" s="25">
        <v>1778223.7325257973</v>
      </c>
      <c r="AF99" s="26">
        <f t="shared" si="3"/>
        <v>16438269.81698925</v>
      </c>
      <c r="AG99" s="26"/>
      <c r="AH99" s="26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2">
      <c r="A100" s="5">
        <v>43678</v>
      </c>
      <c r="B100" s="17"/>
      <c r="C100" s="25">
        <v>9003606.4755100012</v>
      </c>
      <c r="D100" s="25">
        <v>438051.20118321275</v>
      </c>
      <c r="E100" s="25">
        <v>1107204.7088200001</v>
      </c>
      <c r="F100" s="25">
        <v>104816.07102215462</v>
      </c>
      <c r="G100" s="25">
        <v>1724357.734685011</v>
      </c>
      <c r="H100" s="25">
        <v>54797.77015766652</v>
      </c>
      <c r="I100" s="25">
        <v>337825.1483349888</v>
      </c>
      <c r="J100" s="25">
        <v>43322.079591870985</v>
      </c>
      <c r="K100" s="25"/>
      <c r="L100" s="25"/>
      <c r="M100" s="25"/>
      <c r="N100" s="25"/>
      <c r="O100" s="25">
        <v>51624.609230000002</v>
      </c>
      <c r="P100" s="25">
        <v>220092.51326362591</v>
      </c>
      <c r="Q100" s="25"/>
      <c r="R100" s="25"/>
      <c r="S100" s="25">
        <v>0</v>
      </c>
      <c r="T100" s="25">
        <v>912.98532</v>
      </c>
      <c r="U100" s="25">
        <v>9.6601599999999994</v>
      </c>
      <c r="V100" s="25">
        <v>0</v>
      </c>
      <c r="W100" s="25">
        <v>-237375.890317679</v>
      </c>
      <c r="X100" s="25">
        <v>-397285.43132999999</v>
      </c>
      <c r="Y100" s="25">
        <v>14178.298011239765</v>
      </c>
      <c r="Z100" s="25">
        <v>1708787.6992567785</v>
      </c>
      <c r="AA100" s="25">
        <v>439867.3794295257</v>
      </c>
      <c r="AB100" s="25">
        <v>4975.1585906503969</v>
      </c>
      <c r="AC100" s="25">
        <v>88941.116938803389</v>
      </c>
      <c r="AD100" s="25">
        <f t="shared" si="2"/>
        <v>1622097.9907393188</v>
      </c>
      <c r="AE100" s="25">
        <v>1802220.0056517241</v>
      </c>
      <c r="AF100" s="26">
        <f t="shared" si="3"/>
        <v>16510929.293509576</v>
      </c>
      <c r="AG100" s="26"/>
      <c r="AH100" s="26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2">
      <c r="A101" s="5">
        <v>43709</v>
      </c>
      <c r="B101" s="17"/>
      <c r="C101" s="25">
        <v>9022436.2472599987</v>
      </c>
      <c r="D101" s="25">
        <v>423719.32643266895</v>
      </c>
      <c r="E101" s="25">
        <v>1181679.76453</v>
      </c>
      <c r="F101" s="25">
        <v>129453.34374942229</v>
      </c>
      <c r="G101" s="25">
        <v>1699655.3229831776</v>
      </c>
      <c r="H101" s="25">
        <v>53694.888950546192</v>
      </c>
      <c r="I101" s="25">
        <v>286018.05359682231</v>
      </c>
      <c r="J101" s="25">
        <v>43203.932299453816</v>
      </c>
      <c r="K101" s="25"/>
      <c r="L101" s="25"/>
      <c r="M101" s="25"/>
      <c r="N101" s="25"/>
      <c r="O101" s="25">
        <v>63315.877660000006</v>
      </c>
      <c r="P101" s="25">
        <v>221260.176465845</v>
      </c>
      <c r="Q101" s="25"/>
      <c r="R101" s="25"/>
      <c r="S101" s="25">
        <v>0</v>
      </c>
      <c r="T101" s="25">
        <v>243.17871</v>
      </c>
      <c r="U101" s="25">
        <v>9.8976299999999995</v>
      </c>
      <c r="V101" s="25">
        <v>0</v>
      </c>
      <c r="W101" s="25">
        <v>-233347.69516000003</v>
      </c>
      <c r="X101" s="25">
        <v>-412329.11908999999</v>
      </c>
      <c r="Y101" s="25">
        <v>18769.041042136654</v>
      </c>
      <c r="Z101" s="25">
        <v>1769813.6187577399</v>
      </c>
      <c r="AA101" s="25">
        <v>144830.79532837411</v>
      </c>
      <c r="AB101" s="25">
        <v>4905.2492492743613</v>
      </c>
      <c r="AC101" s="25">
        <v>90278.240161899594</v>
      </c>
      <c r="AD101" s="25">
        <f t="shared" si="2"/>
        <v>1382930.0279194242</v>
      </c>
      <c r="AE101" s="25">
        <v>1827459.0400468151</v>
      </c>
      <c r="AF101" s="26">
        <f t="shared" si="3"/>
        <v>16335069.180604175</v>
      </c>
      <c r="AG101" s="26"/>
      <c r="AH101" s="26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2">
      <c r="A102" s="5">
        <v>43739</v>
      </c>
      <c r="B102" s="17"/>
      <c r="C102" s="25">
        <v>8995545.4944399986</v>
      </c>
      <c r="D102" s="25">
        <v>419938.72426162416</v>
      </c>
      <c r="E102" s="25">
        <v>1237572.7526800002</v>
      </c>
      <c r="F102" s="25">
        <v>134271.71476878031</v>
      </c>
      <c r="G102" s="25">
        <v>1693169.8515035745</v>
      </c>
      <c r="H102" s="25">
        <v>53779.795197206113</v>
      </c>
      <c r="I102" s="25">
        <v>283023.12928642583</v>
      </c>
      <c r="J102" s="25">
        <v>43174.309833581399</v>
      </c>
      <c r="K102" s="25"/>
      <c r="L102" s="25"/>
      <c r="M102" s="25"/>
      <c r="N102" s="25"/>
      <c r="O102" s="25">
        <v>63715.751629999999</v>
      </c>
      <c r="P102" s="25">
        <v>219753.71017113171</v>
      </c>
      <c r="Q102" s="25"/>
      <c r="R102" s="25"/>
      <c r="S102" s="25">
        <v>0</v>
      </c>
      <c r="T102" s="25">
        <v>2317.2191699999998</v>
      </c>
      <c r="U102" s="25">
        <v>-7.2413600000000002</v>
      </c>
      <c r="V102" s="25">
        <v>0</v>
      </c>
      <c r="W102" s="25">
        <v>-213600.31238576668</v>
      </c>
      <c r="X102" s="25">
        <v>-414383.41052000003</v>
      </c>
      <c r="Y102" s="25">
        <v>23596.020876373303</v>
      </c>
      <c r="Z102" s="25">
        <v>1765212.5939110098</v>
      </c>
      <c r="AA102" s="25">
        <v>137361.88011985866</v>
      </c>
      <c r="AB102" s="25">
        <v>5261.3167753602984</v>
      </c>
      <c r="AC102" s="25">
        <v>85737.257320388002</v>
      </c>
      <c r="AD102" s="25">
        <f t="shared" si="2"/>
        <v>1389178.1047372236</v>
      </c>
      <c r="AE102" s="25">
        <v>1846275.0107276968</v>
      </c>
      <c r="AF102" s="26">
        <f t="shared" si="3"/>
        <v>16381715.568407243</v>
      </c>
      <c r="AG102" s="26"/>
      <c r="AH102" s="26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2">
      <c r="A103" s="5">
        <v>43770</v>
      </c>
      <c r="B103" s="17"/>
      <c r="C103" s="25">
        <v>9051751.0462009385</v>
      </c>
      <c r="D103" s="25">
        <v>427387.06756781449</v>
      </c>
      <c r="E103" s="25">
        <v>1214838.4457100001</v>
      </c>
      <c r="F103" s="25">
        <v>127443.15154888028</v>
      </c>
      <c r="G103" s="25">
        <v>1684512.9196555214</v>
      </c>
      <c r="H103" s="25">
        <v>55447.726191419883</v>
      </c>
      <c r="I103" s="25">
        <v>285058.07566447865</v>
      </c>
      <c r="J103" s="25">
        <v>1011.6193356551213</v>
      </c>
      <c r="K103" s="25"/>
      <c r="L103" s="25"/>
      <c r="M103" s="25"/>
      <c r="N103" s="25"/>
      <c r="O103" s="25">
        <v>63623.037959999994</v>
      </c>
      <c r="P103" s="25">
        <v>186339.47400000002</v>
      </c>
      <c r="Q103" s="25"/>
      <c r="R103" s="25"/>
      <c r="S103" s="25">
        <v>0</v>
      </c>
      <c r="T103" s="25">
        <v>2103.556</v>
      </c>
      <c r="U103" s="25">
        <v>-7.2413600000000002</v>
      </c>
      <c r="V103" s="25">
        <v>0</v>
      </c>
      <c r="W103" s="25">
        <v>-212825.67006999999</v>
      </c>
      <c r="X103" s="25">
        <v>-409681.49369999999</v>
      </c>
      <c r="Y103" s="25">
        <v>27828.506253492891</v>
      </c>
      <c r="Z103" s="25">
        <v>1820798.158551988</v>
      </c>
      <c r="AA103" s="25">
        <v>162755.66605862818</v>
      </c>
      <c r="AB103" s="25">
        <v>4894.2781499999992</v>
      </c>
      <c r="AC103" s="25">
        <v>87111.004573097991</v>
      </c>
      <c r="AD103" s="25">
        <f t="shared" si="2"/>
        <v>1480873.2084572068</v>
      </c>
      <c r="AE103" s="25">
        <v>1862378.0222842791</v>
      </c>
      <c r="AF103" s="26">
        <f t="shared" si="3"/>
        <v>16442767.350576194</v>
      </c>
      <c r="AG103" s="26"/>
      <c r="AH103" s="26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2">
      <c r="A104" s="5">
        <v>43800</v>
      </c>
      <c r="B104" s="17"/>
      <c r="C104" s="25">
        <v>9134642.9251300003</v>
      </c>
      <c r="D104" s="25">
        <v>464883.14023994643</v>
      </c>
      <c r="E104" s="25">
        <v>1156766.4408699998</v>
      </c>
      <c r="F104" s="25">
        <v>161063.60311983671</v>
      </c>
      <c r="G104" s="25">
        <v>1701234.3266089847</v>
      </c>
      <c r="H104" s="25">
        <v>44797.444589796287</v>
      </c>
      <c r="I104" s="25">
        <v>229265.80885101538</v>
      </c>
      <c r="J104" s="25">
        <v>1241.5272253662222</v>
      </c>
      <c r="K104" s="25"/>
      <c r="L104" s="25"/>
      <c r="M104" s="25"/>
      <c r="N104" s="25"/>
      <c r="O104" s="25">
        <v>46044.554189999995</v>
      </c>
      <c r="P104" s="25">
        <v>182698.36736437649</v>
      </c>
      <c r="Q104" s="25"/>
      <c r="R104" s="25"/>
      <c r="S104" s="25">
        <v>0</v>
      </c>
      <c r="T104" s="25">
        <v>56.124000000000002</v>
      </c>
      <c r="U104" s="25">
        <v>-7.2413600000000002</v>
      </c>
      <c r="V104" s="25">
        <v>0</v>
      </c>
      <c r="W104" s="25">
        <v>-207367.03115000005</v>
      </c>
      <c r="X104" s="25">
        <v>-412738.59019000002</v>
      </c>
      <c r="Y104" s="25">
        <v>-94969.758557389316</v>
      </c>
      <c r="Z104" s="25">
        <v>1927265.8410571984</v>
      </c>
      <c r="AA104" s="25">
        <v>180601.52517002268</v>
      </c>
      <c r="AB104" s="25">
        <v>5164.0548103763595</v>
      </c>
      <c r="AC104" s="25">
        <v>88970.323390969599</v>
      </c>
      <c r="AD104" s="25">
        <f t="shared" si="2"/>
        <v>1486919.1231711775</v>
      </c>
      <c r="AE104" s="25">
        <v>1863443.4742183038</v>
      </c>
      <c r="AF104" s="26">
        <f t="shared" si="3"/>
        <v>16473056.859578801</v>
      </c>
      <c r="AG104" s="26"/>
      <c r="AH104" s="26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2">
      <c r="A105" s="5">
        <v>43861</v>
      </c>
      <c r="B105" s="17"/>
      <c r="C105" s="25">
        <v>9082100.1077299993</v>
      </c>
      <c r="D105" s="25">
        <v>510307.66258214531</v>
      </c>
      <c r="E105" s="25">
        <v>1203727.6000599999</v>
      </c>
      <c r="F105" s="25">
        <v>160413.01750513667</v>
      </c>
      <c r="G105" s="25">
        <v>1691345.4817175202</v>
      </c>
      <c r="H105" s="25">
        <v>35062.100186252806</v>
      </c>
      <c r="I105" s="25">
        <v>226730.53344247982</v>
      </c>
      <c r="J105" s="25">
        <v>1233.9762062096972</v>
      </c>
      <c r="K105" s="25"/>
      <c r="L105" s="25"/>
      <c r="M105" s="25"/>
      <c r="N105" s="25"/>
      <c r="O105" s="25">
        <v>46012.960810000004</v>
      </c>
      <c r="P105" s="25">
        <v>122445.2765404206</v>
      </c>
      <c r="Q105" s="25"/>
      <c r="R105" s="25"/>
      <c r="S105" s="25">
        <v>0</v>
      </c>
      <c r="T105" s="25">
        <v>123.04403000000001</v>
      </c>
      <c r="U105" s="25">
        <v>-7.2413600000000002</v>
      </c>
      <c r="V105" s="25">
        <v>0</v>
      </c>
      <c r="W105" s="25">
        <v>-207044.35014999998</v>
      </c>
      <c r="X105" s="25">
        <v>-409823.67306961271</v>
      </c>
      <c r="Y105" s="25">
        <v>-120217.09214588755</v>
      </c>
      <c r="Z105" s="25">
        <v>1892760.0874877288</v>
      </c>
      <c r="AA105" s="25">
        <v>292687.99724624853</v>
      </c>
      <c r="AB105" s="25">
        <v>5196.2878602938417</v>
      </c>
      <c r="AC105" s="25">
        <v>90323.184535509703</v>
      </c>
      <c r="AD105" s="25">
        <f t="shared" si="2"/>
        <v>1543875.2004042806</v>
      </c>
      <c r="AE105" s="25">
        <v>1877351.4206851984</v>
      </c>
      <c r="AF105" s="26">
        <f t="shared" si="3"/>
        <v>16500728.381899644</v>
      </c>
      <c r="AG105" s="26"/>
      <c r="AH105" s="26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2">
      <c r="A106" s="5">
        <v>43890</v>
      </c>
      <c r="B106" s="17"/>
      <c r="C106" s="25">
        <v>9267204.3717400003</v>
      </c>
      <c r="D106" s="25">
        <v>568548.38575986319</v>
      </c>
      <c r="E106" s="25">
        <v>1072056.51431</v>
      </c>
      <c r="F106" s="25">
        <v>158762.11352959668</v>
      </c>
      <c r="G106" s="25">
        <v>1684137.7642873188</v>
      </c>
      <c r="H106" s="25">
        <v>35324.422768099575</v>
      </c>
      <c r="I106" s="25">
        <v>270130.90530268126</v>
      </c>
      <c r="J106" s="25">
        <v>1145.9296843629245</v>
      </c>
      <c r="K106" s="25"/>
      <c r="L106" s="25"/>
      <c r="M106" s="25"/>
      <c r="N106" s="25"/>
      <c r="O106" s="25">
        <v>46138.73517</v>
      </c>
      <c r="P106" s="25">
        <v>79920.621163624906</v>
      </c>
      <c r="Q106" s="25"/>
      <c r="R106" s="25"/>
      <c r="S106" s="25">
        <v>0</v>
      </c>
      <c r="T106" s="25">
        <v>105.343</v>
      </c>
      <c r="U106" s="25">
        <v>-7.2413600000000002</v>
      </c>
      <c r="V106" s="25">
        <v>0</v>
      </c>
      <c r="W106" s="25">
        <v>-207826.02955850775</v>
      </c>
      <c r="X106" s="25">
        <v>-412679.74033000006</v>
      </c>
      <c r="Y106" s="25">
        <v>13438.073255111411</v>
      </c>
      <c r="Z106" s="25">
        <v>1943516.6174373059</v>
      </c>
      <c r="AA106" s="25">
        <v>236968.56265798293</v>
      </c>
      <c r="AB106" s="25">
        <v>5237.6504432099218</v>
      </c>
      <c r="AC106" s="25">
        <v>91465.839357040793</v>
      </c>
      <c r="AD106" s="25">
        <f t="shared" si="2"/>
        <v>1670113.7319021432</v>
      </c>
      <c r="AE106" s="25">
        <v>1802523.7516834124</v>
      </c>
      <c r="AF106" s="26">
        <f t="shared" si="3"/>
        <v>16656112.590301104</v>
      </c>
      <c r="AG106" s="26"/>
      <c r="AH106" s="26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2">
      <c r="A107" s="5">
        <v>43921</v>
      </c>
      <c r="B107" s="17"/>
      <c r="C107" s="25">
        <v>9341598.3193399999</v>
      </c>
      <c r="D107" s="25">
        <v>629581.79903807503</v>
      </c>
      <c r="E107" s="25">
        <v>1092690.4939600001</v>
      </c>
      <c r="F107" s="25">
        <v>191115.05358388752</v>
      </c>
      <c r="G107" s="25">
        <v>1674058.1216502171</v>
      </c>
      <c r="H107" s="25">
        <v>36151.459974027413</v>
      </c>
      <c r="I107" s="25">
        <v>238840.33177195466</v>
      </c>
      <c r="J107" s="25">
        <v>1148.7218084350923</v>
      </c>
      <c r="K107" s="25"/>
      <c r="L107" s="25"/>
      <c r="M107" s="25"/>
      <c r="N107" s="25"/>
      <c r="O107" s="25">
        <v>43421.510219999996</v>
      </c>
      <c r="P107" s="25">
        <v>85708.283459005514</v>
      </c>
      <c r="Q107" s="25"/>
      <c r="R107" s="25"/>
      <c r="S107" s="25">
        <v>0</v>
      </c>
      <c r="T107" s="25">
        <v>549.41399999999999</v>
      </c>
      <c r="U107" s="25">
        <v>0</v>
      </c>
      <c r="V107" s="25">
        <v>0</v>
      </c>
      <c r="W107" s="25">
        <v>-208814.83855999995</v>
      </c>
      <c r="X107" s="25">
        <v>-415115.88260000001</v>
      </c>
      <c r="Y107" s="25">
        <v>5307.6539376114943</v>
      </c>
      <c r="Z107" s="25">
        <v>1825715.9439302648</v>
      </c>
      <c r="AA107" s="25">
        <v>281145.58560665272</v>
      </c>
      <c r="AB107" s="25">
        <v>5297.9041354643678</v>
      </c>
      <c r="AC107" s="25">
        <v>78378.321682588416</v>
      </c>
      <c r="AD107" s="25">
        <f t="shared" si="2"/>
        <v>1571914.688132582</v>
      </c>
      <c r="AE107" s="25">
        <v>1851559.908682694</v>
      </c>
      <c r="AF107" s="26">
        <f t="shared" si="3"/>
        <v>16758338.105620883</v>
      </c>
      <c r="AG107" s="26"/>
      <c r="AH107" s="26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2">
      <c r="A108" s="5">
        <v>43951</v>
      </c>
      <c r="B108" s="17"/>
      <c r="C108" s="25">
        <v>9349393.2454599999</v>
      </c>
      <c r="D108" s="25">
        <v>617952.10745431483</v>
      </c>
      <c r="E108" s="25">
        <v>1101947.3342800001</v>
      </c>
      <c r="F108" s="25">
        <v>191172.7254150995</v>
      </c>
      <c r="G108" s="25">
        <v>1667094.5858885094</v>
      </c>
      <c r="H108" s="25">
        <v>38194.554086860197</v>
      </c>
      <c r="I108" s="25">
        <v>224197.67840149079</v>
      </c>
      <c r="J108" s="25">
        <v>1142.6618656023113</v>
      </c>
      <c r="K108" s="25"/>
      <c r="L108" s="25"/>
      <c r="M108" s="25"/>
      <c r="N108" s="25"/>
      <c r="O108" s="25">
        <v>43421.510219999996</v>
      </c>
      <c r="P108" s="25">
        <v>78298.337471284496</v>
      </c>
      <c r="Q108" s="25"/>
      <c r="R108" s="25"/>
      <c r="S108" s="25">
        <v>0</v>
      </c>
      <c r="T108" s="25">
        <v>1035.70895</v>
      </c>
      <c r="U108" s="25">
        <v>18.110509999999998</v>
      </c>
      <c r="V108" s="25">
        <v>0</v>
      </c>
      <c r="W108" s="25">
        <v>-255599.70776544797</v>
      </c>
      <c r="X108" s="25">
        <v>-412967.08769999997</v>
      </c>
      <c r="Y108" s="25">
        <v>-1643.0511532471255</v>
      </c>
      <c r="Z108" s="25">
        <v>1953266.9583842361</v>
      </c>
      <c r="AA108" s="25">
        <v>298565.26175491541</v>
      </c>
      <c r="AB108" s="25">
        <v>5395.8559447472026</v>
      </c>
      <c r="AC108" s="25">
        <v>80013.992838392791</v>
      </c>
      <c r="AD108" s="25">
        <f t="shared" si="2"/>
        <v>1667050.3328135964</v>
      </c>
      <c r="AE108" s="25">
        <v>1863119.4457476144</v>
      </c>
      <c r="AF108" s="26">
        <f t="shared" si="3"/>
        <v>16844020.228054371</v>
      </c>
      <c r="AG108" s="26"/>
      <c r="AH108" s="26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2">
      <c r="A109" s="5">
        <v>43982</v>
      </c>
      <c r="B109" s="17"/>
      <c r="C109" s="25">
        <v>9441258.969969999</v>
      </c>
      <c r="D109" s="25">
        <v>615720.13000757305</v>
      </c>
      <c r="E109" s="25">
        <v>1124329.4702399997</v>
      </c>
      <c r="F109" s="25">
        <v>162327.17617039953</v>
      </c>
      <c r="G109" s="25">
        <v>1642836.3752040903</v>
      </c>
      <c r="H109" s="25">
        <v>37995.705784339858</v>
      </c>
      <c r="I109" s="25">
        <v>222690.07562590978</v>
      </c>
      <c r="J109" s="25">
        <v>1153.2942681226364</v>
      </c>
      <c r="K109" s="25"/>
      <c r="L109" s="25"/>
      <c r="M109" s="25"/>
      <c r="N109" s="25"/>
      <c r="O109" s="25">
        <v>43421.510219999996</v>
      </c>
      <c r="P109" s="25">
        <v>74858.730156380509</v>
      </c>
      <c r="Q109" s="25"/>
      <c r="R109" s="25"/>
      <c r="S109" s="25">
        <v>0</v>
      </c>
      <c r="T109" s="25">
        <v>373.15899999999999</v>
      </c>
      <c r="U109" s="25">
        <v>17.801490000000001</v>
      </c>
      <c r="V109" s="25">
        <v>0</v>
      </c>
      <c r="W109" s="25">
        <v>-256005.75769999999</v>
      </c>
      <c r="X109" s="25">
        <v>-416283.55525999999</v>
      </c>
      <c r="Y109" s="25">
        <v>30947.292759960201</v>
      </c>
      <c r="Z109" s="25">
        <v>1972502.4985821289</v>
      </c>
      <c r="AA109" s="25">
        <v>269450.15008456673</v>
      </c>
      <c r="AB109" s="25">
        <v>5183.0117075056723</v>
      </c>
      <c r="AC109" s="25">
        <v>81087.843167836501</v>
      </c>
      <c r="AD109" s="25">
        <f t="shared" si="2"/>
        <v>1686899.2848319982</v>
      </c>
      <c r="AE109" s="25">
        <v>1860701.4941754206</v>
      </c>
      <c r="AF109" s="26">
        <f t="shared" si="3"/>
        <v>16914565.375654232</v>
      </c>
      <c r="AG109" s="26"/>
      <c r="AH109" s="26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2">
      <c r="A110" s="5">
        <v>44012</v>
      </c>
      <c r="B110" s="17"/>
      <c r="C110" s="25">
        <v>9567231.6541799996</v>
      </c>
      <c r="D110" s="25">
        <v>528114.16010177054</v>
      </c>
      <c r="E110" s="25">
        <v>1097167.8564200001</v>
      </c>
      <c r="F110" s="25">
        <v>272056.67966004828</v>
      </c>
      <c r="G110" s="25">
        <v>1629113.2612181562</v>
      </c>
      <c r="H110" s="25">
        <v>38214.189495530372</v>
      </c>
      <c r="I110" s="25">
        <v>218620.17678180724</v>
      </c>
      <c r="J110" s="25">
        <v>1161.1406344696254</v>
      </c>
      <c r="K110" s="25"/>
      <c r="L110" s="25"/>
      <c r="M110" s="25"/>
      <c r="N110" s="25"/>
      <c r="O110" s="25">
        <v>42171.728900000002</v>
      </c>
      <c r="P110" s="25">
        <v>74266.4239555315</v>
      </c>
      <c r="Q110" s="25"/>
      <c r="R110" s="25"/>
      <c r="S110" s="25">
        <v>0</v>
      </c>
      <c r="T110" s="25">
        <v>240.209</v>
      </c>
      <c r="U110" s="25">
        <v>18.45251</v>
      </c>
      <c r="V110" s="25">
        <v>0</v>
      </c>
      <c r="W110" s="25">
        <v>-252056.10521694721</v>
      </c>
      <c r="X110" s="25">
        <v>-418611.48111999995</v>
      </c>
      <c r="Y110" s="25">
        <v>13587.836414260861</v>
      </c>
      <c r="Z110" s="25">
        <v>1984136.2969434625</v>
      </c>
      <c r="AA110" s="25">
        <v>193653.03624716317</v>
      </c>
      <c r="AB110" s="25">
        <v>5286.6144515506721</v>
      </c>
      <c r="AC110" s="25">
        <v>82603.288850988596</v>
      </c>
      <c r="AD110" s="25">
        <f t="shared" si="2"/>
        <v>1608617.9390804784</v>
      </c>
      <c r="AE110" s="25">
        <v>1840296.2143641261</v>
      </c>
      <c r="AF110" s="26">
        <f t="shared" si="3"/>
        <v>16917271.63379192</v>
      </c>
      <c r="AG110" s="26"/>
      <c r="AH110" s="26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2">
      <c r="A111" s="5">
        <v>44043</v>
      </c>
      <c r="B111" s="17"/>
      <c r="C111" s="25">
        <v>9662674.350519998</v>
      </c>
      <c r="D111" s="25">
        <v>519484.59016347292</v>
      </c>
      <c r="E111" s="25">
        <v>1004041.4190200001</v>
      </c>
      <c r="F111" s="25">
        <v>204281.01116534829</v>
      </c>
      <c r="G111" s="25">
        <v>1627566.2625381842</v>
      </c>
      <c r="H111" s="25">
        <v>31413.626145537255</v>
      </c>
      <c r="I111" s="25">
        <v>228175.98746181611</v>
      </c>
      <c r="J111" s="25">
        <v>1187.6798344627462</v>
      </c>
      <c r="K111" s="25"/>
      <c r="L111" s="25"/>
      <c r="M111" s="25"/>
      <c r="N111" s="25"/>
      <c r="O111" s="25">
        <v>42171.728900000002</v>
      </c>
      <c r="P111" s="25">
        <v>78645.865475751503</v>
      </c>
      <c r="Q111" s="25"/>
      <c r="R111" s="25"/>
      <c r="S111" s="25">
        <v>0</v>
      </c>
      <c r="T111" s="25">
        <v>1397.0839800000001</v>
      </c>
      <c r="U111" s="25">
        <v>18.70327</v>
      </c>
      <c r="V111" s="25">
        <v>0</v>
      </c>
      <c r="W111" s="25">
        <v>-250186.54183311094</v>
      </c>
      <c r="X111" s="25">
        <v>-421089.14189999999</v>
      </c>
      <c r="Y111" s="25">
        <v>13452.541481336424</v>
      </c>
      <c r="Z111" s="25">
        <v>1964340.749295006</v>
      </c>
      <c r="AA111" s="25">
        <v>171180.14926729014</v>
      </c>
      <c r="AB111" s="25">
        <v>5322.0591756206895</v>
      </c>
      <c r="AC111" s="25">
        <v>83531.805863427609</v>
      </c>
      <c r="AD111" s="25">
        <f t="shared" si="2"/>
        <v>1566570.32461957</v>
      </c>
      <c r="AE111" s="25">
        <v>1857931.8652039254</v>
      </c>
      <c r="AF111" s="26">
        <f t="shared" si="3"/>
        <v>16825541.795028068</v>
      </c>
      <c r="AG111" s="26"/>
      <c r="AH111" s="26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2">
      <c r="A112" s="5">
        <v>44074</v>
      </c>
      <c r="B112" s="17"/>
      <c r="C112" s="25">
        <v>9804942.9326399993</v>
      </c>
      <c r="D112" s="25">
        <v>523744.31441587495</v>
      </c>
      <c r="E112" s="25">
        <v>1008964.24713</v>
      </c>
      <c r="F112" s="25">
        <v>163417.43078858752</v>
      </c>
      <c r="G112" s="25">
        <v>1624295.8758218694</v>
      </c>
      <c r="H112" s="25">
        <v>30486.579793181871</v>
      </c>
      <c r="I112" s="25">
        <v>226653.27973813054</v>
      </c>
      <c r="J112" s="25">
        <v>1704.5801068181286</v>
      </c>
      <c r="K112" s="25"/>
      <c r="L112" s="25"/>
      <c r="M112" s="25"/>
      <c r="N112" s="25"/>
      <c r="O112" s="25">
        <v>42171.728900000002</v>
      </c>
      <c r="P112" s="25">
        <v>99526.049525419992</v>
      </c>
      <c r="Q112" s="25"/>
      <c r="R112" s="25"/>
      <c r="S112" s="25">
        <v>0</v>
      </c>
      <c r="T112" s="25">
        <v>0</v>
      </c>
      <c r="U112" s="25">
        <v>18.676439999999999</v>
      </c>
      <c r="V112" s="25">
        <v>0</v>
      </c>
      <c r="W112" s="25">
        <v>-250810.31138257027</v>
      </c>
      <c r="X112" s="25">
        <v>-423750.56235000002</v>
      </c>
      <c r="Y112" s="25">
        <v>53366.686970377086</v>
      </c>
      <c r="Z112" s="25">
        <v>1847538.9057288093</v>
      </c>
      <c r="AA112" s="25">
        <v>123348.7871490307</v>
      </c>
      <c r="AB112" s="25">
        <v>5412.3190499636594</v>
      </c>
      <c r="AC112" s="25">
        <v>86910.210977975497</v>
      </c>
      <c r="AD112" s="25">
        <f t="shared" si="2"/>
        <v>1442034.7125835861</v>
      </c>
      <c r="AE112" s="25">
        <v>1872063.5771912648</v>
      </c>
      <c r="AF112" s="26">
        <f t="shared" si="3"/>
        <v>16840005.308634736</v>
      </c>
      <c r="AG112" s="26"/>
      <c r="AH112" s="26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2">
      <c r="A113" s="5">
        <v>44104</v>
      </c>
      <c r="B113" s="17"/>
      <c r="C113" s="25">
        <v>9828165.4201099984</v>
      </c>
      <c r="D113" s="25">
        <v>493651.61618211819</v>
      </c>
      <c r="E113" s="25">
        <v>1008718.1718700002</v>
      </c>
      <c r="F113" s="25">
        <v>138522.89839185798</v>
      </c>
      <c r="G113" s="25">
        <v>1619653.9361242494</v>
      </c>
      <c r="H113" s="25">
        <v>30328.965342906737</v>
      </c>
      <c r="I113" s="25">
        <v>226939.42440575064</v>
      </c>
      <c r="J113" s="25">
        <v>2409.8545070932651</v>
      </c>
      <c r="K113" s="25"/>
      <c r="L113" s="25"/>
      <c r="M113" s="25"/>
      <c r="N113" s="25"/>
      <c r="O113" s="25">
        <v>40098.820359999998</v>
      </c>
      <c r="P113" s="25">
        <v>110384.5430743825</v>
      </c>
      <c r="Q113" s="25"/>
      <c r="R113" s="25"/>
      <c r="S113" s="25">
        <v>0</v>
      </c>
      <c r="T113" s="25">
        <v>1749.2</v>
      </c>
      <c r="U113" s="25">
        <v>18.826540000000001</v>
      </c>
      <c r="V113" s="25">
        <v>0</v>
      </c>
      <c r="W113" s="25">
        <v>-243351.49318418061</v>
      </c>
      <c r="X113" s="25">
        <v>-426300.70233999996</v>
      </c>
      <c r="Y113" s="25">
        <v>13002.717312657242</v>
      </c>
      <c r="Z113" s="25">
        <v>1892589.1808629632</v>
      </c>
      <c r="AA113" s="25">
        <v>102041.62544602866</v>
      </c>
      <c r="AB113" s="25">
        <v>5475.0191751736083</v>
      </c>
      <c r="AC113" s="25">
        <v>87933.770175666796</v>
      </c>
      <c r="AD113" s="25">
        <f t="shared" si="2"/>
        <v>1431408.943988309</v>
      </c>
      <c r="AE113" s="25">
        <v>1885967.1215470647</v>
      </c>
      <c r="AF113" s="26">
        <f t="shared" si="3"/>
        <v>16817998.915903728</v>
      </c>
      <c r="AG113" s="26"/>
      <c r="AH113" s="26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2">
      <c r="A114" s="5">
        <v>44135</v>
      </c>
      <c r="B114" s="17"/>
      <c r="C114" s="25">
        <v>9906610.4080800004</v>
      </c>
      <c r="D114" s="25">
        <v>484368.5317582275</v>
      </c>
      <c r="E114" s="25">
        <v>1031700.59491</v>
      </c>
      <c r="F114" s="25">
        <v>106270.18343464831</v>
      </c>
      <c r="G114" s="25">
        <v>1616137.477637341</v>
      </c>
      <c r="H114" s="25">
        <v>30874.504872191363</v>
      </c>
      <c r="I114" s="25">
        <v>224081.56761265895</v>
      </c>
      <c r="J114" s="25">
        <v>2407.8219078086368</v>
      </c>
      <c r="K114" s="25"/>
      <c r="L114" s="25"/>
      <c r="M114" s="25"/>
      <c r="N114" s="25"/>
      <c r="O114" s="25">
        <v>40063.350769999997</v>
      </c>
      <c r="P114" s="25">
        <v>108881.93909409901</v>
      </c>
      <c r="Q114" s="25"/>
      <c r="R114" s="25"/>
      <c r="S114" s="25">
        <v>0</v>
      </c>
      <c r="T114" s="25">
        <v>1813.5840000000001</v>
      </c>
      <c r="U114" s="25">
        <v>18.695119999999999</v>
      </c>
      <c r="V114" s="25">
        <v>0</v>
      </c>
      <c r="W114" s="25">
        <v>-249762.97540617478</v>
      </c>
      <c r="X114" s="25">
        <v>-429238.11661000003</v>
      </c>
      <c r="Y114" s="25">
        <v>5528.8681319092293</v>
      </c>
      <c r="Z114" s="25">
        <v>1870419.875063685</v>
      </c>
      <c r="AA114" s="25">
        <v>98786.758352524907</v>
      </c>
      <c r="AB114" s="25">
        <v>5278.0147400744436</v>
      </c>
      <c r="AC114" s="25">
        <v>86560.672352777416</v>
      </c>
      <c r="AD114" s="25">
        <f t="shared" si="2"/>
        <v>1387591.7917447961</v>
      </c>
      <c r="AE114" s="25">
        <v>1903494.6260494399</v>
      </c>
      <c r="AF114" s="26">
        <f t="shared" si="3"/>
        <v>16844296.381871212</v>
      </c>
      <c r="AG114" s="26"/>
      <c r="AH114" s="26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2">
      <c r="A115" s="5">
        <v>44165</v>
      </c>
      <c r="B115" s="17"/>
      <c r="C115" s="25">
        <v>9919909.9642399997</v>
      </c>
      <c r="D115" s="25">
        <v>495995.30994808656</v>
      </c>
      <c r="E115" s="25">
        <v>1039628.9904000001</v>
      </c>
      <c r="F115" s="25">
        <v>124826.80838607749</v>
      </c>
      <c r="G115" s="25">
        <v>1617600.2547818732</v>
      </c>
      <c r="H115" s="25">
        <v>26422.796120673127</v>
      </c>
      <c r="I115" s="25">
        <v>224870.40198812695</v>
      </c>
      <c r="J115" s="25">
        <v>2373.2335793268735</v>
      </c>
      <c r="K115" s="25"/>
      <c r="L115" s="25"/>
      <c r="M115" s="25"/>
      <c r="N115" s="25"/>
      <c r="O115" s="25">
        <v>40063.350769999997</v>
      </c>
      <c r="P115" s="25">
        <v>93152.733616127502</v>
      </c>
      <c r="Q115" s="25"/>
      <c r="R115" s="25"/>
      <c r="S115" s="25">
        <v>0</v>
      </c>
      <c r="T115" s="25">
        <v>415.62926435000003</v>
      </c>
      <c r="U115" s="25">
        <v>188.32318000000001</v>
      </c>
      <c r="V115" s="25">
        <v>0</v>
      </c>
      <c r="W115" s="25">
        <v>-250712.34664836444</v>
      </c>
      <c r="X115" s="25">
        <v>-431284.97508999996</v>
      </c>
      <c r="Y115" s="25">
        <v>27780.286144081587</v>
      </c>
      <c r="Z115" s="25">
        <v>1887969.819296092</v>
      </c>
      <c r="AA115" s="25">
        <v>92521.535752469921</v>
      </c>
      <c r="AB115" s="25">
        <v>5342.6963442213155</v>
      </c>
      <c r="AC115" s="25">
        <v>87263.652935931401</v>
      </c>
      <c r="AD115" s="25">
        <f t="shared" si="2"/>
        <v>1419068.991914432</v>
      </c>
      <c r="AE115" s="25">
        <v>1916102.0020063648</v>
      </c>
      <c r="AF115" s="26">
        <f t="shared" si="3"/>
        <v>16920430.467015438</v>
      </c>
      <c r="AG115" s="26"/>
      <c r="AH115" s="26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2">
      <c r="A116" s="5">
        <v>44196</v>
      </c>
      <c r="B116" s="17"/>
      <c r="C116" s="25">
        <v>10054157.548560001</v>
      </c>
      <c r="D116" s="25">
        <v>521718.06570073828</v>
      </c>
      <c r="E116" s="25">
        <v>1021896.4513</v>
      </c>
      <c r="F116" s="25">
        <v>143591.19225722531</v>
      </c>
      <c r="G116" s="25">
        <v>1630429.2877739358</v>
      </c>
      <c r="H116" s="25">
        <v>35459.428095923766</v>
      </c>
      <c r="I116" s="25">
        <v>216525.37358606432</v>
      </c>
      <c r="J116" s="25">
        <v>2391.4953540762299</v>
      </c>
      <c r="K116" s="25"/>
      <c r="L116" s="25"/>
      <c r="M116" s="25"/>
      <c r="N116" s="25"/>
      <c r="O116" s="25">
        <v>38834.431300000004</v>
      </c>
      <c r="P116" s="25">
        <v>87383.324901482614</v>
      </c>
      <c r="Q116" s="25"/>
      <c r="R116" s="25"/>
      <c r="S116" s="25">
        <v>0</v>
      </c>
      <c r="T116" s="25">
        <v>609.51532250000002</v>
      </c>
      <c r="U116" s="25">
        <v>377.47696000000002</v>
      </c>
      <c r="V116" s="25">
        <v>0</v>
      </c>
      <c r="W116" s="25">
        <v>-234009.48196501966</v>
      </c>
      <c r="X116" s="25">
        <v>-431975.07067000004</v>
      </c>
      <c r="Y116" s="25">
        <v>16141.104187012159</v>
      </c>
      <c r="Z116" s="25">
        <v>1850678.9772924094</v>
      </c>
      <c r="AA116" s="25">
        <v>97212.214601582047</v>
      </c>
      <c r="AB116" s="25">
        <v>5032.4751580724505</v>
      </c>
      <c r="AC116" s="25">
        <v>88345.068872718795</v>
      </c>
      <c r="AD116" s="25">
        <f t="shared" si="2"/>
        <v>1391802.7644367754</v>
      </c>
      <c r="AE116" s="25">
        <v>1918098.015980677</v>
      </c>
      <c r="AF116" s="26">
        <f t="shared" si="3"/>
        <v>17062896.894569401</v>
      </c>
      <c r="AG116" s="26"/>
      <c r="AH116" s="26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2">
      <c r="A117" s="5">
        <v>44227</v>
      </c>
      <c r="B117" s="17"/>
      <c r="C117" s="25">
        <v>10091799.59307</v>
      </c>
      <c r="D117" s="25">
        <v>523265.94139844243</v>
      </c>
      <c r="E117" s="25">
        <v>1047459.93934</v>
      </c>
      <c r="F117" s="25">
        <v>104630.41282371232</v>
      </c>
      <c r="G117" s="25">
        <v>1627245.916450284</v>
      </c>
      <c r="H117" s="25">
        <v>35129.99829895427</v>
      </c>
      <c r="I117" s="25">
        <v>214201.70199971594</v>
      </c>
      <c r="J117" s="25">
        <v>22462.095001045727</v>
      </c>
      <c r="K117" s="25"/>
      <c r="L117" s="25"/>
      <c r="M117" s="25"/>
      <c r="N117" s="25"/>
      <c r="O117" s="25">
        <v>38835.315999999999</v>
      </c>
      <c r="P117" s="25">
        <v>84439.223639999997</v>
      </c>
      <c r="Q117" s="25"/>
      <c r="R117" s="25"/>
      <c r="S117" s="25">
        <v>0</v>
      </c>
      <c r="T117" s="25">
        <v>6482.6332699999994</v>
      </c>
      <c r="U117" s="25">
        <v>18.695119999999999</v>
      </c>
      <c r="V117" s="25">
        <v>0</v>
      </c>
      <c r="W117" s="25">
        <v>-239477.26935808486</v>
      </c>
      <c r="X117" s="25">
        <v>-436211.58688999992</v>
      </c>
      <c r="Y117" s="25">
        <v>532.8155800075308</v>
      </c>
      <c r="Z117" s="25">
        <v>1907279.6963694126</v>
      </c>
      <c r="AA117" s="25">
        <v>113184.29258274351</v>
      </c>
      <c r="AB117" s="25">
        <v>5153.0182906548443</v>
      </c>
      <c r="AC117" s="25">
        <v>89297.791714157007</v>
      </c>
      <c r="AD117" s="25">
        <f t="shared" si="2"/>
        <v>1439777.4534088906</v>
      </c>
      <c r="AE117" s="25">
        <v>1921929.872725365</v>
      </c>
      <c r="AF117" s="26">
        <f t="shared" si="3"/>
        <v>17157660.097426411</v>
      </c>
      <c r="AG117" s="26"/>
      <c r="AH117" s="26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2">
      <c r="A118" s="5">
        <v>44255</v>
      </c>
      <c r="B118" s="17"/>
      <c r="C118" s="25">
        <v>10200496.453060001</v>
      </c>
      <c r="D118" s="25">
        <v>513449.5204823477</v>
      </c>
      <c r="E118" s="25">
        <v>1064873.1240600001</v>
      </c>
      <c r="F118" s="25">
        <v>149001.5503790123</v>
      </c>
      <c r="G118" s="25">
        <v>1625572.6706966406</v>
      </c>
      <c r="H118" s="25">
        <v>35270.566057754477</v>
      </c>
      <c r="I118" s="25">
        <v>217023.19175335957</v>
      </c>
      <c r="J118" s="25">
        <v>2380.9042801705227</v>
      </c>
      <c r="K118" s="25"/>
      <c r="L118" s="25"/>
      <c r="M118" s="25"/>
      <c r="N118" s="25"/>
      <c r="O118" s="25">
        <v>38835.315999999999</v>
      </c>
      <c r="P118" s="25">
        <v>85661.936819999988</v>
      </c>
      <c r="Q118" s="25"/>
      <c r="R118" s="25"/>
      <c r="S118" s="25">
        <v>0</v>
      </c>
      <c r="T118" s="25">
        <v>397.24185975</v>
      </c>
      <c r="U118" s="25">
        <v>36.386850000000003</v>
      </c>
      <c r="V118" s="25">
        <v>0</v>
      </c>
      <c r="W118" s="25">
        <v>-238277.95196767087</v>
      </c>
      <c r="X118" s="25">
        <v>-439341.17341999995</v>
      </c>
      <c r="Y118" s="25">
        <v>34183.290882975773</v>
      </c>
      <c r="Z118" s="25">
        <v>1855151.9045753255</v>
      </c>
      <c r="AA118" s="25">
        <v>103666.843770661</v>
      </c>
      <c r="AB118" s="25">
        <v>5243.4941706499567</v>
      </c>
      <c r="AC118" s="25">
        <v>90487.070321738196</v>
      </c>
      <c r="AD118" s="25">
        <f t="shared" si="2"/>
        <v>1411149.8651836796</v>
      </c>
      <c r="AE118" s="25">
        <v>1922306.3973859439</v>
      </c>
      <c r="AF118" s="26">
        <f t="shared" si="3"/>
        <v>17266418.738018662</v>
      </c>
      <c r="AG118" s="26"/>
      <c r="AH118" s="26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2">
      <c r="A119" s="5">
        <v>44286</v>
      </c>
      <c r="B119" s="17"/>
      <c r="C119" s="25">
        <v>10268558.745716013</v>
      </c>
      <c r="D119" s="25">
        <v>507399.0432094686</v>
      </c>
      <c r="E119" s="25">
        <v>1068076.6383800001</v>
      </c>
      <c r="F119" s="25">
        <v>147858.48736031231</v>
      </c>
      <c r="G119" s="25">
        <v>1626060.3896190338</v>
      </c>
      <c r="H119" s="25">
        <v>35274.578083377921</v>
      </c>
      <c r="I119" s="25">
        <v>212853.5192709663</v>
      </c>
      <c r="J119" s="25">
        <v>2359.5602145470839</v>
      </c>
      <c r="K119" s="25"/>
      <c r="L119" s="25"/>
      <c r="M119" s="25"/>
      <c r="N119" s="25"/>
      <c r="O119" s="25">
        <v>37670.08483</v>
      </c>
      <c r="P119" s="25">
        <v>87361.475230000011</v>
      </c>
      <c r="Q119" s="25"/>
      <c r="R119" s="25"/>
      <c r="S119" s="25">
        <v>0</v>
      </c>
      <c r="T119" s="25">
        <v>374.36713000000003</v>
      </c>
      <c r="U119" s="25">
        <v>234.67698999999999</v>
      </c>
      <c r="V119" s="25">
        <v>0</v>
      </c>
      <c r="W119" s="25">
        <v>-230784.08305296628</v>
      </c>
      <c r="X119" s="25">
        <v>-442464.49064999999</v>
      </c>
      <c r="Y119" s="25">
        <v>27623.780609756119</v>
      </c>
      <c r="Z119" s="25">
        <v>1866253.0338774254</v>
      </c>
      <c r="AA119" s="25">
        <v>106085.51681744558</v>
      </c>
      <c r="AB119" s="25">
        <v>5182.1355961079917</v>
      </c>
      <c r="AC119" s="25">
        <v>92498.420545114524</v>
      </c>
      <c r="AD119" s="25">
        <f t="shared" si="2"/>
        <v>1424628.9907328833</v>
      </c>
      <c r="AE119" s="25">
        <v>1872745.4781358042</v>
      </c>
      <c r="AF119" s="26">
        <f t="shared" si="3"/>
        <v>17291221.357912406</v>
      </c>
      <c r="AG119" s="26"/>
      <c r="AH119" s="26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2">
      <c r="A120" s="5">
        <v>44316</v>
      </c>
      <c r="B120" s="17"/>
      <c r="C120" s="25">
        <v>10316726.657907814</v>
      </c>
      <c r="D120" s="25">
        <v>541955.01521591272</v>
      </c>
      <c r="E120" s="25">
        <v>1090351.6747600001</v>
      </c>
      <c r="F120" s="25">
        <v>136427.72731711372</v>
      </c>
      <c r="G120" s="25">
        <v>1622526.5138027086</v>
      </c>
      <c r="H120" s="25">
        <v>35197.980126696486</v>
      </c>
      <c r="I120" s="25">
        <v>211549.93034729129</v>
      </c>
      <c r="J120" s="25">
        <v>2380.0909412285187</v>
      </c>
      <c r="K120" s="25"/>
      <c r="L120" s="25"/>
      <c r="M120" s="25"/>
      <c r="N120" s="25"/>
      <c r="O120" s="25">
        <v>37670.08483</v>
      </c>
      <c r="P120" s="25">
        <v>99764.420450000005</v>
      </c>
      <c r="Q120" s="25"/>
      <c r="R120" s="25"/>
      <c r="S120" s="25">
        <v>0</v>
      </c>
      <c r="T120" s="25">
        <v>210.13660675</v>
      </c>
      <c r="U120" s="25">
        <v>234.50091</v>
      </c>
      <c r="V120" s="25">
        <v>0</v>
      </c>
      <c r="W120" s="25">
        <v>-236231.68375086598</v>
      </c>
      <c r="X120" s="25">
        <v>-444529.90919999994</v>
      </c>
      <c r="Y120" s="25">
        <v>20461.317618180081</v>
      </c>
      <c r="Z120" s="25">
        <v>1894075.985766578</v>
      </c>
      <c r="AA120" s="25">
        <v>80230.09835894662</v>
      </c>
      <c r="AB120" s="25">
        <v>5204.7518595570018</v>
      </c>
      <c r="AC120" s="25">
        <v>91017.243028109995</v>
      </c>
      <c r="AD120" s="25">
        <f t="shared" si="2"/>
        <v>1410462.3045905058</v>
      </c>
      <c r="AE120" s="25">
        <v>1861859.8868004379</v>
      </c>
      <c r="AF120" s="26">
        <f t="shared" si="3"/>
        <v>17367082.423696458</v>
      </c>
      <c r="AG120" s="26"/>
      <c r="AH120" s="26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2">
      <c r="A121" s="5">
        <v>44347</v>
      </c>
      <c r="B121" s="17"/>
      <c r="C121" s="25">
        <v>10315299.443987813</v>
      </c>
      <c r="D121" s="25">
        <v>538007.21777060209</v>
      </c>
      <c r="E121" s="25">
        <v>1106553.2371700001</v>
      </c>
      <c r="F121" s="25">
        <v>146944.57222891229</v>
      </c>
      <c r="G121" s="25">
        <v>1658352.6841256879</v>
      </c>
      <c r="H121" s="25">
        <v>35241.714906729299</v>
      </c>
      <c r="I121" s="25">
        <v>178139.04087431208</v>
      </c>
      <c r="J121" s="25">
        <v>2384.689361195703</v>
      </c>
      <c r="K121" s="25"/>
      <c r="L121" s="25"/>
      <c r="M121" s="25"/>
      <c r="N121" s="25"/>
      <c r="O121" s="25">
        <v>37635.164259999998</v>
      </c>
      <c r="P121" s="25">
        <v>96701.76251</v>
      </c>
      <c r="Q121" s="25"/>
      <c r="R121" s="25"/>
      <c r="S121" s="25">
        <v>0</v>
      </c>
      <c r="T121" s="25">
        <v>378.3850740625</v>
      </c>
      <c r="U121" s="25">
        <v>198.77823999999998</v>
      </c>
      <c r="V121" s="25">
        <v>0</v>
      </c>
      <c r="W121" s="25">
        <v>-237005.59625608989</v>
      </c>
      <c r="X121" s="25">
        <v>-446304.15042999998</v>
      </c>
      <c r="Y121" s="25">
        <v>27723.463209847429</v>
      </c>
      <c r="Z121" s="25">
        <v>1916607.7186019176</v>
      </c>
      <c r="AA121" s="25">
        <v>75520.667675787379</v>
      </c>
      <c r="AB121" s="25">
        <v>5242.8497277001925</v>
      </c>
      <c r="AC121" s="25">
        <v>92493.028290911709</v>
      </c>
      <c r="AD121" s="25">
        <f t="shared" si="2"/>
        <v>1434476.7590600746</v>
      </c>
      <c r="AE121" s="25">
        <v>1868404.2373737018</v>
      </c>
      <c r="AF121" s="26">
        <f t="shared" si="3"/>
        <v>17418518.908703092</v>
      </c>
      <c r="AG121" s="26"/>
      <c r="AH121" s="26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2">
      <c r="A122" s="5">
        <v>44377</v>
      </c>
      <c r="B122" s="17"/>
      <c r="C122" s="25">
        <v>10328805.770267937</v>
      </c>
      <c r="D122" s="25">
        <v>657376.04793825164</v>
      </c>
      <c r="E122" s="25">
        <v>1094447.2680599999</v>
      </c>
      <c r="F122" s="25">
        <v>147528.55961472483</v>
      </c>
      <c r="G122" s="25">
        <v>1658058.8866007507</v>
      </c>
      <c r="H122" s="25">
        <v>35170.581132137406</v>
      </c>
      <c r="I122" s="25">
        <v>175890.01207526145</v>
      </c>
      <c r="J122" s="25">
        <v>9590.0337476376008</v>
      </c>
      <c r="K122" s="25"/>
      <c r="L122" s="25"/>
      <c r="M122" s="25"/>
      <c r="N122" s="25"/>
      <c r="O122" s="25">
        <v>36505.850640000004</v>
      </c>
      <c r="P122" s="25">
        <v>77148.448109999998</v>
      </c>
      <c r="Q122" s="25"/>
      <c r="R122" s="25"/>
      <c r="S122" s="25">
        <v>0</v>
      </c>
      <c r="T122" s="25">
        <v>210.13660675</v>
      </c>
      <c r="U122" s="25">
        <v>216.63123999999999</v>
      </c>
      <c r="V122" s="25">
        <v>0</v>
      </c>
      <c r="W122" s="25">
        <v>-232653.83492660397</v>
      </c>
      <c r="X122" s="25">
        <v>-445291.47242000001</v>
      </c>
      <c r="Y122" s="25">
        <v>1690.7220566009357</v>
      </c>
      <c r="Z122" s="25">
        <v>1909910.2049146907</v>
      </c>
      <c r="AA122" s="25">
        <v>79413.981523732102</v>
      </c>
      <c r="AB122" s="25">
        <v>5059.9850689736604</v>
      </c>
      <c r="AC122" s="25">
        <v>94015.510359520893</v>
      </c>
      <c r="AD122" s="25">
        <f t="shared" si="2"/>
        <v>1412361.7278169142</v>
      </c>
      <c r="AE122" s="25">
        <v>1882018.2892292805</v>
      </c>
      <c r="AF122" s="26">
        <f t="shared" si="3"/>
        <v>17515111.611839648</v>
      </c>
      <c r="AG122" s="26"/>
      <c r="AH122" s="26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x14ac:dyDescent="0.2">
      <c r="A123" s="5">
        <v>44408</v>
      </c>
      <c r="B123" s="17"/>
      <c r="C123" s="25">
        <v>10346440.57785419</v>
      </c>
      <c r="D123" s="25">
        <v>660946.83940002462</v>
      </c>
      <c r="E123" s="25">
        <v>1147762.4991700002</v>
      </c>
      <c r="F123" s="25">
        <v>172160.5457767873</v>
      </c>
      <c r="G123" s="25">
        <v>1651039.4755556732</v>
      </c>
      <c r="H123" s="25">
        <v>35283.122742609805</v>
      </c>
      <c r="I123" s="25">
        <v>176646.19345432826</v>
      </c>
      <c r="J123" s="25">
        <v>9563.1540471651897</v>
      </c>
      <c r="K123" s="25"/>
      <c r="L123" s="25"/>
      <c r="M123" s="25"/>
      <c r="N123" s="25"/>
      <c r="O123" s="25">
        <v>36449.743430000002</v>
      </c>
      <c r="P123" s="25">
        <v>89050.879310000004</v>
      </c>
      <c r="Q123" s="25"/>
      <c r="R123" s="25"/>
      <c r="S123" s="25">
        <v>0</v>
      </c>
      <c r="T123" s="25">
        <v>210.13660999999999</v>
      </c>
      <c r="U123" s="25">
        <v>216.63123999999999</v>
      </c>
      <c r="V123" s="25">
        <v>0</v>
      </c>
      <c r="W123" s="25">
        <v>-224793.32067218708</v>
      </c>
      <c r="X123" s="25">
        <v>-443187.37059000001</v>
      </c>
      <c r="Y123" s="25">
        <v>10850.931604856554</v>
      </c>
      <c r="Z123" s="25">
        <v>1882928.0005592869</v>
      </c>
      <c r="AA123" s="25">
        <v>90998.846561592771</v>
      </c>
      <c r="AB123" s="25">
        <v>4914.4099998761503</v>
      </c>
      <c r="AC123" s="25">
        <v>95563.5638264804</v>
      </c>
      <c r="AD123" s="25">
        <f t="shared" si="2"/>
        <v>1417491.6925299056</v>
      </c>
      <c r="AE123" s="25">
        <v>1899252.5690885587</v>
      </c>
      <c r="AF123" s="26">
        <f t="shared" si="3"/>
        <v>17642297.428969245</v>
      </c>
      <c r="AG123" s="26"/>
      <c r="AH123" s="26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</row>
    <row r="124" spans="1:119" x14ac:dyDescent="0.2">
      <c r="A124" s="5">
        <v>44439</v>
      </c>
      <c r="B124" s="17"/>
      <c r="C124" s="25">
        <v>10365218.564184075</v>
      </c>
      <c r="D124" s="25">
        <v>676914.10130653006</v>
      </c>
      <c r="E124" s="25">
        <v>1084232.5493500002</v>
      </c>
      <c r="F124" s="25">
        <v>169748.1612859047</v>
      </c>
      <c r="G124" s="25">
        <v>1641780.4011490224</v>
      </c>
      <c r="H124" s="25">
        <v>36030.584513917063</v>
      </c>
      <c r="I124" s="25">
        <v>177358.44374097788</v>
      </c>
      <c r="J124" s="25">
        <v>9508.9823258579363</v>
      </c>
      <c r="K124" s="25"/>
      <c r="L124" s="25"/>
      <c r="M124" s="25"/>
      <c r="N124" s="25"/>
      <c r="O124" s="25">
        <v>36415.53628</v>
      </c>
      <c r="P124" s="25">
        <v>96052.690113720004</v>
      </c>
      <c r="Q124" s="25"/>
      <c r="R124" s="25"/>
      <c r="S124" s="25">
        <v>0</v>
      </c>
      <c r="T124" s="25">
        <v>847.93299999999999</v>
      </c>
      <c r="U124" s="25">
        <v>216.63123999999999</v>
      </c>
      <c r="V124" s="25">
        <v>0</v>
      </c>
      <c r="W124" s="25">
        <v>-223116.46510061657</v>
      </c>
      <c r="X124" s="25">
        <v>-445797.93925000005</v>
      </c>
      <c r="Y124" s="25">
        <v>20902.494584308239</v>
      </c>
      <c r="Z124" s="25">
        <v>1900016.5686802261</v>
      </c>
      <c r="AA124" s="25">
        <v>120243.88543644379</v>
      </c>
      <c r="AB124" s="25">
        <v>4890.5001102463139</v>
      </c>
      <c r="AC124" s="25">
        <v>96918.47075147221</v>
      </c>
      <c r="AD124" s="25">
        <f t="shared" si="2"/>
        <v>1474274.1464520802</v>
      </c>
      <c r="AE124" s="25">
        <v>1910880.9841242987</v>
      </c>
      <c r="AF124" s="26">
        <f t="shared" si="3"/>
        <v>17679263.077826384</v>
      </c>
      <c r="AG124" s="26"/>
      <c r="AH124" s="26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</row>
    <row r="125" spans="1:119" x14ac:dyDescent="0.2">
      <c r="A125" s="5">
        <v>44469</v>
      </c>
      <c r="B125" s="17"/>
      <c r="C125" s="25">
        <v>10453820.326339612</v>
      </c>
      <c r="D125" s="25">
        <v>682483.20913098869</v>
      </c>
      <c r="E125" s="25">
        <v>1101498.9481800001</v>
      </c>
      <c r="F125" s="25">
        <v>197422.39486180432</v>
      </c>
      <c r="G125" s="25">
        <v>1632303.5130610566</v>
      </c>
      <c r="H125" s="25">
        <v>35809.272521452738</v>
      </c>
      <c r="I125" s="25">
        <v>183851.8082189433</v>
      </c>
      <c r="J125" s="25">
        <v>9387.6261683222583</v>
      </c>
      <c r="K125" s="25"/>
      <c r="L125" s="25"/>
      <c r="M125" s="25"/>
      <c r="N125" s="25"/>
      <c r="O125" s="25">
        <v>35324.819680000001</v>
      </c>
      <c r="P125" s="25">
        <v>96514.873000000007</v>
      </c>
      <c r="Q125" s="25"/>
      <c r="R125" s="25"/>
      <c r="S125" s="25">
        <v>0</v>
      </c>
      <c r="T125" s="25">
        <v>1181.3242399999999</v>
      </c>
      <c r="U125" s="25">
        <v>216.63123999999999</v>
      </c>
      <c r="V125" s="25">
        <v>0</v>
      </c>
      <c r="W125" s="25">
        <v>-218859.91871091991</v>
      </c>
      <c r="X125" s="25">
        <v>-446892.89343</v>
      </c>
      <c r="Y125" s="25">
        <v>13971.749639422049</v>
      </c>
      <c r="Z125" s="25">
        <v>1894764.8160238117</v>
      </c>
      <c r="AA125" s="25">
        <v>119488.8601661946</v>
      </c>
      <c r="AB125" s="25">
        <v>4953.7263918804138</v>
      </c>
      <c r="AC125" s="25">
        <v>98364.756853148996</v>
      </c>
      <c r="AD125" s="25">
        <f t="shared" si="2"/>
        <v>1466007.7281735376</v>
      </c>
      <c r="AE125" s="25">
        <v>1922395.1634431835</v>
      </c>
      <c r="AF125" s="26">
        <f t="shared" si="3"/>
        <v>17818001.007018901</v>
      </c>
      <c r="AG125" s="26"/>
      <c r="AH125" s="26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</row>
    <row r="126" spans="1:119" x14ac:dyDescent="0.2">
      <c r="A126" s="5">
        <v>44500</v>
      </c>
      <c r="B126" s="17"/>
      <c r="C126" s="25">
        <v>10476663.955756363</v>
      </c>
      <c r="D126" s="25">
        <v>701333.85155263694</v>
      </c>
      <c r="E126" s="25">
        <v>1110942.4389800001</v>
      </c>
      <c r="F126" s="25">
        <v>167933.68512300833</v>
      </c>
      <c r="G126" s="25">
        <v>1626888.386208198</v>
      </c>
      <c r="H126" s="25">
        <v>35803.243822166405</v>
      </c>
      <c r="I126" s="25">
        <v>181628.49232180195</v>
      </c>
      <c r="J126" s="25">
        <v>9425.1834976085902</v>
      </c>
      <c r="K126" s="25"/>
      <c r="L126" s="25"/>
      <c r="M126" s="25"/>
      <c r="N126" s="25"/>
      <c r="O126" s="25">
        <v>737.67527000000007</v>
      </c>
      <c r="P126" s="25">
        <v>101024.30424</v>
      </c>
      <c r="Q126" s="25"/>
      <c r="R126" s="25"/>
      <c r="S126" s="25">
        <v>0</v>
      </c>
      <c r="T126" s="25">
        <v>1204.7730100000001</v>
      </c>
      <c r="U126" s="25">
        <v>216.63123999999999</v>
      </c>
      <c r="V126" s="25">
        <v>0</v>
      </c>
      <c r="W126" s="25">
        <v>-215344.21625118502</v>
      </c>
      <c r="X126" s="25">
        <v>-450062.20560999995</v>
      </c>
      <c r="Y126" s="25">
        <v>7303.1788947810683</v>
      </c>
      <c r="Z126" s="25">
        <v>1880848.2773311853</v>
      </c>
      <c r="AA126" s="25">
        <v>129738.78134529051</v>
      </c>
      <c r="AB126" s="25">
        <v>5010.9234982777862</v>
      </c>
      <c r="AC126" s="25">
        <v>101032.1648061492</v>
      </c>
      <c r="AD126" s="25">
        <f t="shared" si="2"/>
        <v>1458743.5352544989</v>
      </c>
      <c r="AE126" s="25">
        <v>1957789.7703096436</v>
      </c>
      <c r="AF126" s="26">
        <f t="shared" si="3"/>
        <v>17830119.295345925</v>
      </c>
      <c r="AG126" s="26"/>
      <c r="AH126" s="26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</row>
    <row r="127" spans="1:119" x14ac:dyDescent="0.2">
      <c r="A127" s="5">
        <v>44530</v>
      </c>
      <c r="B127" s="17"/>
      <c r="C127" s="25">
        <v>10481618.7522048</v>
      </c>
      <c r="D127" s="25">
        <v>714150.05284273147</v>
      </c>
      <c r="E127" s="25">
        <v>1093692.4956199999</v>
      </c>
      <c r="F127" s="25">
        <v>134857.6155460751</v>
      </c>
      <c r="G127" s="25">
        <v>1624168.8861264468</v>
      </c>
      <c r="H127" s="25">
        <v>35533.864298562068</v>
      </c>
      <c r="I127" s="25">
        <v>181694.2548935533</v>
      </c>
      <c r="J127" s="25">
        <v>2302.1800642129347</v>
      </c>
      <c r="K127" s="25"/>
      <c r="L127" s="25"/>
      <c r="M127" s="25"/>
      <c r="N127" s="25"/>
      <c r="O127" s="25">
        <v>737.67527000000007</v>
      </c>
      <c r="P127" s="25">
        <v>101779.0179824355</v>
      </c>
      <c r="Q127" s="25"/>
      <c r="R127" s="25"/>
      <c r="S127" s="25">
        <v>0</v>
      </c>
      <c r="T127" s="25">
        <v>930.33412863750004</v>
      </c>
      <c r="U127" s="25">
        <v>215.13535000000002</v>
      </c>
      <c r="V127" s="25">
        <v>0</v>
      </c>
      <c r="W127" s="25">
        <v>-215689.69720861572</v>
      </c>
      <c r="X127" s="25">
        <v>-452468.71016000002</v>
      </c>
      <c r="Y127" s="25">
        <v>18785.345724694282</v>
      </c>
      <c r="Z127" s="25">
        <v>1884189.0160990912</v>
      </c>
      <c r="AA127" s="25">
        <v>96070.355394570885</v>
      </c>
      <c r="AB127" s="25">
        <v>5095.5304995839633</v>
      </c>
      <c r="AC127" s="25">
        <v>102570.18173491741</v>
      </c>
      <c r="AD127" s="25">
        <f t="shared" si="2"/>
        <v>1438767.1574342421</v>
      </c>
      <c r="AE127" s="25">
        <v>1968127.4790166037</v>
      </c>
      <c r="AF127" s="26">
        <f t="shared" si="3"/>
        <v>17778359.765428297</v>
      </c>
      <c r="AG127" s="26"/>
      <c r="AH127" s="26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</row>
    <row r="128" spans="1:119" x14ac:dyDescent="0.2">
      <c r="A128" s="5">
        <v>44561</v>
      </c>
      <c r="B128" s="17"/>
      <c r="C128" s="25">
        <v>10530873.601913299</v>
      </c>
      <c r="D128" s="25">
        <v>714501.89459800674</v>
      </c>
      <c r="E128" s="25">
        <v>1067540.2102600001</v>
      </c>
      <c r="F128" s="25">
        <v>145063.12219560711</v>
      </c>
      <c r="G128" s="25">
        <v>1654718.661894883</v>
      </c>
      <c r="H128" s="25">
        <v>43454.723135446191</v>
      </c>
      <c r="I128" s="25">
        <v>182772.35204511718</v>
      </c>
      <c r="J128" s="25">
        <v>1969.2515843288131</v>
      </c>
      <c r="K128" s="25"/>
      <c r="L128" s="25"/>
      <c r="M128" s="25"/>
      <c r="N128" s="25"/>
      <c r="O128" s="25">
        <v>701.63549</v>
      </c>
      <c r="P128" s="25">
        <v>49510.400900000001</v>
      </c>
      <c r="Q128" s="25"/>
      <c r="R128" s="25"/>
      <c r="S128" s="25">
        <v>0</v>
      </c>
      <c r="T128" s="25">
        <v>1801.886</v>
      </c>
      <c r="U128" s="25">
        <v>215.13535000000002</v>
      </c>
      <c r="V128" s="25">
        <v>0</v>
      </c>
      <c r="W128" s="25">
        <v>-208572.65132811922</v>
      </c>
      <c r="X128" s="25">
        <v>-453788.68742999993</v>
      </c>
      <c r="Y128" s="25">
        <v>-11599.934835719183</v>
      </c>
      <c r="Z128" s="25">
        <v>1856503.6281948583</v>
      </c>
      <c r="AA128" s="25">
        <v>149654.84375188715</v>
      </c>
      <c r="AB128" s="25">
        <v>5133.8933103075451</v>
      </c>
      <c r="AC128" s="25">
        <v>97545.759056757714</v>
      </c>
      <c r="AD128" s="25">
        <f t="shared" si="2"/>
        <v>1435091.9860699724</v>
      </c>
      <c r="AE128" s="25">
        <v>1979542.6698901339</v>
      </c>
      <c r="AF128" s="26">
        <f t="shared" si="3"/>
        <v>17807542.395976793</v>
      </c>
      <c r="AG128" s="26"/>
      <c r="AH128" s="26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</row>
    <row r="129" spans="1:119" x14ac:dyDescent="0.2">
      <c r="A129" s="5">
        <v>44592</v>
      </c>
      <c r="B129" s="17"/>
      <c r="C129" s="25">
        <v>10560824.013087414</v>
      </c>
      <c r="D129" s="25">
        <v>788428.43166973756</v>
      </c>
      <c r="E129" s="25">
        <v>1087067.77914</v>
      </c>
      <c r="F129" s="25">
        <v>143988.38432564188</v>
      </c>
      <c r="G129" s="25">
        <v>1621057.9593703984</v>
      </c>
      <c r="H129" s="25">
        <v>42720.263809846489</v>
      </c>
      <c r="I129" s="25">
        <v>183160.13923960191</v>
      </c>
      <c r="J129" s="25">
        <v>1910.9573899285126</v>
      </c>
      <c r="K129" s="25"/>
      <c r="L129" s="25"/>
      <c r="M129" s="25"/>
      <c r="N129" s="25"/>
      <c r="O129" s="25">
        <v>667.39350000000002</v>
      </c>
      <c r="P129" s="25">
        <v>49390.038240000002</v>
      </c>
      <c r="Q129" s="25"/>
      <c r="R129" s="25"/>
      <c r="S129" s="25">
        <v>0</v>
      </c>
      <c r="T129" s="25">
        <v>1490.1051286375002</v>
      </c>
      <c r="U129" s="25">
        <v>213.63945999999999</v>
      </c>
      <c r="V129" s="25">
        <v>0</v>
      </c>
      <c r="W129" s="25">
        <v>-209788.0401595741</v>
      </c>
      <c r="X129" s="25">
        <v>-455665.48003000009</v>
      </c>
      <c r="Y129" s="25">
        <v>19418.480682245903</v>
      </c>
      <c r="Z129" s="25">
        <v>1847851.8552154482</v>
      </c>
      <c r="AA129" s="25">
        <v>192780.70894593638</v>
      </c>
      <c r="AB129" s="25">
        <v>12209.382860177819</v>
      </c>
      <c r="AC129" s="25">
        <v>93723.536306635287</v>
      </c>
      <c r="AD129" s="25">
        <f t="shared" si="2"/>
        <v>1500744.0832808693</v>
      </c>
      <c r="AE129" s="25">
        <v>1982935.2563196614</v>
      </c>
      <c r="AF129" s="26">
        <f t="shared" si="3"/>
        <v>17964384.804501738</v>
      </c>
      <c r="AG129" s="26"/>
      <c r="AH129" s="26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</row>
    <row r="130" spans="1:119" x14ac:dyDescent="0.2">
      <c r="A130" s="5">
        <v>44620</v>
      </c>
      <c r="B130" s="17"/>
      <c r="C130" s="25">
        <v>10643755.066650188</v>
      </c>
      <c r="D130" s="25">
        <v>848996.83769820095</v>
      </c>
      <c r="E130" s="25">
        <v>1096685.35641</v>
      </c>
      <c r="F130" s="25">
        <v>144053.85004551749</v>
      </c>
      <c r="G130" s="25">
        <v>1622544.1081726146</v>
      </c>
      <c r="H130" s="25">
        <v>31670.691528619169</v>
      </c>
      <c r="I130" s="25">
        <v>182686.64432738555</v>
      </c>
      <c r="J130" s="25">
        <v>1855.3444111558329</v>
      </c>
      <c r="K130" s="25"/>
      <c r="L130" s="25"/>
      <c r="M130" s="25"/>
      <c r="N130" s="25"/>
      <c r="O130" s="25">
        <v>667.39350000000002</v>
      </c>
      <c r="P130" s="25">
        <v>50160.331030000001</v>
      </c>
      <c r="Q130" s="25"/>
      <c r="R130" s="25"/>
      <c r="S130" s="25">
        <v>0</v>
      </c>
      <c r="T130" s="25">
        <v>2407.2292392374998</v>
      </c>
      <c r="U130" s="25">
        <v>213.63945999999999</v>
      </c>
      <c r="V130" s="25">
        <v>0</v>
      </c>
      <c r="W130" s="25">
        <v>-209866.40717255097</v>
      </c>
      <c r="X130" s="25">
        <v>-461338.79558000003</v>
      </c>
      <c r="Y130" s="25">
        <v>-4041.0284218585866</v>
      </c>
      <c r="Z130" s="25">
        <v>1871638.229170559</v>
      </c>
      <c r="AA130" s="25">
        <v>208318.05455104352</v>
      </c>
      <c r="AB130" s="25">
        <v>12172.042235331446</v>
      </c>
      <c r="AC130" s="25">
        <v>90240.047826142298</v>
      </c>
      <c r="AD130" s="25">
        <f t="shared" si="2"/>
        <v>1507335.7820686665</v>
      </c>
      <c r="AE130" s="25">
        <v>1995928.6194739442</v>
      </c>
      <c r="AF130" s="26">
        <f t="shared" si="3"/>
        <v>18128747.254555527</v>
      </c>
      <c r="AG130" s="26"/>
      <c r="AH130" s="26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</row>
    <row r="131" spans="1:119" x14ac:dyDescent="0.2">
      <c r="A131" s="5">
        <v>44651</v>
      </c>
      <c r="C131" s="25">
        <v>10847370.087971199</v>
      </c>
      <c r="D131" s="25">
        <v>902262.11796312989</v>
      </c>
      <c r="E131" s="25">
        <v>1129740.8071200002</v>
      </c>
      <c r="F131" s="25">
        <v>192950.37714843368</v>
      </c>
      <c r="G131" s="25">
        <v>1623396.2715124569</v>
      </c>
      <c r="H131" s="25">
        <v>32278.4607303913</v>
      </c>
      <c r="I131" s="25">
        <v>178829.02600754326</v>
      </c>
      <c r="J131" s="25">
        <v>1815.1102993837042</v>
      </c>
      <c r="K131" s="25"/>
      <c r="L131" s="25"/>
      <c r="M131" s="25"/>
      <c r="N131" s="25"/>
      <c r="O131" s="25">
        <v>631.10453000000007</v>
      </c>
      <c r="P131" s="25">
        <v>51887.246159999995</v>
      </c>
      <c r="Q131" s="25"/>
      <c r="R131" s="25"/>
      <c r="S131" s="25">
        <v>0</v>
      </c>
      <c r="T131" s="25">
        <v>1505.2653786375001</v>
      </c>
      <c r="U131" s="25">
        <v>392.88120000000004</v>
      </c>
      <c r="V131" s="25">
        <v>0</v>
      </c>
      <c r="W131" s="25">
        <v>-203303.51946719235</v>
      </c>
      <c r="X131" s="25">
        <v>-463346.61375999998</v>
      </c>
      <c r="Y131" s="25">
        <v>5466.2440341587662</v>
      </c>
      <c r="Z131" s="25">
        <v>1817253.3533536261</v>
      </c>
      <c r="AA131" s="25">
        <v>229991.1911021602</v>
      </c>
      <c r="AB131" s="25">
        <v>4868.9006540201071</v>
      </c>
      <c r="AC131" s="25">
        <v>86520.690707910515</v>
      </c>
      <c r="AD131" s="25">
        <f t="shared" si="2"/>
        <v>1477843.1278246832</v>
      </c>
      <c r="AE131" s="25">
        <v>2010810.0164630737</v>
      </c>
      <c r="AF131" s="26">
        <f t="shared" si="3"/>
        <v>18451319.019108932</v>
      </c>
      <c r="AG131" s="26"/>
      <c r="AH131" s="26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</row>
    <row r="132" spans="1:119" x14ac:dyDescent="0.2">
      <c r="A132" s="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6"/>
      <c r="AG132" s="26"/>
      <c r="AH132" s="26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</row>
    <row r="133" spans="1:119" x14ac:dyDescent="0.2">
      <c r="A133" s="5"/>
      <c r="B133" s="19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6"/>
      <c r="AG133" s="26"/>
      <c r="AH133" s="26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</row>
    <row r="134" spans="1:119" x14ac:dyDescent="0.2">
      <c r="A134" s="5"/>
      <c r="B134" s="19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6"/>
      <c r="AG134" s="26"/>
      <c r="AH134" s="26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</row>
    <row r="135" spans="1:119" x14ac:dyDescent="0.2">
      <c r="A135" s="5"/>
      <c r="B135" s="19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6"/>
      <c r="AG135" s="26"/>
      <c r="AH135" s="26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</row>
    <row r="136" spans="1:119" x14ac:dyDescent="0.2">
      <c r="A136" s="5"/>
      <c r="B136" s="19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6"/>
      <c r="AG136" s="26"/>
      <c r="AH136" s="26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</row>
    <row r="137" spans="1:119" x14ac:dyDescent="0.2">
      <c r="A137" s="5"/>
      <c r="B137" s="19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6"/>
      <c r="AG137" s="26"/>
      <c r="AH137" s="26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</row>
    <row r="138" spans="1:119" x14ac:dyDescent="0.2">
      <c r="A138" s="5"/>
      <c r="B138" s="19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6"/>
      <c r="AG138" s="26"/>
      <c r="AH138" s="26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</row>
    <row r="139" spans="1:119" x14ac:dyDescent="0.2">
      <c r="A139" s="5"/>
      <c r="B139" s="19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6"/>
      <c r="AG139" s="26"/>
      <c r="AH139" s="26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</row>
    <row r="140" spans="1:119" x14ac:dyDescent="0.2">
      <c r="A140" s="5"/>
      <c r="B140" s="19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6"/>
      <c r="AG140" s="26"/>
      <c r="AH140" s="26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</row>
    <row r="141" spans="1:119" x14ac:dyDescent="0.2">
      <c r="A141" s="5"/>
      <c r="B141" s="19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6"/>
      <c r="AG141" s="26"/>
      <c r="AH141" s="26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</row>
    <row r="142" spans="1:119" x14ac:dyDescent="0.2">
      <c r="A142" s="5"/>
      <c r="B142" s="19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6"/>
      <c r="AG142" s="26"/>
      <c r="AH142" s="26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</row>
    <row r="143" spans="1:119" x14ac:dyDescent="0.2">
      <c r="A143" s="5"/>
      <c r="B143" s="19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6"/>
      <c r="AG143" s="26"/>
      <c r="AH143" s="26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</row>
    <row r="144" spans="1:119" x14ac:dyDescent="0.2">
      <c r="A144" s="5"/>
      <c r="B144" s="19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6"/>
      <c r="AG144" s="26"/>
      <c r="AH144" s="26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</row>
    <row r="145" spans="1:119" x14ac:dyDescent="0.2">
      <c r="A145" s="5"/>
      <c r="B145" s="19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6"/>
      <c r="AG145" s="26"/>
      <c r="AH145" s="26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</row>
    <row r="146" spans="1:119" x14ac:dyDescent="0.2">
      <c r="A146" s="5"/>
      <c r="B146" s="19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6"/>
      <c r="AG146" s="26"/>
      <c r="AH146" s="26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</row>
    <row r="147" spans="1:119" x14ac:dyDescent="0.2">
      <c r="A147" s="5"/>
      <c r="B147" s="19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6"/>
      <c r="AG147" s="26"/>
      <c r="AH147" s="26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</row>
    <row r="148" spans="1:119" x14ac:dyDescent="0.2">
      <c r="A148" s="5"/>
      <c r="B148" s="19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6"/>
      <c r="AG148" s="26"/>
      <c r="AH148" s="26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</row>
    <row r="149" spans="1:119" x14ac:dyDescent="0.2">
      <c r="A149" s="5"/>
      <c r="B149" s="19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6"/>
      <c r="AG149" s="26"/>
      <c r="AH149" s="26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</row>
    <row r="150" spans="1:119" x14ac:dyDescent="0.2">
      <c r="A150" s="5"/>
      <c r="B150" s="19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6"/>
      <c r="AG150" s="26"/>
      <c r="AH150" s="26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</row>
    <row r="151" spans="1:119" x14ac:dyDescent="0.2">
      <c r="A151" s="5"/>
      <c r="B151" s="19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6"/>
      <c r="AG151" s="26"/>
      <c r="AH151" s="26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</row>
    <row r="152" spans="1:119" x14ac:dyDescent="0.2">
      <c r="A152" s="5"/>
      <c r="B152" s="19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6"/>
      <c r="AG152" s="26"/>
      <c r="AH152" s="26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</row>
    <row r="153" spans="1:119" x14ac:dyDescent="0.2">
      <c r="A153" s="5"/>
      <c r="B153" s="19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6"/>
      <c r="AG153" s="26"/>
      <c r="AH153" s="26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</row>
    <row r="154" spans="1:119" x14ac:dyDescent="0.2">
      <c r="A154" s="5"/>
      <c r="B154" s="19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6"/>
      <c r="AG154" s="26"/>
      <c r="AH154" s="26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</row>
    <row r="155" spans="1:119" x14ac:dyDescent="0.2">
      <c r="A155" s="5"/>
      <c r="B155" s="19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6"/>
      <c r="AG155" s="26"/>
      <c r="AH155" s="26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</row>
    <row r="156" spans="1:119" x14ac:dyDescent="0.2">
      <c r="A156" s="5"/>
      <c r="B156" s="19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6"/>
      <c r="AG156" s="26"/>
      <c r="AH156" s="26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</row>
    <row r="157" spans="1:119" x14ac:dyDescent="0.2">
      <c r="A157" s="5"/>
      <c r="B157" s="19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6"/>
      <c r="AG157" s="26"/>
      <c r="AH157" s="26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</row>
    <row r="158" spans="1:119" x14ac:dyDescent="0.2">
      <c r="A158" s="5"/>
      <c r="B158" s="19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6"/>
      <c r="AG158" s="26"/>
      <c r="AH158" s="26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</row>
    <row r="159" spans="1:119" x14ac:dyDescent="0.2">
      <c r="A159" s="5"/>
      <c r="B159" s="19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6"/>
      <c r="AG159" s="26"/>
      <c r="AH159" s="26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</row>
    <row r="160" spans="1:119" x14ac:dyDescent="0.2">
      <c r="A160" s="5"/>
      <c r="B160" s="19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6"/>
      <c r="AG160" s="26"/>
      <c r="AH160" s="26"/>
    </row>
    <row r="161" spans="1:34" x14ac:dyDescent="0.2">
      <c r="A161" s="5"/>
      <c r="B161" s="19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6"/>
      <c r="AG161" s="26"/>
      <c r="AH161" s="26"/>
    </row>
    <row r="162" spans="1:34" x14ac:dyDescent="0.2">
      <c r="A162" s="5"/>
      <c r="B162" s="19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6"/>
      <c r="AH162" s="26"/>
    </row>
    <row r="163" spans="1:34" x14ac:dyDescent="0.2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1:34" x14ac:dyDescent="0.2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1:34" x14ac:dyDescent="0.2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1:34" x14ac:dyDescent="0.2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1:34" x14ac:dyDescent="0.2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1:34" x14ac:dyDescent="0.2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1:34" x14ac:dyDescent="0.2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1:34" x14ac:dyDescent="0.2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1:34" x14ac:dyDescent="0.2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1:34" x14ac:dyDescent="0.2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1:34" x14ac:dyDescent="0.2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1:34" x14ac:dyDescent="0.2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1:34" x14ac:dyDescent="0.2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1:34" x14ac:dyDescent="0.2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2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2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2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2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2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2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2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2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2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2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2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2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2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2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2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2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2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2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2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2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2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2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2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2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2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2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2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2">
      <c r="B204" s="19"/>
      <c r="G204" s="19"/>
      <c r="H204" s="19"/>
      <c r="K204" s="19"/>
      <c r="L204" s="19"/>
    </row>
    <row r="205" spans="2:32" x14ac:dyDescent="0.2">
      <c r="B205" s="19"/>
      <c r="G205" s="19"/>
      <c r="H205" s="19"/>
      <c r="K205" s="19"/>
      <c r="L205" s="19"/>
    </row>
    <row r="206" spans="2:32" x14ac:dyDescent="0.2">
      <c r="B206" s="19"/>
      <c r="G206" s="19"/>
      <c r="H206" s="19"/>
      <c r="K206" s="19"/>
      <c r="L206" s="19"/>
    </row>
    <row r="207" spans="2:32" x14ac:dyDescent="0.2">
      <c r="B207" s="19"/>
    </row>
    <row r="208" spans="2:32" x14ac:dyDescent="0.2">
      <c r="B208" s="19"/>
    </row>
    <row r="209" spans="2:2" x14ac:dyDescent="0.2">
      <c r="B209" s="19"/>
    </row>
    <row r="210" spans="2:2" x14ac:dyDescent="0.2">
      <c r="B210" s="19"/>
    </row>
    <row r="211" spans="2:2" x14ac:dyDescent="0.2">
      <c r="B211" s="19"/>
    </row>
    <row r="212" spans="2:2" x14ac:dyDescent="0.2">
      <c r="B212" s="19"/>
    </row>
    <row r="213" spans="2:2" x14ac:dyDescent="0.2">
      <c r="B21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2022-05-10T13:46:35Z</dcterms:modified>
</cp:coreProperties>
</file>