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5318F95F-11D5-43EF-A499-5622CC67470B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2" l="1"/>
  <c r="E119" i="2"/>
  <c r="E117" i="4"/>
  <c r="H117" i="4"/>
  <c r="E119" i="4"/>
  <c r="E119" i="5"/>
  <c r="H119" i="5"/>
  <c r="E117" i="6"/>
  <c r="E118" i="6"/>
  <c r="H119" i="4" l="1"/>
  <c r="H118" i="5"/>
  <c r="I118" i="1"/>
  <c r="M119" i="5"/>
  <c r="H118" i="4"/>
  <c r="M117" i="6"/>
  <c r="H117" i="2"/>
  <c r="M118" i="6"/>
  <c r="N118" i="6" s="1"/>
  <c r="P118" i="6" s="1"/>
  <c r="E118" i="2"/>
  <c r="R118" i="1"/>
  <c r="E119" i="6"/>
  <c r="H117" i="5"/>
  <c r="M119" i="2"/>
  <c r="N119" i="5"/>
  <c r="P119" i="5" s="1"/>
  <c r="Q117" i="3"/>
  <c r="S117" i="3" s="1"/>
  <c r="H118" i="6"/>
  <c r="E118" i="5"/>
  <c r="E118" i="4"/>
  <c r="Q118" i="3"/>
  <c r="S118" i="3" s="1"/>
  <c r="H119" i="2"/>
  <c r="R119" i="1"/>
  <c r="M119" i="4"/>
  <c r="N119" i="4" s="1"/>
  <c r="P119" i="4" s="1"/>
  <c r="M117" i="2"/>
  <c r="H117" i="6"/>
  <c r="E117" i="5"/>
  <c r="Q119" i="3"/>
  <c r="S119" i="3" s="1"/>
  <c r="H118" i="2"/>
  <c r="M119" i="6"/>
  <c r="M118" i="5"/>
  <c r="M118" i="4"/>
  <c r="I119" i="1"/>
  <c r="R117" i="1"/>
  <c r="I117" i="1"/>
  <c r="H119" i="6"/>
  <c r="M117" i="5"/>
  <c r="M117" i="4"/>
  <c r="N117" i="4" s="1"/>
  <c r="P117" i="4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17" i="6" l="1"/>
  <c r="P117" i="6" s="1"/>
  <c r="N118" i="2"/>
  <c r="P118" i="2" s="1"/>
  <c r="N119" i="2"/>
  <c r="P119" i="2" s="1"/>
  <c r="N118" i="4"/>
  <c r="P118" i="4" s="1"/>
  <c r="N118" i="5"/>
  <c r="P118" i="5" s="1"/>
  <c r="N87" i="4"/>
  <c r="P87" i="4" s="1"/>
  <c r="N79" i="4"/>
  <c r="P79" i="4" s="1"/>
  <c r="N117" i="2"/>
  <c r="P117" i="2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<sst xmlns="http://schemas.openxmlformats.org/spreadsheetml/2006/main" count="707" uniqueCount="157">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</sst>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0" xfId="0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6" fillId="0" borderId="0" xfId="0" applyFont="1"/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07" activePane="bottomRight" state="frozen"/>
      <selection activeCell="E112" sqref="E112"/>
      <selection pane="topRight" activeCell="E112" sqref="E112"/>
      <selection pane="bottomLeft" activeCell="E112" sqref="E112"/>
      <selection pane="bottomRight" activeCell="H120" sqref="H120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10.26953125" style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style="1" customWidth="1"/>
    <col min="26" max="26" width="10.453125" style="1" bestFit="1" customWidth="1"/>
    <col min="27" max="27" width="14.7265625" style="2" bestFit="1" customWidth="1"/>
    <col min="28" max="28" width="19.54296875" style="2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5">
      <c r="A1" s="10"/>
      <c r="B1" s="12"/>
      <c r="L1" s="13"/>
      <c r="M1" s="13"/>
      <c r="N1" s="13"/>
      <c r="O1" s="13"/>
      <c r="P1" s="13"/>
      <c r="Q1" s="13"/>
      <c r="R1" s="13" t="s">
        <v>0</v>
      </c>
      <c r="S1"/>
      <c r="T1"/>
      <c r="U1"/>
      <c r="V1"/>
      <c r="W1"/>
      <c r="X1"/>
      <c r="AA1" s="44"/>
      <c r="AB1" s="44"/>
      <c r="AC1" s="44"/>
      <c r="AD1" s="44"/>
    </row>
    <row r="2" spans="1:30" s="9" customFormat="1" x14ac:dyDescent="0.35">
      <c r="A2" s="10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S2"/>
      <c r="T2"/>
      <c r="U2"/>
      <c r="V2"/>
      <c r="W2"/>
      <c r="X2"/>
      <c r="AA2" s="44"/>
      <c r="AB2" s="44"/>
      <c r="AC2" s="44"/>
      <c r="AD2" s="44"/>
    </row>
    <row r="3" spans="1:30" s="9" customFormat="1" x14ac:dyDescent="0.35">
      <c r="A3" s="10"/>
      <c r="B3" s="14"/>
      <c r="H3" s="44" t="s">
        <v>2</v>
      </c>
      <c r="L3" s="13"/>
      <c r="M3" s="13"/>
      <c r="N3" s="13"/>
      <c r="O3" s="13"/>
      <c r="P3" s="13"/>
      <c r="Q3" s="13"/>
      <c r="R3" s="13" t="s">
        <v>3</v>
      </c>
      <c r="S3"/>
      <c r="T3"/>
      <c r="U3"/>
      <c r="V3"/>
      <c r="W3"/>
      <c r="X3"/>
      <c r="AA3" s="44"/>
      <c r="AB3" s="44"/>
      <c r="AC3" s="44"/>
      <c r="AD3" s="44"/>
    </row>
    <row r="4" spans="1:30" s="9" customFormat="1" x14ac:dyDescent="0.35">
      <c r="A4" s="10"/>
      <c r="B4" s="14"/>
      <c r="S4"/>
      <c r="T4"/>
      <c r="U4"/>
      <c r="V4"/>
      <c r="W4"/>
      <c r="X4"/>
      <c r="AA4" s="44"/>
      <c r="AB4" s="44"/>
      <c r="AC4" s="44"/>
      <c r="AD4" s="44"/>
    </row>
    <row r="5" spans="1:30" s="8" customFormat="1" x14ac:dyDescent="0.35">
      <c r="A5" s="16"/>
      <c r="B5" s="17"/>
      <c r="C5" s="49" t="s">
        <v>4</v>
      </c>
      <c r="D5" s="50"/>
      <c r="E5" s="51"/>
      <c r="F5" s="49" t="s">
        <v>5</v>
      </c>
      <c r="G5" s="50"/>
      <c r="H5" s="50"/>
      <c r="I5" s="46" t="s">
        <v>6</v>
      </c>
      <c r="J5" s="49" t="s">
        <v>4</v>
      </c>
      <c r="K5" s="50"/>
      <c r="L5" s="50"/>
      <c r="M5" s="51"/>
      <c r="N5" s="49" t="s">
        <v>5</v>
      </c>
      <c r="O5" s="50"/>
      <c r="P5" s="50"/>
      <c r="Q5" s="51"/>
      <c r="R5" s="46" t="s">
        <v>6</v>
      </c>
      <c r="S5"/>
      <c r="T5"/>
      <c r="U5"/>
      <c r="V5"/>
      <c r="W5"/>
      <c r="X5"/>
    </row>
    <row r="6" spans="1:30" s="8" customFormat="1" ht="56" x14ac:dyDescent="0.35">
      <c r="A6" s="18"/>
      <c r="B6" s="45"/>
      <c r="C6" s="20" t="s">
        <v>7</v>
      </c>
      <c r="D6" s="20" t="s">
        <v>8</v>
      </c>
      <c r="E6" s="20" t="s">
        <v>9</v>
      </c>
      <c r="F6" s="20" t="s">
        <v>7</v>
      </c>
      <c r="G6" s="20" t="s">
        <v>8</v>
      </c>
      <c r="H6" s="21" t="s">
        <v>9</v>
      </c>
      <c r="I6" s="47"/>
      <c r="J6" s="33" t="s">
        <v>10</v>
      </c>
      <c r="K6" s="20" t="s">
        <v>11</v>
      </c>
      <c r="L6" s="20" t="s">
        <v>12</v>
      </c>
      <c r="M6" s="34" t="s">
        <v>13</v>
      </c>
      <c r="N6" s="33" t="s">
        <v>10</v>
      </c>
      <c r="O6" s="20" t="s">
        <v>11</v>
      </c>
      <c r="P6" s="20" t="s">
        <v>12</v>
      </c>
      <c r="Q6" s="34" t="s">
        <v>13</v>
      </c>
      <c r="R6" s="47"/>
      <c r="S6"/>
      <c r="T6"/>
      <c r="U6"/>
      <c r="V6"/>
      <c r="W6"/>
      <c r="X6"/>
      <c r="Z6" s="11"/>
      <c r="AB6" s="11"/>
      <c r="AC6" s="11"/>
      <c r="AD6" s="11"/>
    </row>
    <row r="7" spans="1:30" s="38" customFormat="1" ht="18.75" customHeight="1" x14ac:dyDescent="0.35">
      <c r="A7" s="35"/>
      <c r="B7" s="2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/>
      <c r="T7"/>
      <c r="U7"/>
      <c r="V7"/>
      <c r="W7"/>
      <c r="X7"/>
      <c r="AA7" s="39"/>
      <c r="AB7" s="39"/>
      <c r="AC7" s="39"/>
      <c r="AD7" s="39"/>
    </row>
    <row r="8" spans="1:30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</row>
    <row r="9" spans="1:30" x14ac:dyDescent="0.35">
      <c r="A9" s="4"/>
      <c r="B9" s="30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Y9" s="4"/>
      <c r="Z9" s="4"/>
      <c r="AA9" s="5"/>
      <c r="AB9" s="5"/>
      <c r="AC9" s="40"/>
      <c r="AD9" s="5"/>
    </row>
    <row r="10" spans="1:30" x14ac:dyDescent="0.35">
      <c r="A10" s="4"/>
      <c r="B10" s="30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Y10" s="4"/>
      <c r="Z10" s="4"/>
      <c r="AA10" s="5"/>
      <c r="AB10" s="5"/>
      <c r="AC10" s="40"/>
      <c r="AD10" s="5"/>
    </row>
    <row r="11" spans="1:30" x14ac:dyDescent="0.35">
      <c r="A11" s="4"/>
      <c r="B11" s="30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Y11" s="4"/>
      <c r="Z11" s="4"/>
      <c r="AA11" s="5"/>
      <c r="AB11" s="5"/>
      <c r="AC11" s="40"/>
      <c r="AD11" s="5"/>
    </row>
    <row r="12" spans="1:30" x14ac:dyDescent="0.35">
      <c r="A12" s="4"/>
      <c r="B12" s="30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Y12" s="4"/>
      <c r="Z12" s="4"/>
      <c r="AA12" s="5"/>
      <c r="AB12" s="5"/>
      <c r="AC12" s="40"/>
      <c r="AD12" s="5"/>
    </row>
    <row r="13" spans="1:30" x14ac:dyDescent="0.35">
      <c r="A13" s="4"/>
      <c r="B13" s="30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Y13" s="4"/>
      <c r="Z13" s="4"/>
      <c r="AA13" s="5"/>
      <c r="AB13" s="5"/>
      <c r="AC13" s="40"/>
      <c r="AD13" s="5"/>
    </row>
    <row r="14" spans="1:30" x14ac:dyDescent="0.35">
      <c r="A14" s="4"/>
      <c r="B14" s="31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Y14" s="4"/>
      <c r="Z14" s="4"/>
      <c r="AA14" s="5"/>
      <c r="AB14" s="5"/>
      <c r="AC14" s="40"/>
      <c r="AD14" s="5"/>
    </row>
    <row r="15" spans="1:30" x14ac:dyDescent="0.35">
      <c r="A15" s="4"/>
      <c r="B15" s="30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Y15" s="4"/>
      <c r="Z15" s="4"/>
      <c r="AA15" s="5"/>
      <c r="AB15" s="5"/>
      <c r="AC15" s="40"/>
      <c r="AD15" s="5"/>
    </row>
    <row r="16" spans="1:30" x14ac:dyDescent="0.35">
      <c r="A16" s="4"/>
      <c r="B16" s="30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Y16" s="4"/>
      <c r="Z16" s="4"/>
      <c r="AA16" s="5"/>
      <c r="AB16" s="5"/>
      <c r="AC16" s="40"/>
      <c r="AD16" s="5"/>
    </row>
    <row r="17" spans="1:30" x14ac:dyDescent="0.35">
      <c r="A17" s="4"/>
      <c r="B17" s="30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Y17" s="4"/>
      <c r="Z17" s="4"/>
      <c r="AA17" s="5"/>
      <c r="AB17" s="5"/>
      <c r="AC17" s="40"/>
      <c r="AD17" s="5"/>
    </row>
    <row r="18" spans="1:30" x14ac:dyDescent="0.35">
      <c r="A18" s="4"/>
      <c r="B18" s="30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Y18" s="4"/>
      <c r="Z18" s="4"/>
      <c r="AA18" s="5"/>
      <c r="AB18" s="5"/>
      <c r="AC18" s="40"/>
      <c r="AD18" s="5"/>
    </row>
    <row r="19" spans="1:30" x14ac:dyDescent="0.35">
      <c r="A19" s="4"/>
      <c r="B19" s="30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Y19" s="4"/>
      <c r="Z19" s="4"/>
      <c r="AA19" s="5"/>
      <c r="AB19" s="5"/>
      <c r="AC19" s="40"/>
      <c r="AD19" s="5"/>
    </row>
    <row r="20" spans="1:30" x14ac:dyDescent="0.35">
      <c r="A20" s="4"/>
      <c r="B20" s="30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Y20" s="4"/>
      <c r="Z20" s="4"/>
      <c r="AA20" s="5"/>
      <c r="AB20" s="5"/>
      <c r="AC20" s="40"/>
      <c r="AD20" s="5"/>
    </row>
    <row r="21" spans="1:30" x14ac:dyDescent="0.35">
      <c r="A21" s="4"/>
      <c r="B21" s="30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Y21" s="4"/>
      <c r="Z21" s="4"/>
      <c r="AA21" s="5"/>
      <c r="AB21" s="5"/>
      <c r="AC21" s="40"/>
      <c r="AD21" s="5"/>
    </row>
    <row r="22" spans="1:30" x14ac:dyDescent="0.35">
      <c r="A22" s="4"/>
      <c r="B22" s="30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Y22" s="4"/>
      <c r="Z22" s="4"/>
      <c r="AA22" s="5"/>
      <c r="AB22" s="5"/>
      <c r="AC22" s="40"/>
      <c r="AD22" s="5"/>
    </row>
    <row r="23" spans="1:30" x14ac:dyDescent="0.35">
      <c r="A23" s="4"/>
      <c r="B23" s="30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Y23" s="4"/>
      <c r="Z23" s="4"/>
      <c r="AA23" s="5"/>
      <c r="AB23" s="5"/>
      <c r="AC23" s="40"/>
      <c r="AD23" s="5"/>
    </row>
    <row r="24" spans="1:30" x14ac:dyDescent="0.35">
      <c r="A24" s="4"/>
      <c r="B24" s="30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Y24" s="4"/>
      <c r="Z24" s="4"/>
      <c r="AA24" s="5"/>
      <c r="AB24" s="5"/>
      <c r="AC24" s="40"/>
      <c r="AD24" s="5"/>
    </row>
    <row r="25" spans="1:30" x14ac:dyDescent="0.35">
      <c r="A25" s="4"/>
      <c r="B25" s="30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Y25" s="4"/>
      <c r="Z25" s="4"/>
      <c r="AA25" s="5"/>
      <c r="AB25" s="5"/>
      <c r="AC25" s="40"/>
      <c r="AD25" s="5"/>
    </row>
    <row r="26" spans="1:30" x14ac:dyDescent="0.35">
      <c r="A26" s="4"/>
      <c r="B26" s="30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Y26" s="4"/>
      <c r="Z26" s="4"/>
      <c r="AA26" s="5"/>
      <c r="AB26" s="5"/>
      <c r="AC26" s="40"/>
      <c r="AD26" s="5"/>
    </row>
    <row r="27" spans="1:30" x14ac:dyDescent="0.35">
      <c r="A27" s="4"/>
      <c r="B27" s="30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Y27" s="4"/>
      <c r="Z27" s="4"/>
      <c r="AA27" s="5"/>
      <c r="AB27" s="5"/>
      <c r="AC27" s="40"/>
      <c r="AD27" s="5"/>
    </row>
    <row r="28" spans="1:30" x14ac:dyDescent="0.35">
      <c r="A28" s="4"/>
      <c r="B28" s="30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Y28" s="4"/>
      <c r="Z28" s="4"/>
      <c r="AA28" s="5"/>
      <c r="AB28" s="5"/>
      <c r="AC28" s="40"/>
      <c r="AD28" s="5"/>
    </row>
    <row r="29" spans="1:30" x14ac:dyDescent="0.35">
      <c r="A29" s="4"/>
      <c r="B29" s="30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Y29" s="4"/>
      <c r="Z29" s="4"/>
      <c r="AA29" s="5"/>
      <c r="AB29" s="5"/>
      <c r="AC29" s="40"/>
      <c r="AD29" s="5"/>
    </row>
    <row r="30" spans="1:30" x14ac:dyDescent="0.35">
      <c r="A30" s="4"/>
      <c r="B30" s="30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Y30" s="4"/>
      <c r="Z30" s="4"/>
      <c r="AA30" s="5"/>
      <c r="AB30" s="5"/>
      <c r="AC30" s="40"/>
      <c r="AD30" s="5"/>
    </row>
    <row r="31" spans="1:30" x14ac:dyDescent="0.35">
      <c r="A31" s="4"/>
      <c r="B31" s="30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Y31" s="4"/>
      <c r="Z31" s="4"/>
      <c r="AA31" s="5"/>
      <c r="AB31" s="5"/>
      <c r="AC31" s="40"/>
      <c r="AD31" s="5"/>
    </row>
    <row r="32" spans="1:30" x14ac:dyDescent="0.35">
      <c r="A32" s="4"/>
      <c r="B32" s="30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Y32" s="4"/>
      <c r="Z32" s="4"/>
      <c r="AA32" s="5"/>
      <c r="AB32" s="5"/>
      <c r="AC32" s="40"/>
      <c r="AD32" s="5"/>
    </row>
    <row r="33" spans="1:30" x14ac:dyDescent="0.35">
      <c r="A33" s="4"/>
      <c r="B33" s="30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Y33" s="4"/>
      <c r="Z33" s="4"/>
      <c r="AA33" s="5"/>
      <c r="AB33" s="5"/>
      <c r="AC33" s="40"/>
      <c r="AD33" s="5"/>
    </row>
    <row r="34" spans="1:30" x14ac:dyDescent="0.35">
      <c r="A34" s="4"/>
      <c r="B34" s="30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Y34" s="4"/>
      <c r="Z34" s="4"/>
      <c r="AA34" s="5"/>
      <c r="AB34" s="5"/>
      <c r="AC34" s="40"/>
      <c r="AD34" s="5"/>
    </row>
    <row r="35" spans="1:30" x14ac:dyDescent="0.35">
      <c r="A35" s="4"/>
      <c r="B35" s="30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Y35" s="4"/>
      <c r="Z35" s="4"/>
      <c r="AA35" s="5"/>
      <c r="AB35" s="5"/>
      <c r="AC35" s="40"/>
      <c r="AD35" s="5"/>
    </row>
    <row r="36" spans="1:30" x14ac:dyDescent="0.35">
      <c r="A36" s="4"/>
      <c r="B36" s="30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Y36" s="4"/>
      <c r="Z36" s="4"/>
      <c r="AA36" s="5"/>
      <c r="AB36" s="5"/>
      <c r="AC36" s="40"/>
      <c r="AD36" s="5"/>
    </row>
    <row r="37" spans="1:30" x14ac:dyDescent="0.35">
      <c r="A37" s="4"/>
      <c r="B37" s="30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Y37" s="4"/>
      <c r="Z37" s="4"/>
      <c r="AA37" s="5"/>
      <c r="AB37" s="5"/>
      <c r="AC37" s="40"/>
      <c r="AD37" s="5"/>
    </row>
    <row r="38" spans="1:30" x14ac:dyDescent="0.35">
      <c r="A38" s="4"/>
      <c r="B38" s="30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Y38" s="4"/>
      <c r="Z38" s="4"/>
      <c r="AA38" s="5"/>
      <c r="AB38" s="5"/>
      <c r="AC38" s="40"/>
      <c r="AD38" s="5"/>
    </row>
    <row r="39" spans="1:30" x14ac:dyDescent="0.35">
      <c r="A39" s="4"/>
      <c r="B39" s="30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Y39" s="4"/>
      <c r="Z39" s="4"/>
      <c r="AA39" s="5"/>
      <c r="AB39" s="5"/>
      <c r="AC39" s="40"/>
      <c r="AD39" s="5"/>
    </row>
    <row r="40" spans="1:30" x14ac:dyDescent="0.35">
      <c r="A40" s="4"/>
      <c r="B40" s="30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Y40" s="4"/>
      <c r="Z40" s="4"/>
      <c r="AA40" s="5"/>
      <c r="AB40" s="5"/>
      <c r="AC40" s="40"/>
      <c r="AD40" s="5"/>
    </row>
    <row r="41" spans="1:30" x14ac:dyDescent="0.35">
      <c r="A41" s="4"/>
      <c r="B41" s="30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Y41" s="4"/>
      <c r="Z41" s="4"/>
      <c r="AA41" s="5"/>
      <c r="AB41" s="5"/>
      <c r="AC41" s="40"/>
      <c r="AD41" s="5"/>
    </row>
    <row r="42" spans="1:30" x14ac:dyDescent="0.35">
      <c r="A42" s="4"/>
      <c r="B42" s="30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Y42" s="4"/>
      <c r="Z42" s="4"/>
      <c r="AA42" s="5"/>
      <c r="AB42" s="5"/>
      <c r="AC42" s="40"/>
      <c r="AD42" s="5"/>
    </row>
    <row r="43" spans="1:30" x14ac:dyDescent="0.35">
      <c r="A43" s="4"/>
      <c r="B43" s="30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Y43" s="4"/>
      <c r="Z43" s="4"/>
      <c r="AA43" s="5"/>
      <c r="AB43" s="5"/>
      <c r="AC43" s="40"/>
      <c r="AD43" s="5"/>
    </row>
    <row r="44" spans="1:30" x14ac:dyDescent="0.35">
      <c r="A44" s="4"/>
      <c r="B44" s="30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Y44" s="4"/>
      <c r="Z44" s="4"/>
      <c r="AA44" s="5"/>
      <c r="AB44" s="5"/>
      <c r="AC44" s="40"/>
      <c r="AD44" s="5"/>
    </row>
    <row r="45" spans="1:30" x14ac:dyDescent="0.35">
      <c r="A45" s="4"/>
      <c r="B45" s="30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Y45" s="4"/>
      <c r="Z45" s="4"/>
      <c r="AA45" s="5"/>
      <c r="AB45" s="5"/>
      <c r="AC45" s="40"/>
      <c r="AD45" s="5"/>
    </row>
    <row r="46" spans="1:30" x14ac:dyDescent="0.35">
      <c r="A46" s="4"/>
      <c r="B46" s="30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Y46" s="4"/>
      <c r="Z46" s="4"/>
      <c r="AA46" s="5"/>
      <c r="AB46" s="5"/>
      <c r="AC46" s="40"/>
      <c r="AD46" s="5"/>
    </row>
    <row r="47" spans="1:30" x14ac:dyDescent="0.35">
      <c r="A47" s="4"/>
      <c r="B47" s="30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Y47" s="4"/>
      <c r="Z47" s="4"/>
      <c r="AA47" s="5"/>
      <c r="AB47" s="5"/>
      <c r="AC47" s="40"/>
      <c r="AD47" s="5"/>
    </row>
    <row r="48" spans="1:30" x14ac:dyDescent="0.35">
      <c r="A48" s="4"/>
      <c r="B48" s="30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Y48" s="4"/>
      <c r="Z48" s="4"/>
      <c r="AA48" s="5"/>
      <c r="AB48" s="5"/>
      <c r="AC48" s="40"/>
      <c r="AD48" s="5"/>
    </row>
    <row r="49" spans="1:30" x14ac:dyDescent="0.35">
      <c r="A49" s="4"/>
      <c r="B49" s="30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Y49" s="4"/>
      <c r="Z49" s="4"/>
      <c r="AA49" s="5"/>
      <c r="AB49" s="5"/>
      <c r="AC49" s="40"/>
      <c r="AD49" s="5"/>
    </row>
    <row r="50" spans="1:30" x14ac:dyDescent="0.35">
      <c r="A50" s="4"/>
      <c r="B50" s="30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Y50" s="4"/>
      <c r="Z50" s="4"/>
      <c r="AA50" s="5"/>
      <c r="AB50" s="5"/>
      <c r="AC50" s="40"/>
      <c r="AD50" s="5"/>
    </row>
    <row r="51" spans="1:30" x14ac:dyDescent="0.35">
      <c r="A51" s="4"/>
      <c r="B51" s="30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Y51" s="4"/>
      <c r="Z51" s="4"/>
      <c r="AA51" s="5"/>
      <c r="AB51" s="5"/>
      <c r="AC51" s="40"/>
      <c r="AD51" s="5"/>
    </row>
    <row r="52" spans="1:30" x14ac:dyDescent="0.35">
      <c r="A52" s="4"/>
      <c r="B52" s="30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Y52" s="4"/>
      <c r="Z52" s="4"/>
      <c r="AA52" s="5"/>
      <c r="AB52" s="5"/>
      <c r="AC52" s="40"/>
      <c r="AD52" s="5"/>
    </row>
    <row r="53" spans="1:30" x14ac:dyDescent="0.35">
      <c r="A53" s="4"/>
      <c r="B53" s="30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Y53" s="4"/>
      <c r="Z53" s="4"/>
      <c r="AA53" s="5"/>
      <c r="AB53" s="5"/>
      <c r="AC53" s="40"/>
      <c r="AD53" s="5"/>
    </row>
    <row r="54" spans="1:30" x14ac:dyDescent="0.35">
      <c r="A54" s="4"/>
      <c r="B54" s="30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Y54" s="4"/>
      <c r="Z54" s="4"/>
      <c r="AA54" s="5"/>
      <c r="AB54" s="5"/>
      <c r="AC54" s="40"/>
      <c r="AD54" s="5"/>
    </row>
    <row r="55" spans="1:30" x14ac:dyDescent="0.35">
      <c r="A55" s="4"/>
      <c r="B55" s="30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Y55" s="4"/>
      <c r="Z55" s="4"/>
      <c r="AA55" s="5"/>
      <c r="AB55" s="5"/>
      <c r="AC55" s="40"/>
      <c r="AD55" s="5"/>
    </row>
    <row r="56" spans="1:30" x14ac:dyDescent="0.35">
      <c r="A56" s="4"/>
      <c r="B56" s="30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Y56" s="4"/>
      <c r="Z56" s="4"/>
      <c r="AA56" s="5"/>
      <c r="AB56" s="5"/>
      <c r="AC56" s="40"/>
      <c r="AD56" s="5"/>
    </row>
    <row r="57" spans="1:30" x14ac:dyDescent="0.35">
      <c r="A57" s="4"/>
      <c r="B57" s="30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Y57" s="4"/>
      <c r="Z57" s="4"/>
      <c r="AA57" s="5"/>
      <c r="AB57" s="5"/>
      <c r="AC57" s="40"/>
      <c r="AD57" s="5"/>
    </row>
    <row r="58" spans="1:30" s="6" customFormat="1" x14ac:dyDescent="0.35">
      <c r="A58" s="4"/>
      <c r="B58" s="30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S58"/>
      <c r="T58"/>
      <c r="U58"/>
      <c r="V58"/>
      <c r="W58"/>
      <c r="X58"/>
      <c r="Y58" s="4"/>
      <c r="Z58" s="4"/>
      <c r="AA58" s="5"/>
      <c r="AB58" s="5"/>
      <c r="AC58" s="40"/>
      <c r="AD58" s="5"/>
    </row>
    <row r="59" spans="1:30" s="6" customFormat="1" x14ac:dyDescent="0.35">
      <c r="A59" s="4"/>
      <c r="B59" s="30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S59"/>
      <c r="T59"/>
      <c r="U59"/>
      <c r="V59"/>
      <c r="W59"/>
      <c r="X59"/>
      <c r="Y59" s="4"/>
      <c r="Z59" s="4"/>
      <c r="AA59" s="5"/>
      <c r="AB59" s="5"/>
      <c r="AC59" s="40"/>
      <c r="AD59" s="5"/>
    </row>
    <row r="60" spans="1:30" x14ac:dyDescent="0.35">
      <c r="A60" s="4"/>
      <c r="B60" s="30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Y60" s="4"/>
      <c r="Z60" s="4"/>
      <c r="AA60" s="5"/>
      <c r="AB60" s="5"/>
      <c r="AC60" s="40"/>
      <c r="AD60" s="5"/>
    </row>
    <row r="61" spans="1:30" x14ac:dyDescent="0.35">
      <c r="A61" s="4"/>
      <c r="B61" s="30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Y61" s="4"/>
      <c r="Z61" s="4"/>
      <c r="AA61" s="5"/>
      <c r="AB61" s="5"/>
      <c r="AC61" s="40"/>
      <c r="AD61" s="5"/>
    </row>
    <row r="62" spans="1:30" x14ac:dyDescent="0.35">
      <c r="A62" s="4"/>
      <c r="B62" s="30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Y62" s="4"/>
      <c r="Z62" s="4"/>
      <c r="AA62" s="5"/>
      <c r="AB62" s="5"/>
      <c r="AC62" s="40"/>
      <c r="AD62" s="5"/>
    </row>
    <row r="63" spans="1:30" x14ac:dyDescent="0.35">
      <c r="A63" s="4"/>
      <c r="B63" s="30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Y63" s="4"/>
      <c r="Z63" s="4"/>
      <c r="AA63" s="5"/>
      <c r="AB63" s="5"/>
      <c r="AC63" s="40"/>
      <c r="AD63" s="5"/>
    </row>
    <row r="64" spans="1:30" x14ac:dyDescent="0.35">
      <c r="A64" s="4"/>
      <c r="B64" s="30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Y64" s="4"/>
      <c r="Z64" s="4"/>
      <c r="AA64" s="5"/>
      <c r="AB64" s="5"/>
      <c r="AC64" s="40"/>
      <c r="AD64" s="5"/>
    </row>
    <row r="65" spans="1:30" x14ac:dyDescent="0.35">
      <c r="A65" s="4"/>
      <c r="B65" s="30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Y65" s="4"/>
      <c r="Z65" s="4"/>
      <c r="AA65" s="5"/>
      <c r="AB65" s="5"/>
      <c r="AC65" s="40"/>
      <c r="AD65" s="5"/>
    </row>
    <row r="66" spans="1:30" x14ac:dyDescent="0.35">
      <c r="A66" s="4"/>
      <c r="B66" s="30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Y66" s="4"/>
      <c r="Z66" s="4"/>
      <c r="AA66" s="5"/>
      <c r="AB66" s="5"/>
      <c r="AC66" s="40"/>
      <c r="AD66" s="5"/>
    </row>
    <row r="67" spans="1:30" x14ac:dyDescent="0.35">
      <c r="A67" s="4"/>
      <c r="B67" s="30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Y67" s="4"/>
      <c r="Z67" s="4"/>
      <c r="AA67" s="5"/>
      <c r="AB67" s="5"/>
      <c r="AC67" s="40"/>
      <c r="AD67" s="5"/>
    </row>
    <row r="68" spans="1:30" x14ac:dyDescent="0.35">
      <c r="A68" s="4"/>
      <c r="B68" s="30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Y68" s="4"/>
      <c r="Z68" s="4"/>
      <c r="AA68" s="5"/>
      <c r="AB68" s="5"/>
      <c r="AC68" s="40"/>
      <c r="AD68" s="5"/>
    </row>
    <row r="69" spans="1:30" x14ac:dyDescent="0.35">
      <c r="A69" s="4"/>
      <c r="B69" s="30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Y69" s="4"/>
      <c r="Z69" s="4"/>
      <c r="AA69" s="5"/>
      <c r="AB69" s="5"/>
      <c r="AC69" s="40"/>
      <c r="AD69" s="5"/>
    </row>
    <row r="70" spans="1:30" x14ac:dyDescent="0.35">
      <c r="A70" s="4"/>
      <c r="B70" s="30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Y70" s="4"/>
      <c r="Z70" s="4"/>
      <c r="AA70" s="5"/>
      <c r="AB70" s="5"/>
      <c r="AC70" s="40"/>
      <c r="AD70" s="5"/>
    </row>
    <row r="71" spans="1:30" x14ac:dyDescent="0.35">
      <c r="A71" s="4"/>
      <c r="B71" s="30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Y71" s="4"/>
      <c r="Z71" s="4"/>
      <c r="AA71" s="5"/>
      <c r="AB71" s="5"/>
      <c r="AC71" s="40"/>
      <c r="AD71" s="5"/>
    </row>
    <row r="72" spans="1:30" x14ac:dyDescent="0.35">
      <c r="A72" s="4"/>
      <c r="B72" s="30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Y72" s="4"/>
      <c r="Z72" s="4"/>
      <c r="AA72" s="5"/>
      <c r="AB72" s="5"/>
      <c r="AC72" s="40"/>
      <c r="AD72" s="5"/>
    </row>
    <row r="73" spans="1:30" x14ac:dyDescent="0.35">
      <c r="A73" s="4"/>
      <c r="B73" s="30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Y73" s="4"/>
      <c r="Z73" s="4"/>
      <c r="AA73" s="5"/>
      <c r="AB73" s="5"/>
      <c r="AC73" s="40"/>
      <c r="AD73" s="5"/>
    </row>
    <row r="74" spans="1:30" x14ac:dyDescent="0.35">
      <c r="A74" s="4"/>
      <c r="B74" s="30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Y74" s="4"/>
      <c r="Z74" s="4"/>
      <c r="AA74" s="5"/>
      <c r="AB74" s="5"/>
      <c r="AC74" s="40"/>
      <c r="AD74" s="5"/>
    </row>
    <row r="75" spans="1:30" x14ac:dyDescent="0.35">
      <c r="A75" s="4"/>
      <c r="B75" s="30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Y75" s="4"/>
      <c r="Z75" s="4"/>
      <c r="AA75" s="5"/>
      <c r="AB75" s="5"/>
      <c r="AC75" s="40"/>
      <c r="AD75" s="5"/>
    </row>
    <row r="76" spans="1:30" x14ac:dyDescent="0.35">
      <c r="A76" s="4"/>
      <c r="B76" s="30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Y76" s="4"/>
      <c r="Z76" s="4"/>
      <c r="AA76" s="5"/>
      <c r="AB76" s="5"/>
      <c r="AC76" s="40"/>
      <c r="AD76" s="5"/>
    </row>
    <row r="77" spans="1:30" x14ac:dyDescent="0.35">
      <c r="B77" s="30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Y77" s="4"/>
      <c r="Z77" s="4"/>
      <c r="AA77" s="5"/>
      <c r="AB77" s="5"/>
      <c r="AC77" s="40"/>
      <c r="AD77" s="5"/>
    </row>
    <row r="78" spans="1:30" x14ac:dyDescent="0.35">
      <c r="B78" s="30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Y78" s="4"/>
      <c r="Z78" s="4"/>
      <c r="AA78" s="5"/>
      <c r="AB78" s="5"/>
      <c r="AC78" s="40"/>
      <c r="AD78" s="5"/>
    </row>
    <row r="79" spans="1:30" x14ac:dyDescent="0.35">
      <c r="B79" s="30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Y79" s="4"/>
      <c r="Z79" s="4"/>
      <c r="AA79" s="5"/>
      <c r="AB79" s="5"/>
      <c r="AC79" s="40"/>
      <c r="AD79" s="5"/>
    </row>
    <row r="80" spans="1:30" x14ac:dyDescent="0.35">
      <c r="B80" s="30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Y80" s="4"/>
      <c r="Z80" s="4"/>
      <c r="AA80" s="5"/>
      <c r="AB80" s="5"/>
      <c r="AC80" s="40"/>
      <c r="AD80" s="5"/>
    </row>
    <row r="81" spans="2:30" x14ac:dyDescent="0.35">
      <c r="B81" s="30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Y81" s="4"/>
      <c r="Z81" s="4"/>
      <c r="AA81" s="5"/>
      <c r="AB81" s="5"/>
      <c r="AC81" s="40"/>
      <c r="AD81" s="5"/>
    </row>
    <row r="82" spans="2:30" x14ac:dyDescent="0.35">
      <c r="B82" s="30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Y82" s="4"/>
      <c r="Z82" s="4"/>
      <c r="AA82" s="5"/>
      <c r="AB82" s="5"/>
      <c r="AC82" s="40"/>
      <c r="AD82" s="5"/>
    </row>
    <row r="83" spans="2:30" x14ac:dyDescent="0.35">
      <c r="B83" s="30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Y83" s="4"/>
      <c r="Z83" s="4"/>
      <c r="AA83" s="5"/>
      <c r="AB83" s="5"/>
      <c r="AC83" s="40"/>
      <c r="AD83" s="5"/>
    </row>
    <row r="84" spans="2:30" x14ac:dyDescent="0.35">
      <c r="B84" s="30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Y84" s="4"/>
      <c r="Z84" s="4"/>
      <c r="AA84" s="5"/>
      <c r="AB84" s="5"/>
      <c r="AC84" s="40"/>
      <c r="AD84" s="5"/>
    </row>
    <row r="85" spans="2:30" x14ac:dyDescent="0.35">
      <c r="B85" s="30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Y85" s="4"/>
      <c r="Z85" s="4"/>
      <c r="AA85" s="5"/>
      <c r="AB85" s="5"/>
      <c r="AC85" s="40"/>
      <c r="AD85" s="5"/>
    </row>
    <row r="86" spans="2:30" x14ac:dyDescent="0.35">
      <c r="B86" s="30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Y86" s="4"/>
      <c r="Z86" s="4"/>
      <c r="AA86" s="5"/>
      <c r="AB86" s="5"/>
      <c r="AC86" s="40"/>
      <c r="AD86" s="5"/>
    </row>
    <row r="87" spans="2:30" x14ac:dyDescent="0.35">
      <c r="B87" s="30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Y87" s="4"/>
      <c r="Z87" s="4"/>
      <c r="AA87" s="5"/>
      <c r="AB87" s="5"/>
      <c r="AC87" s="40"/>
      <c r="AD87" s="5"/>
    </row>
    <row r="88" spans="2:30" x14ac:dyDescent="0.35">
      <c r="B88" s="30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Y88" s="4"/>
      <c r="Z88" s="4"/>
      <c r="AA88" s="5"/>
      <c r="AB88" s="5"/>
      <c r="AC88" s="40"/>
      <c r="AD88" s="5"/>
    </row>
    <row r="89" spans="2:30" x14ac:dyDescent="0.35">
      <c r="B89" s="30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Y89" s="4"/>
      <c r="Z89" s="4"/>
      <c r="AA89" s="5"/>
      <c r="AB89" s="5"/>
      <c r="AC89" s="40"/>
      <c r="AD89" s="5"/>
    </row>
    <row r="90" spans="2:30" x14ac:dyDescent="0.35">
      <c r="B90" s="30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Y90" s="4"/>
      <c r="Z90" s="4"/>
      <c r="AA90" s="5"/>
      <c r="AB90" s="5"/>
      <c r="AC90" s="40"/>
      <c r="AD90" s="5"/>
    </row>
    <row r="91" spans="2:30" x14ac:dyDescent="0.35">
      <c r="B91" s="30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Y91" s="4"/>
      <c r="Z91" s="4"/>
      <c r="AA91" s="5"/>
      <c r="AB91" s="5"/>
      <c r="AC91" s="40"/>
      <c r="AD91" s="5"/>
    </row>
    <row r="92" spans="2:30" x14ac:dyDescent="0.35">
      <c r="B92" s="30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Y92" s="4"/>
      <c r="Z92" s="4"/>
      <c r="AA92" s="5"/>
      <c r="AB92" s="5"/>
      <c r="AC92" s="40"/>
      <c r="AD92" s="5"/>
    </row>
    <row r="93" spans="2:30" x14ac:dyDescent="0.35">
      <c r="B93" s="54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Y93" s="4"/>
      <c r="Z93" s="4"/>
      <c r="AA93" s="5"/>
      <c r="AB93" s="5"/>
      <c r="AC93" s="40"/>
      <c r="AD93" s="5"/>
    </row>
    <row r="94" spans="2:30" x14ac:dyDescent="0.35">
      <c r="B94" s="54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Y94" s="4"/>
      <c r="Z94" s="4"/>
      <c r="AA94" s="5"/>
      <c r="AB94" s="5"/>
      <c r="AC94" s="40"/>
      <c r="AD94" s="5"/>
    </row>
    <row r="95" spans="2:30" x14ac:dyDescent="0.35">
      <c r="B95" s="54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Y95" s="4"/>
      <c r="Z95" s="4"/>
      <c r="AA95" s="5"/>
      <c r="AB95" s="5"/>
      <c r="AC95" s="40"/>
      <c r="AD95" s="5"/>
    </row>
    <row r="96" spans="2:30" x14ac:dyDescent="0.35">
      <c r="B96" s="54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Y96" s="4"/>
      <c r="Z96" s="4"/>
      <c r="AA96" s="5"/>
      <c r="AB96" s="5"/>
      <c r="AC96" s="40"/>
      <c r="AD96" s="5"/>
    </row>
    <row r="97" spans="2:30" x14ac:dyDescent="0.35">
      <c r="B97" s="54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Y97" s="4"/>
      <c r="Z97" s="4"/>
      <c r="AA97" s="5"/>
      <c r="AB97" s="5"/>
      <c r="AC97" s="40"/>
      <c r="AD97" s="5"/>
    </row>
    <row r="98" spans="2:30" x14ac:dyDescent="0.35">
      <c r="B98" s="54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Y98" s="4"/>
      <c r="Z98" s="4"/>
      <c r="AA98" s="5"/>
      <c r="AB98" s="5"/>
      <c r="AC98" s="40"/>
      <c r="AD98" s="5"/>
    </row>
    <row r="99" spans="2:30" x14ac:dyDescent="0.35">
      <c r="B99" s="54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Y99" s="4"/>
      <c r="Z99" s="4"/>
      <c r="AA99" s="5"/>
      <c r="AB99" s="5"/>
      <c r="AC99" s="40"/>
      <c r="AD99" s="5"/>
    </row>
    <row r="100" spans="2:30" x14ac:dyDescent="0.35">
      <c r="B100" s="54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Y100" s="4"/>
      <c r="Z100" s="4"/>
      <c r="AA100" s="5"/>
      <c r="AB100" s="5"/>
      <c r="AC100" s="40"/>
      <c r="AD100" s="5"/>
    </row>
    <row r="101" spans="2:30" x14ac:dyDescent="0.35">
      <c r="B101" s="54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AC101" s="41"/>
    </row>
    <row r="102" spans="2:30" x14ac:dyDescent="0.35">
      <c r="B102" s="54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AC102" s="41"/>
    </row>
    <row r="103" spans="2:30" x14ac:dyDescent="0.35">
      <c r="B103" s="54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AC103" s="41"/>
    </row>
    <row r="104" spans="2:30" x14ac:dyDescent="0.35">
      <c r="B104" s="54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AC104" s="41"/>
    </row>
    <row r="105" spans="2:30" x14ac:dyDescent="0.35">
      <c r="B105" s="54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1"/>
    </row>
    <row r="106" spans="2:30" x14ac:dyDescent="0.35">
      <c r="B106" s="54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1"/>
    </row>
    <row r="107" spans="2:30" x14ac:dyDescent="0.35">
      <c r="B107" s="54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1"/>
    </row>
    <row r="108" spans="2:30" x14ac:dyDescent="0.35">
      <c r="B108" s="54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1"/>
    </row>
    <row r="109" spans="2:30" x14ac:dyDescent="0.35">
      <c r="B109" s="54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1"/>
    </row>
    <row r="110" spans="2:30" x14ac:dyDescent="0.35">
      <c r="B110" s="54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1"/>
    </row>
    <row r="111" spans="2:30" x14ac:dyDescent="0.35">
      <c r="B111" s="54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1"/>
    </row>
    <row r="112" spans="2:30" x14ac:dyDescent="0.35">
      <c r="B112" s="54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1"/>
    </row>
    <row r="113" spans="2:29" x14ac:dyDescent="0.35">
      <c r="B113" s="54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1"/>
    </row>
    <row r="114" spans="2:29" x14ac:dyDescent="0.35">
      <c r="B114" s="54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1"/>
    </row>
    <row r="115" spans="2:29" x14ac:dyDescent="0.35">
      <c r="B115" s="54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1"/>
    </row>
    <row r="116" spans="2:29" x14ac:dyDescent="0.35">
      <c r="B116" s="54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1"/>
    </row>
    <row r="117" spans="2:29" x14ac:dyDescent="0.35">
      <c r="B117" s="54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8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8" si="5">SUM(J117:Q117)</f>
        <v>10530851.751629742</v>
      </c>
      <c r="AC117" s="41"/>
    </row>
    <row r="118" spans="2:29" x14ac:dyDescent="0.35">
      <c r="B118" s="54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1"/>
    </row>
    <row r="119" spans="2:29" x14ac:dyDescent="0.35">
      <c r="B119" s="54">
        <v>44256</v>
      </c>
      <c r="C119" s="4">
        <v>641482.56001999998</v>
      </c>
      <c r="D119" s="4">
        <v>504491.05390999996</v>
      </c>
      <c r="E119" s="4">
        <v>8873190.1761500016</v>
      </c>
      <c r="F119" s="4">
        <v>30226.027541275002</v>
      </c>
      <c r="G119" s="4">
        <v>118803.4366171931</v>
      </c>
      <c r="H119" s="4">
        <v>526573.25056325656</v>
      </c>
      <c r="I119" s="4">
        <f t="shared" si="4"/>
        <v>10694766.504801726</v>
      </c>
      <c r="J119" s="4">
        <v>68445.711759999991</v>
      </c>
      <c r="K119" s="4">
        <v>4760924.7093200004</v>
      </c>
      <c r="L119" s="4">
        <v>4806820.4630199997</v>
      </c>
      <c r="M119" s="4">
        <v>382972.90598000004</v>
      </c>
      <c r="N119" s="4">
        <v>0</v>
      </c>
      <c r="O119" s="4">
        <v>622743.21461428097</v>
      </c>
      <c r="P119" s="4">
        <v>17969.751947443699</v>
      </c>
      <c r="Q119" s="4">
        <v>34889.748160000003</v>
      </c>
      <c r="R119" s="4">
        <f t="shared" si="5"/>
        <v>10694766.504801728</v>
      </c>
      <c r="AC119" s="41"/>
    </row>
    <row r="120" spans="2:29" customFormat="1" x14ac:dyDescent="0.35"/>
    <row r="121" spans="2:29" customFormat="1" x14ac:dyDescent="0.35"/>
    <row r="122" spans="2:29" customFormat="1" x14ac:dyDescent="0.35"/>
    <row r="123" spans="2:29" customFormat="1" x14ac:dyDescent="0.35"/>
    <row r="124" spans="2:29" customFormat="1" x14ac:dyDescent="0.35"/>
    <row r="125" spans="2:29" customFormat="1" x14ac:dyDescent="0.35"/>
    <row r="126" spans="2:29" customFormat="1" x14ac:dyDescent="0.35"/>
    <row r="127" spans="2:29" customFormat="1" x14ac:dyDescent="0.35"/>
    <row r="128" spans="2:29" customFormat="1" x14ac:dyDescent="0.35"/>
    <row r="129" spans="2:29" s="55" customFormat="1" x14ac:dyDescent="0.35">
      <c r="S129"/>
      <c r="T129"/>
      <c r="U129"/>
      <c r="V129"/>
      <c r="W129"/>
      <c r="X129"/>
    </row>
    <row r="130" spans="2:29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AC130" s="41"/>
    </row>
    <row r="131" spans="2:29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AC131" s="41"/>
    </row>
    <row r="132" spans="2:29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AC132" s="41"/>
    </row>
    <row r="133" spans="2:29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AC133" s="41"/>
    </row>
    <row r="134" spans="2:29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AC134" s="41"/>
    </row>
    <row r="135" spans="2:29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AC135" s="41"/>
    </row>
    <row r="136" spans="2:29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AC136" s="41"/>
    </row>
    <row r="137" spans="2:29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AC137" s="41"/>
    </row>
    <row r="138" spans="2:29" x14ac:dyDescent="0.35">
      <c r="AC138" s="41"/>
    </row>
    <row r="139" spans="2:29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AC139" s="41"/>
    </row>
    <row r="140" spans="2:29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AC140" s="41"/>
    </row>
    <row r="141" spans="2:29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AC141" s="41"/>
    </row>
    <row r="142" spans="2:29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1"/>
    </row>
    <row r="143" spans="2:29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1"/>
    </row>
    <row r="144" spans="2:29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1"/>
    </row>
    <row r="145" spans="2:29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1"/>
    </row>
    <row r="146" spans="2:29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1"/>
    </row>
    <row r="147" spans="2:29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1"/>
    </row>
    <row r="148" spans="2:29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1"/>
    </row>
    <row r="149" spans="2:29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1"/>
    </row>
    <row r="150" spans="2:29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1"/>
    </row>
    <row r="151" spans="2:29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1"/>
    </row>
    <row r="152" spans="2:29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1"/>
    </row>
    <row r="153" spans="2:29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1"/>
    </row>
    <row r="154" spans="2:29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1"/>
    </row>
    <row r="155" spans="2:29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1"/>
    </row>
    <row r="156" spans="2:29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1"/>
    </row>
    <row r="157" spans="2:29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1"/>
    </row>
    <row r="158" spans="2:29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1"/>
    </row>
    <row r="159" spans="2:29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1"/>
    </row>
    <row r="160" spans="2:29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1"/>
    </row>
    <row r="161" spans="2:29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1"/>
    </row>
    <row r="162" spans="2:29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1"/>
    </row>
    <row r="163" spans="2:29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1"/>
    </row>
    <row r="164" spans="2:29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1"/>
    </row>
    <row r="165" spans="2:29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1"/>
    </row>
    <row r="166" spans="2:29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1"/>
    </row>
    <row r="167" spans="2:29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1"/>
    </row>
    <row r="168" spans="2:29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1"/>
    </row>
    <row r="169" spans="2:29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1"/>
    </row>
    <row r="170" spans="2:29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1"/>
    </row>
    <row r="171" spans="2:29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1"/>
    </row>
    <row r="172" spans="2:29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1"/>
    </row>
    <row r="173" spans="2:29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1"/>
    </row>
    <row r="174" spans="2:29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1"/>
    </row>
    <row r="175" spans="2:29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1"/>
    </row>
    <row r="176" spans="2:29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1"/>
    </row>
    <row r="177" spans="2:29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1"/>
    </row>
    <row r="178" spans="2:29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1"/>
    </row>
    <row r="179" spans="2:29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1"/>
    </row>
    <row r="180" spans="2:29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1"/>
    </row>
    <row r="181" spans="2:29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1"/>
    </row>
    <row r="182" spans="2:29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1"/>
    </row>
    <row r="183" spans="2:29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1"/>
    </row>
    <row r="184" spans="2:29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1"/>
    </row>
    <row r="185" spans="2:29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1"/>
    </row>
    <row r="186" spans="2:29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1"/>
    </row>
    <row r="187" spans="2:29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1"/>
    </row>
    <row r="188" spans="2:29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1"/>
    </row>
    <row r="189" spans="2:29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1"/>
    </row>
    <row r="190" spans="2:29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1"/>
    </row>
    <row r="191" spans="2:29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1"/>
    </row>
    <row r="192" spans="2:29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1"/>
    </row>
    <row r="193" spans="2:29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1"/>
    </row>
    <row r="194" spans="2:29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1"/>
    </row>
    <row r="195" spans="2:29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1"/>
    </row>
    <row r="196" spans="2:29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1"/>
    </row>
    <row r="197" spans="2:29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1"/>
    </row>
    <row r="198" spans="2:29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1"/>
    </row>
    <row r="199" spans="2:29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1"/>
    </row>
    <row r="200" spans="2:29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1"/>
    </row>
    <row r="201" spans="2:29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1"/>
    </row>
    <row r="202" spans="2:29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1"/>
    </row>
    <row r="203" spans="2:29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1"/>
    </row>
    <row r="204" spans="2:29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1"/>
    </row>
    <row r="205" spans="2:29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1"/>
    </row>
    <row r="206" spans="2:29" x14ac:dyDescent="0.35">
      <c r="AC206" s="41"/>
    </row>
    <row r="207" spans="2:29" x14ac:dyDescent="0.35">
      <c r="AC207" s="41"/>
    </row>
    <row r="208" spans="2:29" x14ac:dyDescent="0.35">
      <c r="AC208" s="41"/>
    </row>
    <row r="209" spans="29:29" x14ac:dyDescent="0.35">
      <c r="AC209" s="41"/>
    </row>
    <row r="210" spans="29:29" x14ac:dyDescent="0.35">
      <c r="AC210" s="41"/>
    </row>
    <row r="211" spans="29:29" x14ac:dyDescent="0.35">
      <c r="AC211" s="41"/>
    </row>
    <row r="212" spans="29:29" x14ac:dyDescent="0.35">
      <c r="AC212" s="41"/>
    </row>
    <row r="213" spans="29:29" x14ac:dyDescent="0.35">
      <c r="AC213" s="41"/>
    </row>
    <row r="214" spans="29:29" x14ac:dyDescent="0.35">
      <c r="AC214" s="41"/>
    </row>
    <row r="215" spans="29:29" x14ac:dyDescent="0.35">
      <c r="AC215" s="41"/>
    </row>
    <row r="216" spans="29:29" x14ac:dyDescent="0.35">
      <c r="AC216" s="41"/>
    </row>
    <row r="217" spans="29:29" x14ac:dyDescent="0.35">
      <c r="AC217" s="41"/>
    </row>
    <row r="218" spans="29:29" x14ac:dyDescent="0.35">
      <c r="AC218" s="41"/>
    </row>
    <row r="219" spans="29:29" x14ac:dyDescent="0.35">
      <c r="AC219" s="41"/>
    </row>
    <row r="220" spans="29:29" x14ac:dyDescent="0.35">
      <c r="AC220" s="41"/>
    </row>
    <row r="221" spans="29:29" x14ac:dyDescent="0.35">
      <c r="AC221" s="41"/>
    </row>
    <row r="222" spans="29:29" x14ac:dyDescent="0.35">
      <c r="AC222" s="41"/>
    </row>
    <row r="223" spans="29:29" x14ac:dyDescent="0.35">
      <c r="AC223" s="41"/>
    </row>
    <row r="224" spans="29:29" x14ac:dyDescent="0.35">
      <c r="AC224" s="41"/>
    </row>
    <row r="225" spans="29:29" x14ac:dyDescent="0.35">
      <c r="AC225" s="41"/>
    </row>
    <row r="226" spans="29:29" x14ac:dyDescent="0.35">
      <c r="AC226" s="41"/>
    </row>
    <row r="227" spans="29:29" x14ac:dyDescent="0.35">
      <c r="AC227" s="41"/>
    </row>
    <row r="228" spans="29:29" x14ac:dyDescent="0.35">
      <c r="AC228" s="41"/>
    </row>
    <row r="229" spans="29:29" x14ac:dyDescent="0.35">
      <c r="AC229" s="41"/>
    </row>
    <row r="230" spans="29:29" x14ac:dyDescent="0.35">
      <c r="AC230" s="41"/>
    </row>
    <row r="231" spans="29:29" x14ac:dyDescent="0.35">
      <c r="AC231" s="41"/>
    </row>
    <row r="232" spans="29:29" x14ac:dyDescent="0.35">
      <c r="AC232" s="41"/>
    </row>
    <row r="233" spans="29:29" x14ac:dyDescent="0.35">
      <c r="AC233" s="41"/>
    </row>
    <row r="234" spans="29:29" x14ac:dyDescent="0.35">
      <c r="AC234" s="41"/>
    </row>
    <row r="235" spans="29:29" x14ac:dyDescent="0.35">
      <c r="AC235" s="41"/>
    </row>
    <row r="236" spans="29:29" x14ac:dyDescent="0.35">
      <c r="AC236" s="41"/>
    </row>
    <row r="237" spans="29:29" x14ac:dyDescent="0.35">
      <c r="AC237" s="41"/>
    </row>
    <row r="238" spans="29:29" x14ac:dyDescent="0.35">
      <c r="AC238" s="41"/>
    </row>
    <row r="239" spans="29:29" x14ac:dyDescent="0.35">
      <c r="AC239" s="41"/>
    </row>
    <row r="240" spans="29:29" x14ac:dyDescent="0.35">
      <c r="AC240" s="41"/>
    </row>
    <row r="241" spans="29:29" x14ac:dyDescent="0.35">
      <c r="AC241" s="41"/>
    </row>
    <row r="242" spans="29:29" x14ac:dyDescent="0.35">
      <c r="AC242" s="41"/>
    </row>
    <row r="243" spans="29:29" x14ac:dyDescent="0.35">
      <c r="AC243" s="41"/>
    </row>
    <row r="244" spans="29:29" x14ac:dyDescent="0.35">
      <c r="AC244" s="41"/>
    </row>
    <row r="245" spans="29:29" x14ac:dyDescent="0.35">
      <c r="AC245" s="41"/>
    </row>
    <row r="246" spans="29:29" x14ac:dyDescent="0.35">
      <c r="AC246" s="41"/>
    </row>
    <row r="247" spans="29:29" x14ac:dyDescent="0.35">
      <c r="AC247" s="41"/>
    </row>
    <row r="248" spans="29:29" x14ac:dyDescent="0.35">
      <c r="AC248" s="41"/>
    </row>
    <row r="249" spans="29:29" x14ac:dyDescent="0.35">
      <c r="AC249" s="41"/>
    </row>
    <row r="250" spans="29:29" x14ac:dyDescent="0.35">
      <c r="AC250" s="41"/>
    </row>
    <row r="251" spans="29:29" x14ac:dyDescent="0.35">
      <c r="AC251" s="41"/>
    </row>
    <row r="252" spans="29:29" x14ac:dyDescent="0.35">
      <c r="AC252" s="41"/>
    </row>
    <row r="253" spans="29:29" x14ac:dyDescent="0.35">
      <c r="AC253" s="41"/>
    </row>
    <row r="254" spans="29:29" x14ac:dyDescent="0.35">
      <c r="AC254" s="41"/>
    </row>
    <row r="255" spans="29:29" x14ac:dyDescent="0.35">
      <c r="AC255" s="41"/>
    </row>
    <row r="256" spans="29:29" x14ac:dyDescent="0.35">
      <c r="AC256" s="41"/>
    </row>
    <row r="257" spans="29:29" x14ac:dyDescent="0.35">
      <c r="AC257" s="41"/>
    </row>
    <row r="258" spans="29:29" x14ac:dyDescent="0.35">
      <c r="AC258" s="41"/>
    </row>
    <row r="259" spans="29:29" x14ac:dyDescent="0.35">
      <c r="AC259" s="41"/>
    </row>
    <row r="260" spans="29:29" x14ac:dyDescent="0.35">
      <c r="AC260" s="41"/>
    </row>
    <row r="261" spans="29:29" x14ac:dyDescent="0.35">
      <c r="AC261" s="41"/>
    </row>
    <row r="262" spans="29:29" x14ac:dyDescent="0.35">
      <c r="AC262" s="41"/>
    </row>
    <row r="263" spans="29:29" x14ac:dyDescent="0.35">
      <c r="AC263" s="41"/>
    </row>
    <row r="264" spans="29:29" x14ac:dyDescent="0.35">
      <c r="AC264" s="41"/>
    </row>
    <row r="265" spans="29:29" x14ac:dyDescent="0.35">
      <c r="AC265" s="41"/>
    </row>
    <row r="266" spans="29:29" x14ac:dyDescent="0.35">
      <c r="AC266" s="41"/>
    </row>
    <row r="267" spans="29:29" x14ac:dyDescent="0.35">
      <c r="AC267" s="41"/>
    </row>
    <row r="268" spans="29:29" x14ac:dyDescent="0.35">
      <c r="AC268" s="41"/>
    </row>
    <row r="269" spans="29:29" x14ac:dyDescent="0.35">
      <c r="AC269" s="41"/>
    </row>
    <row r="270" spans="29:29" x14ac:dyDescent="0.35">
      <c r="AC270" s="41"/>
    </row>
    <row r="271" spans="29:29" x14ac:dyDescent="0.35">
      <c r="AC271" s="41"/>
    </row>
    <row r="272" spans="29:29" x14ac:dyDescent="0.35">
      <c r="AC272" s="41"/>
    </row>
    <row r="273" spans="29:29" x14ac:dyDescent="0.35">
      <c r="AC273" s="41"/>
    </row>
    <row r="274" spans="29:29" x14ac:dyDescent="0.35">
      <c r="AC274" s="41"/>
    </row>
    <row r="275" spans="29:29" x14ac:dyDescent="0.35">
      <c r="AC275" s="41"/>
    </row>
    <row r="276" spans="29:29" x14ac:dyDescent="0.35">
      <c r="AC276" s="41"/>
    </row>
    <row r="277" spans="29:29" x14ac:dyDescent="0.35">
      <c r="AC277" s="41"/>
    </row>
    <row r="278" spans="29:29" x14ac:dyDescent="0.35">
      <c r="AC278" s="41"/>
    </row>
    <row r="279" spans="29:29" x14ac:dyDescent="0.35">
      <c r="AC279" s="41"/>
    </row>
    <row r="280" spans="29:29" x14ac:dyDescent="0.35">
      <c r="AC280" s="41"/>
    </row>
    <row r="281" spans="29:29" x14ac:dyDescent="0.35">
      <c r="AC281" s="41"/>
    </row>
    <row r="282" spans="29:29" x14ac:dyDescent="0.35">
      <c r="AC282" s="41"/>
    </row>
    <row r="283" spans="29:29" x14ac:dyDescent="0.35">
      <c r="AC283" s="41"/>
    </row>
    <row r="284" spans="29:29" x14ac:dyDescent="0.35">
      <c r="AC284" s="41"/>
    </row>
    <row r="285" spans="29:29" x14ac:dyDescent="0.35">
      <c r="AC285" s="41"/>
    </row>
    <row r="286" spans="29:29" x14ac:dyDescent="0.35">
      <c r="AC286" s="41"/>
    </row>
    <row r="287" spans="29:29" x14ac:dyDescent="0.35">
      <c r="AC287" s="41"/>
    </row>
    <row r="288" spans="29:29" x14ac:dyDescent="0.35">
      <c r="AC288" s="41"/>
    </row>
    <row r="289" spans="29:29" x14ac:dyDescent="0.35">
      <c r="AC289" s="41"/>
    </row>
    <row r="290" spans="29:29" x14ac:dyDescent="0.35">
      <c r="AC290" s="41"/>
    </row>
    <row r="291" spans="29:29" x14ac:dyDescent="0.35">
      <c r="AC291" s="41"/>
    </row>
    <row r="292" spans="29:29" x14ac:dyDescent="0.35">
      <c r="AC292" s="41"/>
    </row>
    <row r="293" spans="29:29" x14ac:dyDescent="0.35">
      <c r="AC293" s="41"/>
    </row>
    <row r="294" spans="29:29" x14ac:dyDescent="0.35">
      <c r="AC294" s="41"/>
    </row>
    <row r="295" spans="29:29" x14ac:dyDescent="0.35">
      <c r="AC295" s="41"/>
    </row>
    <row r="296" spans="29:29" x14ac:dyDescent="0.35">
      <c r="AC296" s="41"/>
    </row>
    <row r="297" spans="29:29" x14ac:dyDescent="0.35">
      <c r="AC297" s="41"/>
    </row>
    <row r="298" spans="29:29" x14ac:dyDescent="0.35">
      <c r="AC298" s="41"/>
    </row>
    <row r="299" spans="29:29" x14ac:dyDescent="0.35">
      <c r="AC299" s="41"/>
    </row>
    <row r="300" spans="29:29" x14ac:dyDescent="0.35">
      <c r="AC300" s="41"/>
    </row>
    <row r="301" spans="29:29" x14ac:dyDescent="0.35">
      <c r="AC301" s="41"/>
    </row>
    <row r="302" spans="29:29" x14ac:dyDescent="0.35">
      <c r="AC302" s="41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W205"/>
  <sheetViews>
    <sheetView zoomScale="75" zoomScaleNormal="75" workbookViewId="0">
      <pane xSplit="2" ySplit="7" topLeftCell="C104" activePane="bottomRight" state="frozen"/>
      <selection activeCell="G121" sqref="G121"/>
      <selection pane="topRight" activeCell="G121" sqref="G121"/>
      <selection pane="bottomLeft" activeCell="G121" sqref="G121"/>
      <selection pane="bottomRight" activeCell="R111" sqref="R111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customWidth="1"/>
    <col min="24" max="16384" width="8.7265625" style="1"/>
  </cols>
  <sheetData>
    <row r="1" spans="1:23" s="9" customFormat="1" x14ac:dyDescent="0.35">
      <c r="A1" s="10"/>
      <c r="B1" s="12"/>
      <c r="L1" s="13"/>
      <c r="M1" s="13"/>
      <c r="N1" s="13"/>
      <c r="P1" s="13" t="s">
        <v>15</v>
      </c>
      <c r="Q1"/>
      <c r="R1"/>
      <c r="S1"/>
      <c r="T1"/>
      <c r="U1"/>
      <c r="V1"/>
      <c r="W1"/>
    </row>
    <row r="2" spans="1:23" s="9" customFormat="1" x14ac:dyDescent="0.35">
      <c r="A2" s="10"/>
      <c r="B2" s="48" t="s">
        <v>16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/>
      <c r="R2"/>
      <c r="S2"/>
      <c r="T2"/>
      <c r="U2"/>
      <c r="V2"/>
      <c r="W2"/>
    </row>
    <row r="3" spans="1:23" s="9" customFormat="1" x14ac:dyDescent="0.35">
      <c r="A3" s="10"/>
      <c r="B3" s="14"/>
      <c r="H3" s="15" t="s">
        <v>144</v>
      </c>
      <c r="L3" s="13"/>
      <c r="M3" s="13"/>
      <c r="N3" s="13"/>
      <c r="P3" s="13" t="s">
        <v>3</v>
      </c>
      <c r="Q3"/>
      <c r="R3"/>
      <c r="S3"/>
      <c r="T3"/>
      <c r="U3"/>
      <c r="V3"/>
      <c r="W3"/>
    </row>
    <row r="4" spans="1:23" s="9" customFormat="1" x14ac:dyDescent="0.35">
      <c r="A4" s="10"/>
      <c r="B4" s="14"/>
      <c r="Q4"/>
      <c r="R4"/>
      <c r="S4"/>
      <c r="T4"/>
      <c r="U4"/>
      <c r="V4"/>
      <c r="W4"/>
    </row>
    <row r="5" spans="1:23" s="8" customFormat="1" x14ac:dyDescent="0.35">
      <c r="A5" s="16"/>
      <c r="B5" s="17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14</v>
      </c>
      <c r="Q5"/>
      <c r="R5"/>
      <c r="S5"/>
      <c r="T5"/>
      <c r="U5"/>
      <c r="V5"/>
      <c r="W5"/>
    </row>
    <row r="6" spans="1:23" s="8" customFormat="1" ht="70" x14ac:dyDescent="0.35">
      <c r="A6" s="18"/>
      <c r="B6" s="45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7"/>
      <c r="O6" s="47"/>
      <c r="P6" s="47"/>
      <c r="Q6"/>
      <c r="R6"/>
      <c r="S6"/>
      <c r="T6"/>
      <c r="U6"/>
      <c r="V6"/>
      <c r="W6"/>
    </row>
    <row r="7" spans="1:23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3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3" x14ac:dyDescent="0.35">
      <c r="A9" s="4"/>
      <c r="B9" s="30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23" x14ac:dyDescent="0.35">
      <c r="A10" s="4"/>
      <c r="B10" s="30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23" x14ac:dyDescent="0.35">
      <c r="A11" s="4"/>
      <c r="B11" s="30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23" x14ac:dyDescent="0.35">
      <c r="A12" s="4"/>
      <c r="B12" s="30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23" x14ac:dyDescent="0.35">
      <c r="A13" s="4"/>
      <c r="B13" s="30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23" x14ac:dyDescent="0.35">
      <c r="A14" s="4"/>
      <c r="B14" s="31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23" x14ac:dyDescent="0.35">
      <c r="A15" s="4"/>
      <c r="B15" s="30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23" x14ac:dyDescent="0.35">
      <c r="A16" s="4"/>
      <c r="B16" s="30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5">
      <c r="A17" s="4"/>
      <c r="B17" s="30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5">
      <c r="A18" s="4"/>
      <c r="B18" s="30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5">
      <c r="A19" s="4"/>
      <c r="B19" s="30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5">
      <c r="A20" s="4"/>
      <c r="B20" s="30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5">
      <c r="A21" s="4"/>
      <c r="B21" s="30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5">
      <c r="A22" s="4"/>
      <c r="B22" s="30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5">
      <c r="A23" s="4"/>
      <c r="B23" s="30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5">
      <c r="A24" s="4"/>
      <c r="B24" s="30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5">
      <c r="A25" s="4"/>
      <c r="B25" s="30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5">
      <c r="A26" s="4"/>
      <c r="B26" s="30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5">
      <c r="A27" s="4"/>
      <c r="B27" s="30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5">
      <c r="A28" s="4"/>
      <c r="B28" s="30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5">
      <c r="A29" s="4"/>
      <c r="B29" s="30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5">
      <c r="A30" s="4"/>
      <c r="B30" s="30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5">
      <c r="A31" s="4"/>
      <c r="B31" s="30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5">
      <c r="A32" s="4"/>
      <c r="B32" s="30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5">
      <c r="A33" s="4"/>
      <c r="B33" s="30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5">
      <c r="A34" s="4"/>
      <c r="B34" s="30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5">
      <c r="A35" s="4"/>
      <c r="B35" s="30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5">
      <c r="A36" s="4"/>
      <c r="B36" s="30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5">
      <c r="A37" s="4"/>
      <c r="B37" s="30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5">
      <c r="A38" s="4"/>
      <c r="B38" s="30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5">
      <c r="A39" s="4"/>
      <c r="B39" s="30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5">
      <c r="A40" s="4"/>
      <c r="B40" s="30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5">
      <c r="A41" s="4"/>
      <c r="B41" s="30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5">
      <c r="A42" s="4"/>
      <c r="B42" s="30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5">
      <c r="A43" s="4"/>
      <c r="B43" s="30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5">
      <c r="A44" s="4"/>
      <c r="B44" s="30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5">
      <c r="A45" s="4"/>
      <c r="B45" s="30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5">
      <c r="A46" s="4"/>
      <c r="B46" s="30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5">
      <c r="A47" s="4"/>
      <c r="B47" s="30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5">
      <c r="A48" s="4"/>
      <c r="B48" s="30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23" x14ac:dyDescent="0.35">
      <c r="A49" s="4"/>
      <c r="B49" s="30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23" x14ac:dyDescent="0.35">
      <c r="A50" s="4"/>
      <c r="B50" s="30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23" x14ac:dyDescent="0.35">
      <c r="A51" s="4"/>
      <c r="B51" s="30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23" x14ac:dyDescent="0.35">
      <c r="A52" s="4"/>
      <c r="B52" s="30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23" x14ac:dyDescent="0.35">
      <c r="A53" s="4"/>
      <c r="B53" s="30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23" x14ac:dyDescent="0.35">
      <c r="A54" s="4"/>
      <c r="B54" s="30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23" x14ac:dyDescent="0.35">
      <c r="A55" s="4"/>
      <c r="B55" s="30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23" x14ac:dyDescent="0.35">
      <c r="A56" s="4"/>
      <c r="B56" s="30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23" x14ac:dyDescent="0.35">
      <c r="A57" s="4"/>
      <c r="B57" s="30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23" s="6" customFormat="1" x14ac:dyDescent="0.35">
      <c r="A58" s="4"/>
      <c r="B58" s="30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  <c r="Q58"/>
      <c r="R58"/>
      <c r="S58"/>
      <c r="T58"/>
      <c r="U58"/>
      <c r="V58"/>
      <c r="W58"/>
    </row>
    <row r="59" spans="1:23" s="6" customFormat="1" x14ac:dyDescent="0.35">
      <c r="A59" s="4"/>
      <c r="B59" s="30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  <c r="Q59"/>
      <c r="R59"/>
      <c r="S59"/>
      <c r="T59"/>
      <c r="U59"/>
      <c r="V59"/>
      <c r="W59"/>
    </row>
    <row r="60" spans="1:23" x14ac:dyDescent="0.35">
      <c r="A60" s="4"/>
      <c r="B60" s="30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23" x14ac:dyDescent="0.35">
      <c r="A61" s="4"/>
      <c r="B61" s="30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23" x14ac:dyDescent="0.35">
      <c r="A62" s="4"/>
      <c r="B62" s="30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23" x14ac:dyDescent="0.35">
      <c r="A63" s="4"/>
      <c r="B63" s="30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23" x14ac:dyDescent="0.35">
      <c r="A64" s="4"/>
      <c r="B64" s="30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16" x14ac:dyDescent="0.35">
      <c r="A65" s="4"/>
      <c r="B65" s="30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16" x14ac:dyDescent="0.35">
      <c r="A66" s="4"/>
      <c r="B66" s="30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16" x14ac:dyDescent="0.35">
      <c r="A67" s="4"/>
      <c r="B67" s="30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16" x14ac:dyDescent="0.35">
      <c r="A68" s="4"/>
      <c r="B68" s="30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</row>
    <row r="69" spans="1:16" x14ac:dyDescent="0.35">
      <c r="A69" s="4"/>
      <c r="B69" s="30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</row>
    <row r="70" spans="1:16" x14ac:dyDescent="0.35">
      <c r="A70" s="4"/>
      <c r="B70" s="30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</row>
    <row r="71" spans="1:16" x14ac:dyDescent="0.35">
      <c r="A71" s="4"/>
      <c r="B71" s="30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</row>
    <row r="72" spans="1:16" x14ac:dyDescent="0.35">
      <c r="A72" s="4"/>
      <c r="B72" s="30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</row>
    <row r="73" spans="1:16" x14ac:dyDescent="0.35">
      <c r="A73" s="4"/>
      <c r="B73" s="30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</row>
    <row r="74" spans="1:16" x14ac:dyDescent="0.35">
      <c r="A74" s="4"/>
      <c r="B74" s="30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</row>
    <row r="75" spans="1:16" x14ac:dyDescent="0.35">
      <c r="A75" s="4"/>
      <c r="B75" s="30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</row>
    <row r="76" spans="1:16" x14ac:dyDescent="0.35">
      <c r="A76" s="4"/>
      <c r="B76" s="30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</row>
    <row r="77" spans="1:16" x14ac:dyDescent="0.35">
      <c r="B77" s="30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16" x14ac:dyDescent="0.35">
      <c r="B78" s="30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16" x14ac:dyDescent="0.35">
      <c r="B79" s="30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16" x14ac:dyDescent="0.35">
      <c r="B80" s="30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16" x14ac:dyDescent="0.35">
      <c r="B81" s="30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</row>
    <row r="82" spans="2:16" x14ac:dyDescent="0.35">
      <c r="B82" s="30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</row>
    <row r="83" spans="2:16" x14ac:dyDescent="0.35">
      <c r="B83" s="30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</row>
    <row r="84" spans="2:16" x14ac:dyDescent="0.35">
      <c r="B84" s="30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</row>
    <row r="85" spans="2:16" x14ac:dyDescent="0.35">
      <c r="B85" s="30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</row>
    <row r="86" spans="2:16" x14ac:dyDescent="0.35">
      <c r="B86" s="30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</row>
    <row r="87" spans="2:16" x14ac:dyDescent="0.35">
      <c r="B87" s="30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</row>
    <row r="88" spans="2:16" x14ac:dyDescent="0.35">
      <c r="B88" s="30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</row>
    <row r="89" spans="2:16" x14ac:dyDescent="0.35">
      <c r="B89" s="30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</row>
    <row r="90" spans="2:16" x14ac:dyDescent="0.35">
      <c r="B90" s="30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</row>
    <row r="91" spans="2:16" x14ac:dyDescent="0.35">
      <c r="B91" s="30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</row>
    <row r="92" spans="2:16" x14ac:dyDescent="0.35">
      <c r="B92" s="30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</row>
    <row r="93" spans="2:16" x14ac:dyDescent="0.35">
      <c r="B93" s="54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</row>
    <row r="94" spans="2:16" x14ac:dyDescent="0.35">
      <c r="B94" s="54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</row>
    <row r="95" spans="2:16" x14ac:dyDescent="0.35">
      <c r="B95" s="54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</row>
    <row r="96" spans="2:16" x14ac:dyDescent="0.35">
      <c r="B96" s="54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</row>
    <row r="97" spans="2:16" x14ac:dyDescent="0.35">
      <c r="B97" s="54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</row>
    <row r="98" spans="2:16" x14ac:dyDescent="0.35">
      <c r="B98" s="54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</row>
    <row r="99" spans="2:16" x14ac:dyDescent="0.35">
      <c r="B99" s="54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</row>
    <row r="100" spans="2:16" x14ac:dyDescent="0.35">
      <c r="B100" s="54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</row>
    <row r="101" spans="2:16" x14ac:dyDescent="0.35">
      <c r="B101" s="54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</row>
    <row r="102" spans="2:16" x14ac:dyDescent="0.35">
      <c r="B102" s="54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</row>
    <row r="103" spans="2:16" x14ac:dyDescent="0.35">
      <c r="B103" s="54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</row>
    <row r="104" spans="2:16" x14ac:dyDescent="0.35">
      <c r="B104" s="54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</row>
    <row r="105" spans="2:16" x14ac:dyDescent="0.35">
      <c r="B105" s="54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</row>
    <row r="106" spans="2:16" x14ac:dyDescent="0.35">
      <c r="B106" s="54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</row>
    <row r="107" spans="2:16" x14ac:dyDescent="0.35">
      <c r="B107" s="54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</row>
    <row r="108" spans="2:16" x14ac:dyDescent="0.35">
      <c r="B108" s="54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</row>
    <row r="109" spans="2:16" x14ac:dyDescent="0.35">
      <c r="B109" s="54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</row>
    <row r="110" spans="2:16" x14ac:dyDescent="0.35">
      <c r="B110" s="54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</row>
    <row r="111" spans="2:16" x14ac:dyDescent="0.35">
      <c r="B111" s="54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</row>
    <row r="112" spans="2:16" x14ac:dyDescent="0.35">
      <c r="B112" s="54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</row>
    <row r="113" spans="2:16" x14ac:dyDescent="0.35">
      <c r="B113" s="54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</row>
    <row r="114" spans="2:16" x14ac:dyDescent="0.35">
      <c r="B114" s="54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</row>
    <row r="115" spans="2:16" x14ac:dyDescent="0.35">
      <c r="B115" s="54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</row>
    <row r="116" spans="2:16" x14ac:dyDescent="0.35">
      <c r="B116" s="54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</row>
    <row r="117" spans="2:16" x14ac:dyDescent="0.35">
      <c r="B117" s="54">
        <v>44197</v>
      </c>
      <c r="C117" s="4">
        <v>25953.901699999999</v>
      </c>
      <c r="D117" s="4">
        <v>577650.31299000001</v>
      </c>
      <c r="E117" s="4">
        <f t="shared" ref="E117:E128" si="10">SUM(C117:D117)</f>
        <v>603604.21469000005</v>
      </c>
      <c r="F117" s="4">
        <v>92492.835869999995</v>
      </c>
      <c r="G117" s="4">
        <v>429349.25298266311</v>
      </c>
      <c r="H117" s="4">
        <f t="shared" ref="H117:H128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8" si="12">SUM(I117:L117)</f>
        <v>8732175.7063141856</v>
      </c>
      <c r="N117" s="4">
        <f t="shared" ref="N117:N128" si="13">M117+H117+E117</f>
        <v>9857622.009856848</v>
      </c>
      <c r="O117" s="4">
        <v>673229.74177288939</v>
      </c>
      <c r="P117" s="4">
        <f t="shared" ref="P117:P128" si="14">N117+O117</f>
        <v>10530851.751629738</v>
      </c>
    </row>
    <row r="118" spans="2:16" x14ac:dyDescent="0.35">
      <c r="B118" s="54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</row>
    <row r="119" spans="2:16" x14ac:dyDescent="0.35">
      <c r="B119" s="54">
        <v>44256</v>
      </c>
      <c r="C119" s="4">
        <v>25954.565740000002</v>
      </c>
      <c r="D119" s="4">
        <v>615527.99427999998</v>
      </c>
      <c r="E119" s="4">
        <f t="shared" si="10"/>
        <v>641482.56001999998</v>
      </c>
      <c r="F119" s="4">
        <v>91124.249449999988</v>
      </c>
      <c r="G119" s="4">
        <v>413366.80445999996</v>
      </c>
      <c r="H119" s="4">
        <f t="shared" si="11"/>
        <v>504491.05390999996</v>
      </c>
      <c r="I119" s="4">
        <v>848553.04761000001</v>
      </c>
      <c r="J119" s="4">
        <v>515530.99288000003</v>
      </c>
      <c r="K119" s="4">
        <v>2747317.83274</v>
      </c>
      <c r="L119" s="4">
        <v>4761788.3029200006</v>
      </c>
      <c r="M119" s="4">
        <f t="shared" si="12"/>
        <v>8873190.1761500016</v>
      </c>
      <c r="N119" s="4">
        <f t="shared" si="13"/>
        <v>10019163.790080002</v>
      </c>
      <c r="O119" s="4">
        <v>675602.71472172474</v>
      </c>
      <c r="P119" s="4">
        <f t="shared" si="14"/>
        <v>10694766.504801726</v>
      </c>
    </row>
    <row r="120" spans="2:16" customFormat="1" x14ac:dyDescent="0.35"/>
    <row r="121" spans="2:16" customFormat="1" x14ac:dyDescent="0.35"/>
    <row r="122" spans="2:16" customFormat="1" x14ac:dyDescent="0.35"/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23" s="55" customFormat="1" x14ac:dyDescent="0.35">
      <c r="Q129"/>
      <c r="R129"/>
      <c r="S129"/>
      <c r="T129"/>
      <c r="U129"/>
      <c r="V129"/>
      <c r="W129"/>
    </row>
    <row r="130" spans="2:2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9" spans="2:2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E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Z221"/>
  <sheetViews>
    <sheetView zoomScale="75" zoomScaleNormal="75" workbookViewId="0">
      <pane xSplit="2" ySplit="7" topLeftCell="C110" activePane="bottomRight" state="frozen"/>
      <selection activeCell="G121" sqref="G121"/>
      <selection pane="topRight" activeCell="G121" sqref="G121"/>
      <selection pane="bottomLeft" activeCell="G121" sqref="G121"/>
      <selection pane="bottomRight" activeCell="Q16" sqref="Q16"/>
    </sheetView>
  </sheetViews>
  <sheetFormatPr defaultColWidth="8.7265625" defaultRowHeight="14.5" x14ac:dyDescent="0.35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customWidth="1"/>
    <col min="27" max="16384" width="8.7265625" style="1"/>
  </cols>
  <sheetData>
    <row r="1" spans="1:26" s="9" customFormat="1" x14ac:dyDescent="0.35">
      <c r="A1" s="10"/>
      <c r="B1" s="12"/>
      <c r="L1" s="13"/>
      <c r="M1" s="13"/>
      <c r="S1" s="13" t="s">
        <v>30</v>
      </c>
      <c r="T1"/>
      <c r="U1"/>
      <c r="V1"/>
      <c r="W1"/>
      <c r="X1"/>
      <c r="Y1"/>
      <c r="Z1"/>
    </row>
    <row r="2" spans="1:26" s="9" customFormat="1" x14ac:dyDescent="0.35">
      <c r="A2" s="10"/>
      <c r="B2" s="48" t="s">
        <v>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T2"/>
      <c r="U2"/>
      <c r="V2"/>
      <c r="W2"/>
      <c r="X2"/>
      <c r="Y2"/>
      <c r="Z2"/>
    </row>
    <row r="3" spans="1:26" s="9" customFormat="1" x14ac:dyDescent="0.35">
      <c r="A3" s="10"/>
      <c r="B3" s="14"/>
      <c r="I3" s="9" t="s">
        <v>32</v>
      </c>
      <c r="L3" s="13"/>
      <c r="M3" s="13"/>
      <c r="S3" s="13" t="s">
        <v>3</v>
      </c>
      <c r="T3"/>
      <c r="U3"/>
      <c r="V3"/>
      <c r="W3"/>
      <c r="X3"/>
      <c r="Y3"/>
      <c r="Z3"/>
    </row>
    <row r="4" spans="1:26" s="9" customFormat="1" x14ac:dyDescent="0.35">
      <c r="A4" s="10"/>
      <c r="B4" s="14"/>
      <c r="I4" s="15" t="s">
        <v>144</v>
      </c>
      <c r="T4"/>
      <c r="U4"/>
      <c r="V4"/>
      <c r="W4"/>
      <c r="X4"/>
      <c r="Y4"/>
      <c r="Z4"/>
    </row>
    <row r="5" spans="1:26" s="8" customFormat="1" ht="14.5" customHeight="1" x14ac:dyDescent="0.35">
      <c r="A5" s="16"/>
      <c r="B5" s="17"/>
      <c r="C5" s="49" t="s">
        <v>33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2" t="s">
        <v>34</v>
      </c>
      <c r="S5" s="52" t="s">
        <v>35</v>
      </c>
      <c r="T5"/>
      <c r="U5"/>
      <c r="V5"/>
      <c r="W5"/>
      <c r="X5"/>
      <c r="Y5"/>
      <c r="Z5"/>
    </row>
    <row r="6" spans="1:26" s="8" customFormat="1" ht="85" customHeight="1" x14ac:dyDescent="0.35">
      <c r="A6" s="18"/>
      <c r="B6" s="45"/>
      <c r="C6" s="45" t="s">
        <v>36</v>
      </c>
      <c r="D6" s="45" t="s">
        <v>37</v>
      </c>
      <c r="E6" s="45" t="s">
        <v>38</v>
      </c>
      <c r="F6" s="45" t="s">
        <v>39</v>
      </c>
      <c r="G6" s="45" t="s">
        <v>40</v>
      </c>
      <c r="H6" s="45" t="s">
        <v>41</v>
      </c>
      <c r="I6" s="45" t="s">
        <v>42</v>
      </c>
      <c r="J6" s="45" t="s">
        <v>43</v>
      </c>
      <c r="K6" s="45" t="s">
        <v>44</v>
      </c>
      <c r="L6" s="45" t="s">
        <v>45</v>
      </c>
      <c r="M6" s="45" t="s">
        <v>46</v>
      </c>
      <c r="N6" s="45" t="s">
        <v>47</v>
      </c>
      <c r="O6" s="45" t="s">
        <v>48</v>
      </c>
      <c r="P6" s="45" t="s">
        <v>49</v>
      </c>
      <c r="Q6" s="45" t="s">
        <v>50</v>
      </c>
      <c r="R6" s="53"/>
      <c r="S6" s="53"/>
      <c r="T6"/>
      <c r="U6"/>
      <c r="V6"/>
      <c r="W6"/>
      <c r="X6"/>
      <c r="Y6"/>
      <c r="Z6"/>
    </row>
    <row r="7" spans="1:26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6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6" x14ac:dyDescent="0.35">
      <c r="A9" s="4"/>
      <c r="B9" s="30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</row>
    <row r="10" spans="1:26" x14ac:dyDescent="0.35">
      <c r="A10" s="4"/>
      <c r="B10" s="30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</row>
    <row r="11" spans="1:26" x14ac:dyDescent="0.35">
      <c r="A11" s="4"/>
      <c r="B11" s="30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</row>
    <row r="12" spans="1:26" x14ac:dyDescent="0.35">
      <c r="A12" s="4"/>
      <c r="B12" s="30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</row>
    <row r="13" spans="1:26" x14ac:dyDescent="0.35">
      <c r="A13" s="4"/>
      <c r="B13" s="30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</row>
    <row r="14" spans="1:26" x14ac:dyDescent="0.35">
      <c r="A14" s="4"/>
      <c r="B14" s="31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</row>
    <row r="15" spans="1:26" x14ac:dyDescent="0.35">
      <c r="A15" s="4"/>
      <c r="B15" s="30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</row>
    <row r="16" spans="1:26" x14ac:dyDescent="0.35">
      <c r="A16" s="4"/>
      <c r="B16" s="30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</row>
    <row r="17" spans="1:19" x14ac:dyDescent="0.35">
      <c r="A17" s="4"/>
      <c r="B17" s="30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</row>
    <row r="18" spans="1:19" x14ac:dyDescent="0.35">
      <c r="A18" s="4"/>
      <c r="B18" s="30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</row>
    <row r="19" spans="1:19" x14ac:dyDescent="0.35">
      <c r="A19" s="4"/>
      <c r="B19" s="30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</row>
    <row r="20" spans="1:19" x14ac:dyDescent="0.35">
      <c r="A20" s="4"/>
      <c r="B20" s="30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</row>
    <row r="21" spans="1:19" x14ac:dyDescent="0.35">
      <c r="A21" s="4"/>
      <c r="B21" s="30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</row>
    <row r="22" spans="1:19" x14ac:dyDescent="0.35">
      <c r="A22" s="4"/>
      <c r="B22" s="30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</row>
    <row r="23" spans="1:19" x14ac:dyDescent="0.35">
      <c r="A23" s="4"/>
      <c r="B23" s="30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</row>
    <row r="24" spans="1:19" x14ac:dyDescent="0.35">
      <c r="A24" s="4"/>
      <c r="B24" s="30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</row>
    <row r="25" spans="1:19" x14ac:dyDescent="0.35">
      <c r="A25" s="4"/>
      <c r="B25" s="30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</row>
    <row r="26" spans="1:19" x14ac:dyDescent="0.35">
      <c r="A26" s="4"/>
      <c r="B26" s="30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</row>
    <row r="27" spans="1:19" x14ac:dyDescent="0.35">
      <c r="A27" s="4"/>
      <c r="B27" s="30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</row>
    <row r="28" spans="1:19" x14ac:dyDescent="0.35">
      <c r="A28" s="4"/>
      <c r="B28" s="30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</row>
    <row r="29" spans="1:19" x14ac:dyDescent="0.35">
      <c r="A29" s="4"/>
      <c r="B29" s="30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</row>
    <row r="30" spans="1:19" x14ac:dyDescent="0.35">
      <c r="A30" s="4"/>
      <c r="B30" s="30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</row>
    <row r="31" spans="1:19" x14ac:dyDescent="0.35">
      <c r="A31" s="4"/>
      <c r="B31" s="30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</row>
    <row r="32" spans="1:19" x14ac:dyDescent="0.35">
      <c r="A32" s="4"/>
      <c r="B32" s="30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</row>
    <row r="33" spans="1:19" x14ac:dyDescent="0.35">
      <c r="A33" s="4"/>
      <c r="B33" s="30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</row>
    <row r="34" spans="1:19" x14ac:dyDescent="0.35">
      <c r="A34" s="4"/>
      <c r="B34" s="30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</row>
    <row r="35" spans="1:19" x14ac:dyDescent="0.35">
      <c r="A35" s="4"/>
      <c r="B35" s="30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</row>
    <row r="36" spans="1:19" x14ac:dyDescent="0.35">
      <c r="A36" s="4"/>
      <c r="B36" s="30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</row>
    <row r="37" spans="1:19" x14ac:dyDescent="0.35">
      <c r="A37" s="4"/>
      <c r="B37" s="30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</row>
    <row r="38" spans="1:19" x14ac:dyDescent="0.35">
      <c r="A38" s="4"/>
      <c r="B38" s="30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</row>
    <row r="39" spans="1:19" x14ac:dyDescent="0.35">
      <c r="A39" s="4"/>
      <c r="B39" s="30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</row>
    <row r="40" spans="1:19" x14ac:dyDescent="0.35">
      <c r="A40" s="4"/>
      <c r="B40" s="30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</row>
    <row r="41" spans="1:19" x14ac:dyDescent="0.35">
      <c r="A41" s="4"/>
      <c r="B41" s="30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</row>
    <row r="42" spans="1:19" x14ac:dyDescent="0.35">
      <c r="A42" s="4"/>
      <c r="B42" s="30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</row>
    <row r="43" spans="1:19" x14ac:dyDescent="0.35">
      <c r="A43" s="4"/>
      <c r="B43" s="30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</row>
    <row r="44" spans="1:19" x14ac:dyDescent="0.35">
      <c r="A44" s="4"/>
      <c r="B44" s="30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</row>
    <row r="45" spans="1:19" x14ac:dyDescent="0.35">
      <c r="A45" s="4"/>
      <c r="B45" s="30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</row>
    <row r="46" spans="1:19" x14ac:dyDescent="0.35">
      <c r="A46" s="4"/>
      <c r="B46" s="30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</row>
    <row r="47" spans="1:19" x14ac:dyDescent="0.35">
      <c r="A47" s="4"/>
      <c r="B47" s="30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</row>
    <row r="48" spans="1:19" x14ac:dyDescent="0.35">
      <c r="A48" s="4"/>
      <c r="B48" s="30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</row>
    <row r="49" spans="1:26" x14ac:dyDescent="0.35">
      <c r="A49" s="4"/>
      <c r="B49" s="30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</row>
    <row r="50" spans="1:26" x14ac:dyDescent="0.35">
      <c r="A50" s="4"/>
      <c r="B50" s="30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</row>
    <row r="51" spans="1:26" x14ac:dyDescent="0.35">
      <c r="A51" s="4"/>
      <c r="B51" s="30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</row>
    <row r="52" spans="1:26" x14ac:dyDescent="0.35">
      <c r="A52" s="4"/>
      <c r="B52" s="30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</row>
    <row r="53" spans="1:26" x14ac:dyDescent="0.35">
      <c r="A53" s="4"/>
      <c r="B53" s="30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</row>
    <row r="54" spans="1:26" x14ac:dyDescent="0.35">
      <c r="A54" s="4"/>
      <c r="B54" s="30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</row>
    <row r="55" spans="1:26" x14ac:dyDescent="0.35">
      <c r="A55" s="4"/>
      <c r="B55" s="30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</row>
    <row r="56" spans="1:26" x14ac:dyDescent="0.35">
      <c r="A56" s="4"/>
      <c r="B56" s="30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</row>
    <row r="57" spans="1:26" x14ac:dyDescent="0.35">
      <c r="A57" s="4"/>
      <c r="B57" s="30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</row>
    <row r="58" spans="1:26" s="6" customFormat="1" x14ac:dyDescent="0.35">
      <c r="A58" s="4"/>
      <c r="B58" s="30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/>
      <c r="U58"/>
      <c r="V58"/>
      <c r="W58"/>
      <c r="X58"/>
      <c r="Y58"/>
      <c r="Z58"/>
    </row>
    <row r="59" spans="1:26" s="6" customFormat="1" x14ac:dyDescent="0.35">
      <c r="A59" s="4"/>
      <c r="B59" s="30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/>
      <c r="U59"/>
      <c r="V59"/>
      <c r="W59"/>
      <c r="X59"/>
      <c r="Y59"/>
      <c r="Z59"/>
    </row>
    <row r="60" spans="1:26" x14ac:dyDescent="0.35">
      <c r="A60" s="4"/>
      <c r="B60" s="30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</row>
    <row r="61" spans="1:26" x14ac:dyDescent="0.35">
      <c r="A61" s="4"/>
      <c r="B61" s="30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</row>
    <row r="62" spans="1:26" x14ac:dyDescent="0.35">
      <c r="A62" s="4"/>
      <c r="B62" s="30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</row>
    <row r="63" spans="1:26" x14ac:dyDescent="0.35">
      <c r="A63" s="4"/>
      <c r="B63" s="30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</row>
    <row r="64" spans="1:26" x14ac:dyDescent="0.35">
      <c r="A64" s="4"/>
      <c r="B64" s="30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</row>
    <row r="65" spans="1:19" x14ac:dyDescent="0.35">
      <c r="A65" s="4"/>
      <c r="B65" s="30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</row>
    <row r="66" spans="1:19" x14ac:dyDescent="0.35">
      <c r="A66" s="4"/>
      <c r="B66" s="30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</row>
    <row r="67" spans="1:19" x14ac:dyDescent="0.35">
      <c r="A67" s="4"/>
      <c r="B67" s="30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</row>
    <row r="68" spans="1:19" x14ac:dyDescent="0.35">
      <c r="A68" s="4"/>
      <c r="B68" s="30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</row>
    <row r="69" spans="1:19" x14ac:dyDescent="0.35">
      <c r="A69" s="4"/>
      <c r="B69" s="30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</row>
    <row r="70" spans="1:19" x14ac:dyDescent="0.35">
      <c r="A70" s="4"/>
      <c r="B70" s="30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</row>
    <row r="71" spans="1:19" x14ac:dyDescent="0.35">
      <c r="A71" s="4"/>
      <c r="B71" s="30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</row>
    <row r="72" spans="1:19" x14ac:dyDescent="0.35">
      <c r="A72" s="4"/>
      <c r="B72" s="30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</row>
    <row r="73" spans="1:19" x14ac:dyDescent="0.35">
      <c r="A73" s="4"/>
      <c r="B73" s="30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</row>
    <row r="74" spans="1:19" x14ac:dyDescent="0.35">
      <c r="A74" s="4"/>
      <c r="B74" s="30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</row>
    <row r="75" spans="1:19" x14ac:dyDescent="0.35">
      <c r="A75" s="4"/>
      <c r="B75" s="30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</row>
    <row r="76" spans="1:19" x14ac:dyDescent="0.35">
      <c r="A76" s="4"/>
      <c r="B76" s="30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</row>
    <row r="77" spans="1:19" x14ac:dyDescent="0.35">
      <c r="B77" s="30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</row>
    <row r="78" spans="1:19" x14ac:dyDescent="0.35">
      <c r="B78" s="30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</row>
    <row r="79" spans="1:19" x14ac:dyDescent="0.35">
      <c r="B79" s="30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</row>
    <row r="80" spans="1:19" x14ac:dyDescent="0.35">
      <c r="B80" s="30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</row>
    <row r="81" spans="2:19" x14ac:dyDescent="0.35">
      <c r="B81" s="30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</row>
    <row r="82" spans="2:19" x14ac:dyDescent="0.35">
      <c r="B82" s="30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</row>
    <row r="83" spans="2:19" x14ac:dyDescent="0.35">
      <c r="B83" s="30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</row>
    <row r="84" spans="2:19" x14ac:dyDescent="0.35">
      <c r="B84" s="30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</row>
    <row r="85" spans="2:19" x14ac:dyDescent="0.35">
      <c r="B85" s="30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</row>
    <row r="86" spans="2:19" x14ac:dyDescent="0.35">
      <c r="B86" s="30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</row>
    <row r="87" spans="2:19" x14ac:dyDescent="0.35">
      <c r="B87" s="30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</row>
    <row r="88" spans="2:19" x14ac:dyDescent="0.35">
      <c r="B88" s="30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</row>
    <row r="89" spans="2:19" x14ac:dyDescent="0.35">
      <c r="B89" s="30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</row>
    <row r="90" spans="2:19" x14ac:dyDescent="0.35">
      <c r="B90" s="30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</row>
    <row r="91" spans="2:19" x14ac:dyDescent="0.35">
      <c r="B91" s="30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</row>
    <row r="92" spans="2:19" x14ac:dyDescent="0.35">
      <c r="B92" s="30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</row>
    <row r="93" spans="2:19" x14ac:dyDescent="0.35">
      <c r="B93" s="54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</row>
    <row r="94" spans="2:19" x14ac:dyDescent="0.35">
      <c r="B94" s="54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</row>
    <row r="95" spans="2:19" x14ac:dyDescent="0.35">
      <c r="B95" s="54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</row>
    <row r="96" spans="2:19" x14ac:dyDescent="0.35">
      <c r="B96" s="54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</row>
    <row r="97" spans="2:19" x14ac:dyDescent="0.35">
      <c r="B97" s="54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</row>
    <row r="98" spans="2:19" x14ac:dyDescent="0.35">
      <c r="B98" s="54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</row>
    <row r="99" spans="2:19" x14ac:dyDescent="0.35">
      <c r="B99" s="54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</row>
    <row r="100" spans="2:19" x14ac:dyDescent="0.35">
      <c r="B100" s="54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</row>
    <row r="101" spans="2:19" x14ac:dyDescent="0.35">
      <c r="B101" s="54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</row>
    <row r="102" spans="2:19" x14ac:dyDescent="0.35">
      <c r="B102" s="54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</row>
    <row r="103" spans="2:19" x14ac:dyDescent="0.35">
      <c r="B103" s="54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</row>
    <row r="104" spans="2:19" x14ac:dyDescent="0.35">
      <c r="B104" s="54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</row>
    <row r="105" spans="2:19" x14ac:dyDescent="0.35">
      <c r="B105" s="54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</row>
    <row r="106" spans="2:19" x14ac:dyDescent="0.35">
      <c r="B106" s="54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</row>
    <row r="107" spans="2:19" x14ac:dyDescent="0.35">
      <c r="B107" s="54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</row>
    <row r="108" spans="2:19" x14ac:dyDescent="0.35">
      <c r="B108" s="54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</row>
    <row r="109" spans="2:19" x14ac:dyDescent="0.35">
      <c r="B109" s="54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</row>
    <row r="110" spans="2:19" x14ac:dyDescent="0.35">
      <c r="B110" s="54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</row>
    <row r="111" spans="2:19" x14ac:dyDescent="0.35">
      <c r="B111" s="54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</row>
    <row r="112" spans="2:19" x14ac:dyDescent="0.35">
      <c r="B112" s="54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</row>
    <row r="113" spans="2:19" x14ac:dyDescent="0.35">
      <c r="B113" s="54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</row>
    <row r="114" spans="2:19" x14ac:dyDescent="0.35">
      <c r="B114" s="54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</row>
    <row r="115" spans="2:19" x14ac:dyDescent="0.35">
      <c r="B115" s="54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</row>
    <row r="116" spans="2:19" x14ac:dyDescent="0.35">
      <c r="B116" s="54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</row>
    <row r="117" spans="2:19" x14ac:dyDescent="0.35">
      <c r="B117" s="54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8" si="4">SUM(C117:P117)</f>
        <v>2794464.0429970575</v>
      </c>
      <c r="R117" s="4">
        <v>390022.92043203179</v>
      </c>
      <c r="S117" s="4">
        <f t="shared" ref="S117:S128" si="5">SUM(Q117:R117)</f>
        <v>3184486.9634290892</v>
      </c>
    </row>
    <row r="118" spans="2:19" x14ac:dyDescent="0.35">
      <c r="B118" s="54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</row>
    <row r="119" spans="2:19" x14ac:dyDescent="0.35">
      <c r="B119" s="54">
        <v>44256</v>
      </c>
      <c r="C119" s="4">
        <v>27337.118719999999</v>
      </c>
      <c r="D119" s="4">
        <v>88033.178740000003</v>
      </c>
      <c r="E119" s="4">
        <v>684310.70199000009</v>
      </c>
      <c r="F119" s="4">
        <v>152039.93621000001</v>
      </c>
      <c r="G119" s="4">
        <v>258515.6189</v>
      </c>
      <c r="H119" s="4">
        <v>79.223010000000002</v>
      </c>
      <c r="I119" s="4">
        <v>6854.6308300000001</v>
      </c>
      <c r="J119" s="4">
        <v>140587.84212000002</v>
      </c>
      <c r="K119" s="4">
        <v>164246.25665</v>
      </c>
      <c r="L119" s="4">
        <v>1045540.6672500001</v>
      </c>
      <c r="M119" s="4">
        <v>17210.630400000002</v>
      </c>
      <c r="N119" s="4">
        <v>43239.195879999999</v>
      </c>
      <c r="O119" s="4">
        <v>81171.842870000008</v>
      </c>
      <c r="P119" s="4">
        <v>38150.989170000103</v>
      </c>
      <c r="Q119" s="4">
        <f t="shared" si="4"/>
        <v>2747317.83274</v>
      </c>
      <c r="R119" s="4">
        <v>367736.47550875618</v>
      </c>
      <c r="S119" s="4">
        <f t="shared" si="5"/>
        <v>3115054.308248756</v>
      </c>
    </row>
    <row r="120" spans="2:19" customFormat="1" x14ac:dyDescent="0.35"/>
    <row r="121" spans="2:19" customFormat="1" x14ac:dyDescent="0.35"/>
    <row r="122" spans="2:19" customFormat="1" x14ac:dyDescent="0.35"/>
    <row r="123" spans="2:19" customFormat="1" x14ac:dyDescent="0.35"/>
    <row r="124" spans="2:19" customFormat="1" x14ac:dyDescent="0.35"/>
    <row r="125" spans="2:19" customFormat="1" x14ac:dyDescent="0.35"/>
    <row r="126" spans="2:19" customFormat="1" x14ac:dyDescent="0.35"/>
    <row r="127" spans="2:19" customFormat="1" x14ac:dyDescent="0.35"/>
    <row r="128" spans="2:19" customFormat="1" x14ac:dyDescent="0.35"/>
    <row r="129" spans="1:13" x14ac:dyDescent="0.35">
      <c r="A129" s="1"/>
      <c r="B129" s="1"/>
    </row>
    <row r="130" spans="1:1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2:13" x14ac:dyDescent="0.3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2:13" x14ac:dyDescent="0.3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2:13" x14ac:dyDescent="0.3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3:13" x14ac:dyDescent="0.3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3:13" x14ac:dyDescent="0.3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3:13" x14ac:dyDescent="0.3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3:13" x14ac:dyDescent="0.3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3:13" x14ac:dyDescent="0.3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3:13" x14ac:dyDescent="0.3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3:13" x14ac:dyDescent="0.3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3:13" x14ac:dyDescent="0.3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3:13" x14ac:dyDescent="0.3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3:13" x14ac:dyDescent="0.3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3:13" x14ac:dyDescent="0.3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3:13" x14ac:dyDescent="0.3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3:13" x14ac:dyDescent="0.3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07" activePane="bottomRight" state="frozen"/>
      <selection activeCell="G121" sqref="G121"/>
      <selection pane="topRight" activeCell="G121" sqref="G121"/>
      <selection pane="bottomLeft" activeCell="G121" sqref="G121"/>
      <selection pane="bottomRight" activeCell="E16" sqref="E16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51</v>
      </c>
    </row>
    <row r="2" spans="1:16" s="9" customFormat="1" x14ac:dyDescent="0.3">
      <c r="A2" s="10"/>
      <c r="B2" s="48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53</v>
      </c>
    </row>
    <row r="6" spans="1:16" s="8" customFormat="1" ht="70" x14ac:dyDescent="0.35">
      <c r="A6" s="18"/>
      <c r="B6" s="45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7"/>
      <c r="O6" s="47"/>
      <c r="P6" s="47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16" x14ac:dyDescent="0.3">
      <c r="A10" s="4"/>
      <c r="B10" s="30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16" x14ac:dyDescent="0.3">
      <c r="A11" s="4"/>
      <c r="B11" s="30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16" x14ac:dyDescent="0.3">
      <c r="A12" s="4"/>
      <c r="B12" s="30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16" x14ac:dyDescent="0.3">
      <c r="A13" s="4"/>
      <c r="B13" s="30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16" x14ac:dyDescent="0.3">
      <c r="A14" s="4"/>
      <c r="B14" s="31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16" x14ac:dyDescent="0.3">
      <c r="A15" s="4"/>
      <c r="B15" s="30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16" x14ac:dyDescent="0.3">
      <c r="A16" s="4"/>
      <c r="B16" s="30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">
      <c r="A17" s="4"/>
      <c r="B17" s="30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">
      <c r="A18" s="4"/>
      <c r="B18" s="30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">
      <c r="A19" s="4"/>
      <c r="B19" s="30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">
      <c r="A20" s="4"/>
      <c r="B20" s="30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">
      <c r="A21" s="4"/>
      <c r="B21" s="30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">
      <c r="A22" s="4"/>
      <c r="B22" s="30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">
      <c r="A23" s="4"/>
      <c r="B23" s="30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">
      <c r="A24" s="4"/>
      <c r="B24" s="30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">
      <c r="A25" s="4"/>
      <c r="B25" s="30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">
      <c r="A26" s="4"/>
      <c r="B26" s="30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">
      <c r="A27" s="4"/>
      <c r="B27" s="30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">
      <c r="A28" s="4"/>
      <c r="B28" s="30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">
      <c r="A29" s="4"/>
      <c r="B29" s="30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">
      <c r="A30" s="4"/>
      <c r="B30" s="30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">
      <c r="A31" s="4"/>
      <c r="B31" s="30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">
      <c r="A32" s="4"/>
      <c r="B32" s="30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">
      <c r="A33" s="4"/>
      <c r="B33" s="30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">
      <c r="A34" s="4"/>
      <c r="B34" s="30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">
      <c r="A35" s="4"/>
      <c r="B35" s="30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">
      <c r="A36" s="4"/>
      <c r="B36" s="30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">
      <c r="A37" s="4"/>
      <c r="B37" s="30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">
      <c r="A38" s="4"/>
      <c r="B38" s="30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">
      <c r="A39" s="4"/>
      <c r="B39" s="30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">
      <c r="A40" s="4"/>
      <c r="B40" s="30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">
      <c r="A41" s="4"/>
      <c r="B41" s="30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">
      <c r="A42" s="4"/>
      <c r="B42" s="30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">
      <c r="A43" s="4"/>
      <c r="B43" s="30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">
      <c r="A44" s="4"/>
      <c r="B44" s="30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">
      <c r="A45" s="4"/>
      <c r="B45" s="30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">
      <c r="A46" s="4"/>
      <c r="B46" s="30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">
      <c r="A47" s="4"/>
      <c r="B47" s="30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">
      <c r="A48" s="4"/>
      <c r="B48" s="30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16" x14ac:dyDescent="0.3">
      <c r="A49" s="4"/>
      <c r="B49" s="30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16" x14ac:dyDescent="0.3">
      <c r="A50" s="4"/>
      <c r="B50" s="30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16" x14ac:dyDescent="0.3">
      <c r="A51" s="4"/>
      <c r="B51" s="30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16" x14ac:dyDescent="0.3">
      <c r="A52" s="4"/>
      <c r="B52" s="30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16" x14ac:dyDescent="0.3">
      <c r="A53" s="4"/>
      <c r="B53" s="30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16" x14ac:dyDescent="0.3">
      <c r="A54" s="4"/>
      <c r="B54" s="30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16" x14ac:dyDescent="0.3">
      <c r="A55" s="4"/>
      <c r="B55" s="30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16" x14ac:dyDescent="0.3">
      <c r="A56" s="4"/>
      <c r="B56" s="30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16" x14ac:dyDescent="0.3">
      <c r="A57" s="4"/>
      <c r="B57" s="30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16" s="6" customFormat="1" x14ac:dyDescent="0.3">
      <c r="A58" s="4"/>
      <c r="B58" s="30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</row>
    <row r="59" spans="1:16" s="6" customFormat="1" x14ac:dyDescent="0.3">
      <c r="A59" s="4"/>
      <c r="B59" s="30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</row>
    <row r="60" spans="1:16" x14ac:dyDescent="0.3">
      <c r="A60" s="4"/>
      <c r="B60" s="30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16" x14ac:dyDescent="0.3">
      <c r="A61" s="4"/>
      <c r="B61" s="30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16" x14ac:dyDescent="0.3">
      <c r="A62" s="4"/>
      <c r="B62" s="30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16" x14ac:dyDescent="0.3">
      <c r="A63" s="4"/>
      <c r="B63" s="30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16" x14ac:dyDescent="0.3">
      <c r="A64" s="4"/>
      <c r="B64" s="30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21" x14ac:dyDescent="0.3">
      <c r="A65" s="4"/>
      <c r="B65" s="30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21" x14ac:dyDescent="0.3">
      <c r="A66" s="4"/>
      <c r="B66" s="30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21" x14ac:dyDescent="0.3">
      <c r="A67" s="4"/>
      <c r="B67" s="30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21" x14ac:dyDescent="0.3">
      <c r="A68" s="4"/>
      <c r="B68" s="30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  <c r="U68" s="32"/>
    </row>
    <row r="69" spans="1:21" x14ac:dyDescent="0.3">
      <c r="A69" s="4"/>
      <c r="B69" s="30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  <c r="U69" s="32"/>
    </row>
    <row r="70" spans="1:21" x14ac:dyDescent="0.3">
      <c r="A70" s="4"/>
      <c r="B70" s="30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  <c r="U70" s="32"/>
    </row>
    <row r="71" spans="1:21" x14ac:dyDescent="0.3">
      <c r="A71" s="4"/>
      <c r="B71" s="30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  <c r="U71" s="32"/>
    </row>
    <row r="72" spans="1:21" x14ac:dyDescent="0.3">
      <c r="A72" s="4"/>
      <c r="B72" s="30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  <c r="U72" s="32"/>
    </row>
    <row r="73" spans="1:21" x14ac:dyDescent="0.3">
      <c r="A73" s="4"/>
      <c r="B73" s="30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  <c r="U73" s="32"/>
    </row>
    <row r="74" spans="1:21" x14ac:dyDescent="0.3">
      <c r="A74" s="4"/>
      <c r="B74" s="30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  <c r="U74" s="32"/>
    </row>
    <row r="75" spans="1:21" x14ac:dyDescent="0.3">
      <c r="A75" s="4"/>
      <c r="B75" s="30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  <c r="U75" s="32"/>
    </row>
    <row r="76" spans="1:21" x14ac:dyDescent="0.3">
      <c r="A76" s="4"/>
      <c r="B76" s="30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  <c r="U76" s="32"/>
    </row>
    <row r="77" spans="1:21" x14ac:dyDescent="0.3">
      <c r="B77" s="30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21" x14ac:dyDescent="0.3">
      <c r="B78" s="30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21" x14ac:dyDescent="0.3">
      <c r="B79" s="30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21" x14ac:dyDescent="0.3">
      <c r="B80" s="30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">
      <c r="B81" s="30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">
      <c r="B82" s="30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">
      <c r="B83" s="30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">
      <c r="B84" s="30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">
      <c r="B85" s="30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">
      <c r="B86" s="30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">
      <c r="B87" s="30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">
      <c r="B88" s="30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">
      <c r="B89" s="30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">
      <c r="B90" s="30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">
      <c r="B91" s="30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">
      <c r="B92" s="30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">
      <c r="B93" s="54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">
      <c r="B94" s="54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">
      <c r="B95" s="54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">
      <c r="B96" s="54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21" x14ac:dyDescent="0.3">
      <c r="B97" s="54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21" x14ac:dyDescent="0.3">
      <c r="B98" s="54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21" x14ac:dyDescent="0.3">
      <c r="B99" s="54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21" x14ac:dyDescent="0.3">
      <c r="B100" s="54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21" x14ac:dyDescent="0.3">
      <c r="B101" s="54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  <c r="U101" s="32"/>
    </row>
    <row r="102" spans="2:21" x14ac:dyDescent="0.3">
      <c r="B102" s="54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  <c r="U102" s="32"/>
    </row>
    <row r="103" spans="2:21" x14ac:dyDescent="0.3">
      <c r="B103" s="54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  <c r="U103" s="32"/>
    </row>
    <row r="104" spans="2:21" x14ac:dyDescent="0.3">
      <c r="B104" s="54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  <c r="U104" s="32"/>
    </row>
    <row r="105" spans="2:21" x14ac:dyDescent="0.3">
      <c r="B105" s="54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  <c r="U105" s="32"/>
    </row>
    <row r="106" spans="2:21" x14ac:dyDescent="0.3">
      <c r="B106" s="54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  <c r="U106" s="32"/>
    </row>
    <row r="107" spans="2:21" x14ac:dyDescent="0.3">
      <c r="B107" s="54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  <c r="U107" s="32"/>
    </row>
    <row r="108" spans="2:21" x14ac:dyDescent="0.3">
      <c r="B108" s="54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  <c r="U108" s="32"/>
    </row>
    <row r="109" spans="2:21" x14ac:dyDescent="0.3">
      <c r="B109" s="54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  <c r="U109" s="32"/>
    </row>
    <row r="110" spans="2:21" x14ac:dyDescent="0.3">
      <c r="B110" s="54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  <c r="U110" s="32"/>
    </row>
    <row r="111" spans="2:21" x14ac:dyDescent="0.3">
      <c r="B111" s="54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  <c r="U111" s="32"/>
    </row>
    <row r="112" spans="2:21" x14ac:dyDescent="0.3">
      <c r="B112" s="54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  <c r="U112" s="32"/>
    </row>
    <row r="113" spans="2:21" x14ac:dyDescent="0.3">
      <c r="B113" s="54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  <c r="U113" s="32"/>
    </row>
    <row r="114" spans="2:21" x14ac:dyDescent="0.3">
      <c r="B114" s="54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  <c r="U114" s="32"/>
    </row>
    <row r="115" spans="2:21" x14ac:dyDescent="0.3">
      <c r="B115" s="54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  <c r="U115" s="32"/>
    </row>
    <row r="116" spans="2:21" x14ac:dyDescent="0.3">
      <c r="B116" s="54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  <c r="U116" s="32"/>
    </row>
    <row r="117" spans="2:21" x14ac:dyDescent="0.3">
      <c r="B117" s="54">
        <v>44197</v>
      </c>
      <c r="C117" s="4">
        <v>0</v>
      </c>
      <c r="D117" s="4">
        <v>174521.2819</v>
      </c>
      <c r="E117" s="4">
        <f t="shared" ref="E117:E128" si="10">SUM(C117:D117)</f>
        <v>174521.2819</v>
      </c>
      <c r="F117" s="4">
        <v>45776.837390000008</v>
      </c>
      <c r="G117" s="4">
        <v>186050.27351266309</v>
      </c>
      <c r="H117" s="4">
        <f t="shared" ref="H117:H128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8" si="12">SUM(I117:L117)</f>
        <v>4344765.6779584568</v>
      </c>
      <c r="N117" s="4">
        <f t="shared" ref="N117:N128" si="13">M117+H117+E117</f>
        <v>4751114.0707611199</v>
      </c>
      <c r="O117" s="4">
        <v>603698.62286046124</v>
      </c>
      <c r="P117" s="4">
        <f t="shared" ref="P117:P128" si="14">SUM(N117:O117)</f>
        <v>5354812.6936215814</v>
      </c>
      <c r="U117" s="32"/>
    </row>
    <row r="118" spans="2:21" x14ac:dyDescent="0.3">
      <c r="B118" s="54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  <c r="U118" s="32"/>
    </row>
    <row r="119" spans="2:21" x14ac:dyDescent="0.3">
      <c r="B119" s="54">
        <v>44256</v>
      </c>
      <c r="C119" s="4">
        <v>0</v>
      </c>
      <c r="D119" s="4">
        <v>186839.09021999998</v>
      </c>
      <c r="E119" s="4">
        <f t="shared" si="10"/>
        <v>186839.09021999998</v>
      </c>
      <c r="F119" s="4">
        <v>42652.909730000007</v>
      </c>
      <c r="G119" s="4">
        <v>171167.50640000001</v>
      </c>
      <c r="H119" s="4">
        <f t="shared" si="11"/>
        <v>213820.41613000003</v>
      </c>
      <c r="I119" s="4">
        <v>708237.18533999997</v>
      </c>
      <c r="J119" s="4">
        <v>459820.41255999997</v>
      </c>
      <c r="K119" s="4">
        <v>2550229.60672</v>
      </c>
      <c r="L119" s="4">
        <v>710423.71010999999</v>
      </c>
      <c r="M119" s="4">
        <f t="shared" si="12"/>
        <v>4428710.9147300003</v>
      </c>
      <c r="N119" s="4">
        <f t="shared" si="13"/>
        <v>4829370.4210799998</v>
      </c>
      <c r="O119" s="4">
        <v>622743.21461428097</v>
      </c>
      <c r="P119" s="4">
        <f t="shared" si="14"/>
        <v>5452113.6356942803</v>
      </c>
      <c r="U119" s="32"/>
    </row>
    <row r="120" spans="2:21" customFormat="1" ht="14.5" x14ac:dyDescent="0.35"/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s="55" customFormat="1" ht="14.5" x14ac:dyDescent="0.35"/>
    <row r="130" spans="2:21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2"/>
    </row>
    <row r="131" spans="2:21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2"/>
    </row>
    <row r="132" spans="2:21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2"/>
    </row>
    <row r="133" spans="2:21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2"/>
    </row>
    <row r="134" spans="2:21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2"/>
    </row>
    <row r="135" spans="2:21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2"/>
    </row>
    <row r="136" spans="2:21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2"/>
    </row>
    <row r="137" spans="2:21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2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2"/>
    </row>
    <row r="139" spans="2:21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2"/>
    </row>
    <row r="140" spans="2:21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2"/>
    </row>
    <row r="141" spans="2:21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2"/>
    </row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2"/>
    </row>
    <row r="153" spans="2:21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2"/>
    </row>
    <row r="154" spans="2:21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2"/>
    </row>
    <row r="155" spans="2:21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2"/>
    </row>
    <row r="156" spans="2:21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2"/>
    </row>
    <row r="157" spans="2:21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2"/>
    </row>
    <row r="158" spans="2:21" x14ac:dyDescent="0.3">
      <c r="B158" s="30"/>
      <c r="U158" s="32"/>
    </row>
    <row r="159" spans="2:21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2"/>
    </row>
    <row r="160" spans="2:21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2"/>
    </row>
    <row r="161" spans="2:21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2"/>
    </row>
    <row r="162" spans="2:21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2"/>
    </row>
    <row r="163" spans="2:21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2"/>
    </row>
    <row r="164" spans="2:21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2"/>
    </row>
    <row r="165" spans="2:21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2"/>
    </row>
    <row r="166" spans="2:21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2"/>
    </row>
    <row r="167" spans="2:21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2"/>
    </row>
    <row r="168" spans="2:21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2"/>
    </row>
    <row r="169" spans="2:21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2"/>
    </row>
    <row r="170" spans="2:21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2"/>
    </row>
    <row r="171" spans="2:21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2"/>
    </row>
    <row r="172" spans="2:21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2"/>
    </row>
    <row r="173" spans="2:21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2"/>
    </row>
    <row r="174" spans="2:21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2"/>
    </row>
    <row r="175" spans="2:21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2"/>
    </row>
    <row r="176" spans="2:21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2"/>
    </row>
    <row r="177" spans="2:21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2"/>
    </row>
    <row r="178" spans="2:21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2"/>
    </row>
    <row r="179" spans="2:21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2"/>
    </row>
    <row r="180" spans="2:21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2"/>
    </row>
    <row r="181" spans="2:21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2"/>
    </row>
    <row r="182" spans="2:21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2"/>
    </row>
    <row r="183" spans="2:21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2"/>
    </row>
    <row r="184" spans="2:21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2"/>
    </row>
    <row r="185" spans="2:21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2"/>
    </row>
    <row r="186" spans="2:21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2"/>
    </row>
    <row r="187" spans="2:21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2"/>
    </row>
    <row r="188" spans="2:21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2"/>
    </row>
    <row r="189" spans="2:21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2"/>
    </row>
    <row r="190" spans="2:21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2"/>
    </row>
    <row r="191" spans="2:21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2"/>
    </row>
    <row r="192" spans="2:21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2"/>
    </row>
    <row r="193" spans="2:21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2"/>
    </row>
    <row r="194" spans="2:21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2"/>
    </row>
    <row r="195" spans="2:21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2"/>
    </row>
    <row r="196" spans="2:21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2"/>
    </row>
    <row r="197" spans="2:21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2"/>
    </row>
    <row r="198" spans="2:21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2"/>
    </row>
    <row r="199" spans="2:21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2"/>
    </row>
    <row r="200" spans="2:21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2"/>
    </row>
    <row r="201" spans="2:21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2"/>
    </row>
    <row r="202" spans="2:21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2"/>
    </row>
    <row r="203" spans="2:21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2"/>
    </row>
    <row r="204" spans="2:21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2"/>
    </row>
    <row r="205" spans="2:21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2"/>
    </row>
    <row r="206" spans="2:21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U206" s="32"/>
    </row>
    <row r="207" spans="2:21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U207" s="32"/>
    </row>
    <row r="208" spans="2:21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U208" s="32"/>
    </row>
    <row r="209" spans="3:21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U209" s="32"/>
    </row>
    <row r="210" spans="3:21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U210" s="32"/>
    </row>
    <row r="211" spans="3:21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U211" s="32"/>
    </row>
    <row r="212" spans="3:21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U212" s="32"/>
    </row>
    <row r="213" spans="3:21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U213" s="32"/>
    </row>
    <row r="214" spans="3:21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U214" s="32"/>
    </row>
    <row r="215" spans="3:21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U215" s="32"/>
    </row>
    <row r="216" spans="3:21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U216" s="32"/>
    </row>
    <row r="217" spans="3:21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U217" s="32"/>
    </row>
    <row r="218" spans="3:21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U218" s="32"/>
    </row>
    <row r="219" spans="3:21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U219" s="32"/>
    </row>
    <row r="220" spans="3:21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U220" s="32"/>
    </row>
    <row r="221" spans="3:21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U221" s="32"/>
    </row>
    <row r="222" spans="3:21" x14ac:dyDescent="0.3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U222" s="32"/>
    </row>
    <row r="223" spans="3:21" x14ac:dyDescent="0.3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U223" s="32"/>
    </row>
    <row r="224" spans="3:21" x14ac:dyDescent="0.3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U224" s="32"/>
    </row>
    <row r="225" spans="3:21" x14ac:dyDescent="0.3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U225" s="32"/>
    </row>
    <row r="226" spans="3:21" x14ac:dyDescent="0.3">
      <c r="U226" s="32"/>
    </row>
    <row r="227" spans="3:21" x14ac:dyDescent="0.3">
      <c r="U227" s="32"/>
    </row>
    <row r="228" spans="3:21" x14ac:dyDescent="0.3">
      <c r="U228" s="32"/>
    </row>
    <row r="229" spans="3:21" x14ac:dyDescent="0.3">
      <c r="U229" s="32"/>
    </row>
    <row r="230" spans="3:21" x14ac:dyDescent="0.3">
      <c r="U230" s="32"/>
    </row>
    <row r="231" spans="3:21" x14ac:dyDescent="0.3">
      <c r="U231" s="32"/>
    </row>
    <row r="232" spans="3:21" x14ac:dyDescent="0.3">
      <c r="U232" s="32"/>
    </row>
    <row r="233" spans="3:21" x14ac:dyDescent="0.3">
      <c r="U233" s="32"/>
    </row>
    <row r="234" spans="3:21" x14ac:dyDescent="0.3">
      <c r="U234" s="32"/>
    </row>
    <row r="235" spans="3:21" x14ac:dyDescent="0.3">
      <c r="U235" s="32"/>
    </row>
    <row r="236" spans="3:21" x14ac:dyDescent="0.3">
      <c r="U236" s="32"/>
    </row>
    <row r="237" spans="3:21" x14ac:dyDescent="0.3">
      <c r="U237" s="32"/>
    </row>
    <row r="238" spans="3:21" x14ac:dyDescent="0.3">
      <c r="U238" s="32"/>
    </row>
    <row r="239" spans="3:21" x14ac:dyDescent="0.3">
      <c r="U239" s="32"/>
    </row>
    <row r="240" spans="3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  <row r="249" spans="21:21" x14ac:dyDescent="0.3">
      <c r="U249" s="32"/>
    </row>
    <row r="250" spans="21:21" x14ac:dyDescent="0.3">
      <c r="U250" s="32"/>
    </row>
    <row r="251" spans="21:21" x14ac:dyDescent="0.3">
      <c r="U251" s="32"/>
    </row>
    <row r="252" spans="21:21" x14ac:dyDescent="0.3">
      <c r="U252" s="32"/>
    </row>
    <row r="253" spans="21:21" x14ac:dyDescent="0.3">
      <c r="U253" s="32"/>
    </row>
    <row r="254" spans="21:21" x14ac:dyDescent="0.3">
      <c r="U254" s="32"/>
    </row>
    <row r="255" spans="21:21" x14ac:dyDescent="0.3">
      <c r="U255" s="32"/>
    </row>
    <row r="256" spans="21:21" x14ac:dyDescent="0.3">
      <c r="U256" s="32"/>
    </row>
    <row r="257" spans="21:21" x14ac:dyDescent="0.3">
      <c r="U257" s="32"/>
    </row>
    <row r="258" spans="21:21" x14ac:dyDescent="0.3">
      <c r="U258" s="32"/>
    </row>
    <row r="259" spans="21:21" x14ac:dyDescent="0.3">
      <c r="U259" s="32"/>
    </row>
    <row r="260" spans="21:21" x14ac:dyDescent="0.3">
      <c r="U260" s="32"/>
    </row>
    <row r="261" spans="21:21" x14ac:dyDescent="0.3">
      <c r="U261" s="32"/>
    </row>
    <row r="262" spans="21:21" x14ac:dyDescent="0.3">
      <c r="U262" s="32"/>
    </row>
    <row r="263" spans="21:21" x14ac:dyDescent="0.3">
      <c r="U263" s="32"/>
    </row>
    <row r="264" spans="21:21" x14ac:dyDescent="0.3">
      <c r="U264" s="32"/>
    </row>
    <row r="265" spans="21:21" x14ac:dyDescent="0.3">
      <c r="U265" s="32"/>
    </row>
    <row r="266" spans="21:21" x14ac:dyDescent="0.3">
      <c r="U266" s="32"/>
    </row>
    <row r="267" spans="21:21" x14ac:dyDescent="0.3">
      <c r="U267" s="32"/>
    </row>
    <row r="268" spans="21:21" x14ac:dyDescent="0.3">
      <c r="U268" s="32"/>
    </row>
    <row r="269" spans="21:21" x14ac:dyDescent="0.3">
      <c r="U269" s="32"/>
    </row>
    <row r="270" spans="21:21" x14ac:dyDescent="0.3">
      <c r="U270" s="32"/>
    </row>
    <row r="271" spans="21:21" x14ac:dyDescent="0.3">
      <c r="U271" s="32"/>
    </row>
    <row r="272" spans="21:21" x14ac:dyDescent="0.3">
      <c r="U272" s="32"/>
    </row>
    <row r="273" spans="21:21" x14ac:dyDescent="0.3">
      <c r="U273" s="32"/>
    </row>
    <row r="274" spans="21:21" x14ac:dyDescent="0.3">
      <c r="U274" s="32"/>
    </row>
    <row r="275" spans="21:21" x14ac:dyDescent="0.3">
      <c r="U275" s="32"/>
    </row>
    <row r="276" spans="21:21" x14ac:dyDescent="0.3">
      <c r="U276" s="32"/>
    </row>
    <row r="277" spans="21:21" x14ac:dyDescent="0.3">
      <c r="U277" s="32"/>
    </row>
    <row r="278" spans="21:21" x14ac:dyDescent="0.3">
      <c r="U278" s="32"/>
    </row>
    <row r="279" spans="21:21" x14ac:dyDescent="0.3">
      <c r="U279" s="32"/>
    </row>
    <row r="280" spans="21:21" x14ac:dyDescent="0.3">
      <c r="U280" s="32"/>
    </row>
    <row r="281" spans="21:21" x14ac:dyDescent="0.3">
      <c r="U281" s="32"/>
    </row>
    <row r="282" spans="21:21" x14ac:dyDescent="0.3">
      <c r="U282" s="32"/>
    </row>
    <row r="283" spans="21:21" x14ac:dyDescent="0.3">
      <c r="U283" s="32"/>
    </row>
    <row r="284" spans="21:21" x14ac:dyDescent="0.3">
      <c r="U284" s="32"/>
    </row>
    <row r="285" spans="21:21" x14ac:dyDescent="0.3">
      <c r="U285" s="32"/>
    </row>
    <row r="286" spans="21:21" x14ac:dyDescent="0.3">
      <c r="U286" s="32"/>
    </row>
    <row r="287" spans="21:21" x14ac:dyDescent="0.3">
      <c r="U287" s="32"/>
    </row>
    <row r="288" spans="21:21" x14ac:dyDescent="0.3">
      <c r="U288" s="32"/>
    </row>
    <row r="289" spans="21:21" x14ac:dyDescent="0.3">
      <c r="U289" s="32"/>
    </row>
    <row r="290" spans="21:21" x14ac:dyDescent="0.3">
      <c r="U290" s="32"/>
    </row>
    <row r="291" spans="21:21" x14ac:dyDescent="0.3">
      <c r="U291" s="32"/>
    </row>
    <row r="292" spans="21:21" x14ac:dyDescent="0.3">
      <c r="U292" s="32"/>
    </row>
    <row r="293" spans="21:21" x14ac:dyDescent="0.3">
      <c r="U293" s="32"/>
    </row>
    <row r="294" spans="21:21" x14ac:dyDescent="0.3">
      <c r="U294" s="32"/>
    </row>
    <row r="295" spans="21:21" x14ac:dyDescent="0.3">
      <c r="U295" s="32"/>
    </row>
    <row r="296" spans="21:21" x14ac:dyDescent="0.3">
      <c r="U296" s="32"/>
    </row>
    <row r="297" spans="21:21" x14ac:dyDescent="0.3">
      <c r="U297" s="32"/>
    </row>
    <row r="298" spans="21:21" x14ac:dyDescent="0.3">
      <c r="U298" s="32"/>
    </row>
    <row r="299" spans="21:21" x14ac:dyDescent="0.3">
      <c r="U299" s="32"/>
    </row>
    <row r="300" spans="21:21" x14ac:dyDescent="0.3">
      <c r="U300" s="32"/>
    </row>
    <row r="301" spans="21:21" x14ac:dyDescent="0.3">
      <c r="U301" s="32"/>
    </row>
    <row r="302" spans="21:21" x14ac:dyDescent="0.3">
      <c r="U302" s="32"/>
    </row>
    <row r="303" spans="21:21" x14ac:dyDescent="0.3">
      <c r="U303" s="32"/>
    </row>
    <row r="304" spans="21:21" x14ac:dyDescent="0.3">
      <c r="U304" s="32"/>
    </row>
    <row r="305" spans="21:21" x14ac:dyDescent="0.3">
      <c r="U305" s="32"/>
    </row>
    <row r="306" spans="21:21" x14ac:dyDescent="0.3">
      <c r="U306" s="32"/>
    </row>
    <row r="307" spans="21:21" x14ac:dyDescent="0.3">
      <c r="U307" s="32"/>
    </row>
    <row r="308" spans="21:21" x14ac:dyDescent="0.3">
      <c r="U308" s="32"/>
    </row>
    <row r="309" spans="21:21" x14ac:dyDescent="0.3">
      <c r="U309" s="32"/>
    </row>
    <row r="310" spans="21:21" x14ac:dyDescent="0.3">
      <c r="U310" s="32"/>
    </row>
    <row r="311" spans="21:21" x14ac:dyDescent="0.3">
      <c r="U311" s="32"/>
    </row>
    <row r="312" spans="21:21" x14ac:dyDescent="0.3">
      <c r="U312" s="32"/>
    </row>
    <row r="313" spans="21:21" x14ac:dyDescent="0.3">
      <c r="U313" s="32"/>
    </row>
    <row r="314" spans="21:21" x14ac:dyDescent="0.3">
      <c r="U314" s="32"/>
    </row>
    <row r="315" spans="21:21" x14ac:dyDescent="0.3">
      <c r="U315" s="32"/>
    </row>
    <row r="316" spans="21:21" x14ac:dyDescent="0.3">
      <c r="U316" s="32"/>
    </row>
    <row r="317" spans="21:21" x14ac:dyDescent="0.3">
      <c r="U317" s="32"/>
    </row>
    <row r="318" spans="21:21" x14ac:dyDescent="0.3">
      <c r="U318" s="32"/>
    </row>
    <row r="319" spans="21:21" x14ac:dyDescent="0.3">
      <c r="U319" s="32"/>
    </row>
    <row r="320" spans="21:21" x14ac:dyDescent="0.3">
      <c r="U320" s="32"/>
    </row>
    <row r="321" spans="21:21" x14ac:dyDescent="0.3">
      <c r="U321" s="32"/>
    </row>
    <row r="322" spans="21:21" x14ac:dyDescent="0.3">
      <c r="U32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48"/>
  <sheetViews>
    <sheetView zoomScale="75" zoomScaleNormal="75" workbookViewId="0">
      <pane xSplit="2" ySplit="7" topLeftCell="C107" activePane="bottomRight" state="frozen"/>
      <selection activeCell="G121" sqref="G121"/>
      <selection pane="topRight" activeCell="G121" sqref="G121"/>
      <selection pane="bottomLeft" activeCell="G121" sqref="G121"/>
      <selection pane="bottomRight" activeCell="F17" sqref="F17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54</v>
      </c>
    </row>
    <row r="2" spans="1:16" s="9" customFormat="1" x14ac:dyDescent="0.3">
      <c r="A2" s="10"/>
      <c r="B2" s="48" t="s">
        <v>55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56</v>
      </c>
    </row>
    <row r="6" spans="1:16" s="8" customFormat="1" ht="70" x14ac:dyDescent="0.35">
      <c r="A6" s="18"/>
      <c r="B6" s="45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7"/>
      <c r="O6" s="47"/>
      <c r="P6" s="47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16" x14ac:dyDescent="0.3">
      <c r="A10" s="4"/>
      <c r="B10" s="30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16" x14ac:dyDescent="0.3">
      <c r="A11" s="4"/>
      <c r="B11" s="30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16" x14ac:dyDescent="0.3">
      <c r="A12" s="4"/>
      <c r="B12" s="30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16" x14ac:dyDescent="0.3">
      <c r="A13" s="4"/>
      <c r="B13" s="30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16" x14ac:dyDescent="0.3">
      <c r="A14" s="4"/>
      <c r="B14" s="31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16" x14ac:dyDescent="0.3">
      <c r="A15" s="4"/>
      <c r="B15" s="30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16" x14ac:dyDescent="0.3">
      <c r="A16" s="4"/>
      <c r="B16" s="30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">
      <c r="A17" s="4"/>
      <c r="B17" s="30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">
      <c r="A18" s="4"/>
      <c r="B18" s="30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">
      <c r="A19" s="4"/>
      <c r="B19" s="30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">
      <c r="A20" s="4"/>
      <c r="B20" s="30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">
      <c r="A21" s="4"/>
      <c r="B21" s="30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">
      <c r="A22" s="4"/>
      <c r="B22" s="30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">
      <c r="A23" s="4"/>
      <c r="B23" s="30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">
      <c r="A24" s="4"/>
      <c r="B24" s="30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">
      <c r="A25" s="4"/>
      <c r="B25" s="30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">
      <c r="A26" s="4"/>
      <c r="B26" s="30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">
      <c r="A27" s="4"/>
      <c r="B27" s="30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">
      <c r="A28" s="4"/>
      <c r="B28" s="30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">
      <c r="A29" s="4"/>
      <c r="B29" s="30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">
      <c r="A30" s="4"/>
      <c r="B30" s="30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">
      <c r="A31" s="4"/>
      <c r="B31" s="30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">
      <c r="A32" s="4"/>
      <c r="B32" s="30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">
      <c r="A33" s="4"/>
      <c r="B33" s="30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">
      <c r="A34" s="4"/>
      <c r="B34" s="30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">
      <c r="A35" s="4"/>
      <c r="B35" s="30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">
      <c r="A36" s="4"/>
      <c r="B36" s="30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">
      <c r="A37" s="4"/>
      <c r="B37" s="30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">
      <c r="A38" s="4"/>
      <c r="B38" s="30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">
      <c r="A39" s="4"/>
      <c r="B39" s="30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">
      <c r="A40" s="4"/>
      <c r="B40" s="30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">
      <c r="A41" s="4"/>
      <c r="B41" s="30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">
      <c r="A42" s="4"/>
      <c r="B42" s="30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">
      <c r="A43" s="4"/>
      <c r="B43" s="30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">
      <c r="A44" s="4"/>
      <c r="B44" s="30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">
      <c r="A45" s="4"/>
      <c r="B45" s="30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">
      <c r="A46" s="4"/>
      <c r="B46" s="30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">
      <c r="A47" s="4"/>
      <c r="B47" s="30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">
      <c r="A48" s="4"/>
      <c r="B48" s="30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16" x14ac:dyDescent="0.3">
      <c r="A49" s="4"/>
      <c r="B49" s="30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16" x14ac:dyDescent="0.3">
      <c r="A50" s="4"/>
      <c r="B50" s="30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16" x14ac:dyDescent="0.3">
      <c r="A51" s="4"/>
      <c r="B51" s="30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16" x14ac:dyDescent="0.3">
      <c r="A52" s="4"/>
      <c r="B52" s="30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16" x14ac:dyDescent="0.3">
      <c r="A53" s="4"/>
      <c r="B53" s="30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16" x14ac:dyDescent="0.3">
      <c r="A54" s="4"/>
      <c r="B54" s="30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16" x14ac:dyDescent="0.3">
      <c r="A55" s="4"/>
      <c r="B55" s="30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16" x14ac:dyDescent="0.3">
      <c r="A56" s="4"/>
      <c r="B56" s="30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16" x14ac:dyDescent="0.3">
      <c r="A57" s="4"/>
      <c r="B57" s="30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16" s="6" customFormat="1" x14ac:dyDescent="0.3">
      <c r="A58" s="4"/>
      <c r="B58" s="30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</row>
    <row r="59" spans="1:16" s="6" customFormat="1" x14ac:dyDescent="0.3">
      <c r="A59" s="4"/>
      <c r="B59" s="30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</row>
    <row r="60" spans="1:16" x14ac:dyDescent="0.3">
      <c r="A60" s="4"/>
      <c r="B60" s="30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16" x14ac:dyDescent="0.3">
      <c r="A61" s="4"/>
      <c r="B61" s="30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16" x14ac:dyDescent="0.3">
      <c r="A62" s="4"/>
      <c r="B62" s="30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16" x14ac:dyDescent="0.3">
      <c r="A63" s="4"/>
      <c r="B63" s="30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16" x14ac:dyDescent="0.3">
      <c r="A64" s="4"/>
      <c r="B64" s="30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21" x14ac:dyDescent="0.3">
      <c r="A65" s="4"/>
      <c r="B65" s="30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21" x14ac:dyDescent="0.3">
      <c r="A66" s="4"/>
      <c r="B66" s="30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21" x14ac:dyDescent="0.3">
      <c r="A67" s="4"/>
      <c r="B67" s="30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21" x14ac:dyDescent="0.3">
      <c r="A68" s="4"/>
      <c r="B68" s="30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  <c r="U68" s="32"/>
    </row>
    <row r="69" spans="1:21" x14ac:dyDescent="0.3">
      <c r="A69" s="4"/>
      <c r="B69" s="30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  <c r="U69" s="32"/>
    </row>
    <row r="70" spans="1:21" x14ac:dyDescent="0.3">
      <c r="A70" s="4"/>
      <c r="B70" s="30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  <c r="U70" s="32"/>
    </row>
    <row r="71" spans="1:21" x14ac:dyDescent="0.3">
      <c r="A71" s="4"/>
      <c r="B71" s="30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  <c r="U71" s="32"/>
    </row>
    <row r="72" spans="1:21" x14ac:dyDescent="0.3">
      <c r="A72" s="4"/>
      <c r="B72" s="30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  <c r="U72" s="32"/>
    </row>
    <row r="73" spans="1:21" x14ac:dyDescent="0.3">
      <c r="A73" s="4"/>
      <c r="B73" s="30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  <c r="U73" s="32"/>
    </row>
    <row r="74" spans="1:21" x14ac:dyDescent="0.3">
      <c r="A74" s="4"/>
      <c r="B74" s="30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  <c r="U74" s="32"/>
    </row>
    <row r="75" spans="1:21" x14ac:dyDescent="0.3">
      <c r="A75" s="4"/>
      <c r="B75" s="30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  <c r="U75" s="32"/>
    </row>
    <row r="76" spans="1:21" x14ac:dyDescent="0.3">
      <c r="A76" s="4"/>
      <c r="B76" s="30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  <c r="U76" s="32"/>
    </row>
    <row r="77" spans="1:21" x14ac:dyDescent="0.3">
      <c r="B77" s="30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21" x14ac:dyDescent="0.3">
      <c r="B78" s="30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21" x14ac:dyDescent="0.3">
      <c r="B79" s="30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21" x14ac:dyDescent="0.3">
      <c r="B80" s="30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21" x14ac:dyDescent="0.3">
      <c r="B81" s="30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  <c r="U81" s="32"/>
    </row>
    <row r="82" spans="2:21" x14ac:dyDescent="0.3">
      <c r="B82" s="30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  <c r="U82" s="32"/>
    </row>
    <row r="83" spans="2:21" x14ac:dyDescent="0.3">
      <c r="B83" s="30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  <c r="U83" s="32"/>
    </row>
    <row r="84" spans="2:21" x14ac:dyDescent="0.3">
      <c r="B84" s="30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  <c r="U84" s="32"/>
    </row>
    <row r="85" spans="2:21" x14ac:dyDescent="0.3">
      <c r="B85" s="30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  <c r="U85" s="32"/>
    </row>
    <row r="86" spans="2:21" x14ac:dyDescent="0.3">
      <c r="B86" s="30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  <c r="U86" s="32"/>
    </row>
    <row r="87" spans="2:21" x14ac:dyDescent="0.3">
      <c r="B87" s="30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  <c r="U87" s="32"/>
    </row>
    <row r="88" spans="2:21" x14ac:dyDescent="0.3">
      <c r="B88" s="30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  <c r="U88" s="32"/>
    </row>
    <row r="89" spans="2:21" x14ac:dyDescent="0.3">
      <c r="B89" s="30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  <c r="U89" s="32"/>
    </row>
    <row r="90" spans="2:21" x14ac:dyDescent="0.3">
      <c r="B90" s="30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  <c r="U90" s="32"/>
    </row>
    <row r="91" spans="2:21" x14ac:dyDescent="0.3">
      <c r="B91" s="30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  <c r="U91" s="32"/>
    </row>
    <row r="92" spans="2:21" x14ac:dyDescent="0.3">
      <c r="B92" s="30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  <c r="U92" s="32"/>
    </row>
    <row r="93" spans="2:21" x14ac:dyDescent="0.3">
      <c r="B93" s="54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  <c r="U93" s="32"/>
    </row>
    <row r="94" spans="2:21" x14ac:dyDescent="0.3">
      <c r="B94" s="54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  <c r="U94" s="32"/>
    </row>
    <row r="95" spans="2:21" x14ac:dyDescent="0.3">
      <c r="B95" s="54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  <c r="U95" s="32"/>
    </row>
    <row r="96" spans="2:21" x14ac:dyDescent="0.3">
      <c r="B96" s="54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  <c r="U96" s="32"/>
    </row>
    <row r="97" spans="2:21" x14ac:dyDescent="0.3">
      <c r="B97" s="54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  <c r="U97" s="32"/>
    </row>
    <row r="98" spans="2:21" x14ac:dyDescent="0.3">
      <c r="B98" s="54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  <c r="U98" s="32"/>
    </row>
    <row r="99" spans="2:21" x14ac:dyDescent="0.3">
      <c r="B99" s="54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  <c r="U99" s="32"/>
    </row>
    <row r="100" spans="2:21" x14ac:dyDescent="0.3">
      <c r="B100" s="54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  <c r="U100" s="32"/>
    </row>
    <row r="101" spans="2:21" x14ac:dyDescent="0.3">
      <c r="B101" s="54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  <c r="U101" s="32"/>
    </row>
    <row r="102" spans="2:21" x14ac:dyDescent="0.3">
      <c r="B102" s="54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  <c r="U102" s="32"/>
    </row>
    <row r="103" spans="2:21" x14ac:dyDescent="0.3">
      <c r="B103" s="54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  <c r="U103" s="32"/>
    </row>
    <row r="104" spans="2:21" x14ac:dyDescent="0.3">
      <c r="B104" s="54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  <c r="U104" s="32"/>
    </row>
    <row r="105" spans="2:21" x14ac:dyDescent="0.3">
      <c r="B105" s="54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  <c r="U105" s="32"/>
    </row>
    <row r="106" spans="2:21" x14ac:dyDescent="0.3">
      <c r="B106" s="54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  <c r="U106" s="32"/>
    </row>
    <row r="107" spans="2:21" x14ac:dyDescent="0.3">
      <c r="B107" s="54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  <c r="U107" s="32"/>
    </row>
    <row r="108" spans="2:21" x14ac:dyDescent="0.3">
      <c r="B108" s="54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  <c r="U108" s="32"/>
    </row>
    <row r="109" spans="2:21" x14ac:dyDescent="0.3">
      <c r="B109" s="54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  <c r="U109" s="32"/>
    </row>
    <row r="110" spans="2:21" x14ac:dyDescent="0.3">
      <c r="B110" s="54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  <c r="U110" s="32"/>
    </row>
    <row r="111" spans="2:21" x14ac:dyDescent="0.3">
      <c r="B111" s="54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  <c r="U111" s="32"/>
    </row>
    <row r="112" spans="2:21" x14ac:dyDescent="0.3">
      <c r="B112" s="54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  <c r="U112" s="32"/>
    </row>
    <row r="113" spans="2:21" x14ac:dyDescent="0.3">
      <c r="B113" s="54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  <c r="U113" s="32"/>
    </row>
    <row r="114" spans="2:21" x14ac:dyDescent="0.3">
      <c r="B114" s="54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  <c r="U114" s="32"/>
    </row>
    <row r="115" spans="2:21" x14ac:dyDescent="0.3">
      <c r="B115" s="54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  <c r="U115" s="32"/>
    </row>
    <row r="116" spans="2:21" x14ac:dyDescent="0.3">
      <c r="B116" s="54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  <c r="U116" s="32"/>
    </row>
    <row r="117" spans="2:21" x14ac:dyDescent="0.3">
      <c r="B117" s="54">
        <v>44197</v>
      </c>
      <c r="C117" s="4">
        <v>240.31570000000002</v>
      </c>
      <c r="D117" s="4">
        <v>395502.22276999999</v>
      </c>
      <c r="E117" s="4">
        <f t="shared" ref="E117:E128" si="10">SUM(C117:D117)</f>
        <v>395742.53846999997</v>
      </c>
      <c r="F117" s="4">
        <v>13663.380439999999</v>
      </c>
      <c r="G117" s="4">
        <v>230797.10446</v>
      </c>
      <c r="H117" s="4">
        <f t="shared" ref="H117:H128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8" si="12">SUM(I117:L117)</f>
        <v>4086264.3789600004</v>
      </c>
      <c r="N117" s="4">
        <f t="shared" ref="N117:N128" si="13">M117+H117+E117</f>
        <v>4726467.40233</v>
      </c>
      <c r="O117" s="4">
        <v>14704.779084622998</v>
      </c>
      <c r="P117" s="4">
        <f t="shared" ref="P117:P128" si="14">SUM(N117:O117)</f>
        <v>4741172.1814146228</v>
      </c>
      <c r="U117" s="32"/>
    </row>
    <row r="118" spans="2:21" x14ac:dyDescent="0.3">
      <c r="B118" s="54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  <c r="U118" s="32"/>
    </row>
    <row r="119" spans="2:21" x14ac:dyDescent="0.3">
      <c r="B119" s="54">
        <v>44256</v>
      </c>
      <c r="C119" s="4">
        <v>240.23570000000001</v>
      </c>
      <c r="D119" s="4">
        <v>421062.06611999997</v>
      </c>
      <c r="E119" s="4">
        <f t="shared" si="10"/>
        <v>421302.30181999999</v>
      </c>
      <c r="F119" s="4">
        <v>15420.208280000001</v>
      </c>
      <c r="G119" s="4">
        <v>229736.98435000001</v>
      </c>
      <c r="H119" s="4">
        <f t="shared" si="11"/>
        <v>245157.19263000001</v>
      </c>
      <c r="I119" s="4">
        <v>86248.073149999997</v>
      </c>
      <c r="J119" s="4">
        <v>25268.567040000005</v>
      </c>
      <c r="K119" s="4">
        <v>104882.94671</v>
      </c>
      <c r="L119" s="4">
        <v>3923961.38167</v>
      </c>
      <c r="M119" s="4">
        <f t="shared" si="12"/>
        <v>4140360.96857</v>
      </c>
      <c r="N119" s="4">
        <f t="shared" si="13"/>
        <v>4806820.4630199997</v>
      </c>
      <c r="O119" s="4">
        <v>17969.751947443699</v>
      </c>
      <c r="P119" s="4">
        <f t="shared" si="14"/>
        <v>4824790.2149674436</v>
      </c>
      <c r="U119" s="32"/>
    </row>
    <row r="120" spans="2:21" customFormat="1" ht="14.5" x14ac:dyDescent="0.35"/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s="55" customFormat="1" ht="14.5" x14ac:dyDescent="0.35"/>
    <row r="130" spans="2:21" x14ac:dyDescent="0.3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U130" s="32"/>
    </row>
    <row r="131" spans="2:21" x14ac:dyDescent="0.3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U131" s="32"/>
    </row>
    <row r="132" spans="2:21" x14ac:dyDescent="0.3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U132" s="32"/>
    </row>
    <row r="133" spans="2:21" x14ac:dyDescent="0.3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U133" s="32"/>
    </row>
    <row r="134" spans="2:21" x14ac:dyDescent="0.3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U134" s="32"/>
    </row>
    <row r="135" spans="2:21" x14ac:dyDescent="0.3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U135" s="32"/>
    </row>
    <row r="136" spans="2:21" x14ac:dyDescent="0.3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U136" s="32"/>
    </row>
    <row r="137" spans="2:21" x14ac:dyDescent="0.3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U137" s="32"/>
    </row>
    <row r="138" spans="2:21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U138" s="32"/>
    </row>
    <row r="139" spans="2:21" x14ac:dyDescent="0.3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U139" s="32"/>
    </row>
    <row r="140" spans="2:21" x14ac:dyDescent="0.3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U140" s="32"/>
    </row>
    <row r="141" spans="2:21" x14ac:dyDescent="0.3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U141" s="32"/>
    </row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U152" s="32"/>
    </row>
    <row r="153" spans="2:21" x14ac:dyDescent="0.3">
      <c r="B153" s="30"/>
      <c r="U153" s="32"/>
    </row>
    <row r="154" spans="2:21" x14ac:dyDescent="0.3">
      <c r="B154" s="30"/>
      <c r="U154" s="32"/>
    </row>
    <row r="155" spans="2:21" x14ac:dyDescent="0.3">
      <c r="B155" s="30"/>
      <c r="U155" s="32"/>
    </row>
    <row r="156" spans="2:21" x14ac:dyDescent="0.3">
      <c r="B156" s="30"/>
      <c r="U156" s="32"/>
    </row>
    <row r="157" spans="2:21" x14ac:dyDescent="0.3">
      <c r="B157" s="30"/>
      <c r="U157" s="32"/>
    </row>
    <row r="158" spans="2:21" x14ac:dyDescent="0.3">
      <c r="B158" s="30"/>
      <c r="U158" s="32"/>
    </row>
    <row r="159" spans="2:21" x14ac:dyDescent="0.3">
      <c r="B159" s="30"/>
      <c r="U159" s="32"/>
    </row>
    <row r="160" spans="2:21" x14ac:dyDescent="0.3">
      <c r="B160" s="30"/>
      <c r="U160" s="32"/>
    </row>
    <row r="161" spans="2:21" x14ac:dyDescent="0.3">
      <c r="B161" s="30"/>
      <c r="U161" s="32"/>
    </row>
    <row r="162" spans="2:21" x14ac:dyDescent="0.3">
      <c r="B162" s="30"/>
      <c r="U162" s="32"/>
    </row>
    <row r="163" spans="2:21" x14ac:dyDescent="0.3">
      <c r="B163" s="30"/>
      <c r="U163" s="32"/>
    </row>
    <row r="164" spans="2:21" x14ac:dyDescent="0.3">
      <c r="B164" s="30"/>
      <c r="U164" s="32"/>
    </row>
    <row r="165" spans="2:21" x14ac:dyDescent="0.3">
      <c r="B165" s="30"/>
      <c r="U165" s="32"/>
    </row>
    <row r="166" spans="2:21" x14ac:dyDescent="0.3">
      <c r="B166" s="30"/>
      <c r="U166" s="32"/>
    </row>
    <row r="167" spans="2:21" x14ac:dyDescent="0.3">
      <c r="B167" s="30"/>
      <c r="U167" s="32"/>
    </row>
    <row r="168" spans="2:21" x14ac:dyDescent="0.3">
      <c r="B168" s="30"/>
      <c r="U168" s="32"/>
    </row>
    <row r="169" spans="2:21" x14ac:dyDescent="0.3">
      <c r="B169" s="30"/>
      <c r="U169" s="32"/>
    </row>
    <row r="170" spans="2:21" x14ac:dyDescent="0.3">
      <c r="B170" s="30"/>
      <c r="U170" s="32"/>
    </row>
    <row r="171" spans="2:21" x14ac:dyDescent="0.3">
      <c r="B171" s="30"/>
      <c r="U171" s="32"/>
    </row>
    <row r="172" spans="2:21" x14ac:dyDescent="0.3">
      <c r="B172" s="30"/>
      <c r="U172" s="32"/>
    </row>
    <row r="173" spans="2:21" x14ac:dyDescent="0.3">
      <c r="B173" s="30"/>
      <c r="U173" s="32"/>
    </row>
    <row r="174" spans="2:21" x14ac:dyDescent="0.3">
      <c r="B174" s="30"/>
      <c r="U174" s="32"/>
    </row>
    <row r="175" spans="2:21" x14ac:dyDescent="0.3">
      <c r="B175" s="30"/>
      <c r="U175" s="32"/>
    </row>
    <row r="176" spans="2:21" x14ac:dyDescent="0.3">
      <c r="B176" s="30"/>
      <c r="U176" s="32"/>
    </row>
    <row r="177" spans="2:21" x14ac:dyDescent="0.3">
      <c r="B177" s="30"/>
      <c r="U177" s="32"/>
    </row>
    <row r="178" spans="2:21" x14ac:dyDescent="0.3">
      <c r="B178" s="30"/>
      <c r="U178" s="32"/>
    </row>
    <row r="179" spans="2:21" x14ac:dyDescent="0.3">
      <c r="B179" s="30"/>
      <c r="U179" s="32"/>
    </row>
    <row r="180" spans="2:21" x14ac:dyDescent="0.3">
      <c r="B180" s="30"/>
      <c r="U180" s="32"/>
    </row>
    <row r="181" spans="2:21" x14ac:dyDescent="0.3">
      <c r="B181" s="30"/>
      <c r="U181" s="32"/>
    </row>
    <row r="182" spans="2:21" x14ac:dyDescent="0.3">
      <c r="B182" s="30"/>
      <c r="U182" s="32"/>
    </row>
    <row r="183" spans="2:21" x14ac:dyDescent="0.3">
      <c r="B183" s="30"/>
      <c r="U183" s="32"/>
    </row>
    <row r="184" spans="2:21" x14ac:dyDescent="0.3">
      <c r="B184" s="30"/>
      <c r="U184" s="32"/>
    </row>
    <row r="185" spans="2:21" x14ac:dyDescent="0.3">
      <c r="B185" s="30"/>
      <c r="U185" s="32"/>
    </row>
    <row r="186" spans="2:21" x14ac:dyDescent="0.3">
      <c r="B186" s="30"/>
      <c r="U186" s="32"/>
    </row>
    <row r="187" spans="2:21" x14ac:dyDescent="0.3">
      <c r="B187" s="30"/>
      <c r="U187" s="32"/>
    </row>
    <row r="188" spans="2:21" x14ac:dyDescent="0.3">
      <c r="B188" s="30"/>
      <c r="U188" s="32"/>
    </row>
    <row r="189" spans="2:21" x14ac:dyDescent="0.3">
      <c r="B189" s="30"/>
      <c r="U189" s="32"/>
    </row>
    <row r="190" spans="2:21" x14ac:dyDescent="0.3">
      <c r="B190" s="30"/>
      <c r="U190" s="32"/>
    </row>
    <row r="191" spans="2:21" x14ac:dyDescent="0.3">
      <c r="B191" s="30"/>
      <c r="U191" s="32"/>
    </row>
    <row r="192" spans="2:21" x14ac:dyDescent="0.3">
      <c r="B192" s="30"/>
      <c r="U192" s="32"/>
    </row>
    <row r="193" spans="2:21" x14ac:dyDescent="0.3">
      <c r="B193" s="30"/>
      <c r="U193" s="32"/>
    </row>
    <row r="194" spans="2:21" x14ac:dyDescent="0.3">
      <c r="B194" s="30"/>
      <c r="U194" s="32"/>
    </row>
    <row r="195" spans="2:21" x14ac:dyDescent="0.3">
      <c r="B195" s="30"/>
      <c r="U195" s="32"/>
    </row>
    <row r="196" spans="2:21" x14ac:dyDescent="0.3">
      <c r="B196" s="30"/>
      <c r="U196" s="32"/>
    </row>
    <row r="197" spans="2:21" x14ac:dyDescent="0.3">
      <c r="B197" s="30"/>
      <c r="U197" s="32"/>
    </row>
    <row r="198" spans="2:21" x14ac:dyDescent="0.3">
      <c r="B198" s="30"/>
      <c r="U198" s="32"/>
    </row>
    <row r="199" spans="2:21" x14ac:dyDescent="0.3">
      <c r="B199" s="30"/>
      <c r="U199" s="32"/>
    </row>
    <row r="200" spans="2:21" x14ac:dyDescent="0.3">
      <c r="B200" s="30"/>
      <c r="U200" s="32"/>
    </row>
    <row r="201" spans="2:21" x14ac:dyDescent="0.3">
      <c r="B201" s="30"/>
      <c r="U201" s="32"/>
    </row>
    <row r="202" spans="2:21" x14ac:dyDescent="0.3">
      <c r="B202" s="30"/>
      <c r="U202" s="32"/>
    </row>
    <row r="203" spans="2:21" x14ac:dyDescent="0.3">
      <c r="B203" s="30"/>
      <c r="U203" s="32"/>
    </row>
    <row r="204" spans="2:21" x14ac:dyDescent="0.3">
      <c r="B204" s="30"/>
      <c r="U204" s="32"/>
    </row>
    <row r="205" spans="2:21" x14ac:dyDescent="0.3">
      <c r="B205" s="30"/>
      <c r="U205" s="32"/>
    </row>
    <row r="206" spans="2:21" x14ac:dyDescent="0.3">
      <c r="U206" s="32"/>
    </row>
    <row r="207" spans="2:21" x14ac:dyDescent="0.3">
      <c r="U207" s="32"/>
    </row>
    <row r="208" spans="2:21" x14ac:dyDescent="0.3">
      <c r="U208" s="32"/>
    </row>
    <row r="209" spans="21:21" x14ac:dyDescent="0.3">
      <c r="U209" s="32"/>
    </row>
    <row r="210" spans="21:21" x14ac:dyDescent="0.3">
      <c r="U210" s="32"/>
    </row>
    <row r="211" spans="21:21" x14ac:dyDescent="0.3">
      <c r="U211" s="32"/>
    </row>
    <row r="212" spans="21:21" x14ac:dyDescent="0.3">
      <c r="U212" s="32"/>
    </row>
    <row r="213" spans="21:21" x14ac:dyDescent="0.3">
      <c r="U213" s="32"/>
    </row>
    <row r="214" spans="21:21" x14ac:dyDescent="0.3">
      <c r="U214" s="32"/>
    </row>
    <row r="215" spans="21:21" x14ac:dyDescent="0.3">
      <c r="U215" s="32"/>
    </row>
    <row r="216" spans="21:21" x14ac:dyDescent="0.3">
      <c r="U216" s="32"/>
    </row>
    <row r="217" spans="21:21" x14ac:dyDescent="0.3">
      <c r="U217" s="32"/>
    </row>
    <row r="218" spans="21:21" x14ac:dyDescent="0.3">
      <c r="U218" s="32"/>
    </row>
    <row r="219" spans="21:21" x14ac:dyDescent="0.3">
      <c r="U219" s="32"/>
    </row>
    <row r="220" spans="21:21" x14ac:dyDescent="0.3">
      <c r="U220" s="32"/>
    </row>
    <row r="221" spans="21:21" x14ac:dyDescent="0.3">
      <c r="U221" s="32"/>
    </row>
    <row r="222" spans="21:21" x14ac:dyDescent="0.3">
      <c r="U222" s="32"/>
    </row>
    <row r="223" spans="21:21" x14ac:dyDescent="0.3">
      <c r="U223" s="32"/>
    </row>
    <row r="224" spans="21:21" x14ac:dyDescent="0.3">
      <c r="U224" s="32"/>
    </row>
    <row r="225" spans="21:21" x14ac:dyDescent="0.3">
      <c r="U225" s="32"/>
    </row>
    <row r="226" spans="21:21" x14ac:dyDescent="0.3">
      <c r="U226" s="32"/>
    </row>
    <row r="227" spans="21:21" x14ac:dyDescent="0.3">
      <c r="U227" s="32"/>
    </row>
    <row r="228" spans="21:21" x14ac:dyDescent="0.3">
      <c r="U228" s="32"/>
    </row>
    <row r="229" spans="21:21" x14ac:dyDescent="0.3">
      <c r="U229" s="32"/>
    </row>
    <row r="230" spans="21:21" x14ac:dyDescent="0.3">
      <c r="U230" s="32"/>
    </row>
    <row r="231" spans="21:21" x14ac:dyDescent="0.3">
      <c r="U231" s="32"/>
    </row>
    <row r="232" spans="21:21" x14ac:dyDescent="0.3">
      <c r="U232" s="32"/>
    </row>
    <row r="233" spans="21:21" x14ac:dyDescent="0.3">
      <c r="U233" s="32"/>
    </row>
    <row r="234" spans="21:21" x14ac:dyDescent="0.3">
      <c r="U234" s="32"/>
    </row>
    <row r="235" spans="21:21" x14ac:dyDescent="0.3">
      <c r="U235" s="32"/>
    </row>
    <row r="236" spans="21:21" x14ac:dyDescent="0.3">
      <c r="U236" s="32"/>
    </row>
    <row r="237" spans="21:21" x14ac:dyDescent="0.3">
      <c r="U237" s="32"/>
    </row>
    <row r="238" spans="21:21" x14ac:dyDescent="0.3">
      <c r="U238" s="32"/>
    </row>
    <row r="239" spans="21:21" x14ac:dyDescent="0.3">
      <c r="U239" s="32"/>
    </row>
    <row r="240" spans="21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07" activePane="bottomRight" state="frozen"/>
      <selection activeCell="G121" sqref="G121"/>
      <selection pane="topRight" activeCell="G121" sqref="G121"/>
      <selection pane="bottomLeft" activeCell="G121" sqref="G121"/>
      <selection pane="bottomRight" activeCell="F17" sqref="F17"/>
    </sheetView>
  </sheetViews>
  <sheetFormatPr defaultColWidth="8.7265625" defaultRowHeight="14" x14ac:dyDescent="0.3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17" max="16384" width="8.7265625" style="1"/>
  </cols>
  <sheetData>
    <row r="1" spans="1:16" s="9" customFormat="1" x14ac:dyDescent="0.3">
      <c r="B1" s="12"/>
      <c r="L1" s="13"/>
      <c r="M1" s="13"/>
      <c r="P1" s="13" t="s">
        <v>57</v>
      </c>
    </row>
    <row r="2" spans="1:16" s="9" customFormat="1" x14ac:dyDescent="0.3">
      <c r="B2" s="48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6" s="9" customFormat="1" x14ac:dyDescent="0.3"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B4" s="14"/>
    </row>
    <row r="5" spans="1:16" s="8" customFormat="1" x14ac:dyDescent="0.35">
      <c r="A5" s="17"/>
      <c r="B5" s="17"/>
      <c r="C5" s="49" t="s">
        <v>17</v>
      </c>
      <c r="D5" s="50"/>
      <c r="E5" s="51"/>
      <c r="F5" s="49" t="s">
        <v>18</v>
      </c>
      <c r="G5" s="50"/>
      <c r="H5" s="51"/>
      <c r="I5" s="49" t="s">
        <v>19</v>
      </c>
      <c r="J5" s="50"/>
      <c r="K5" s="50"/>
      <c r="L5" s="50"/>
      <c r="M5" s="51"/>
      <c r="N5" s="46" t="s">
        <v>20</v>
      </c>
      <c r="O5" s="46" t="s">
        <v>21</v>
      </c>
      <c r="P5" s="46" t="s">
        <v>59</v>
      </c>
    </row>
    <row r="6" spans="1:16" s="8" customFormat="1" ht="70" x14ac:dyDescent="0.35">
      <c r="A6" s="42"/>
      <c r="B6" s="45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7"/>
      <c r="O6" s="47"/>
      <c r="P6" s="47"/>
    </row>
    <row r="7" spans="1:16" hidden="1" x14ac:dyDescent="0.3">
      <c r="A7" s="43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9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16" x14ac:dyDescent="0.3">
      <c r="A10" s="4"/>
      <c r="B10" s="30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16" x14ac:dyDescent="0.3">
      <c r="A11" s="4"/>
      <c r="B11" s="30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16" x14ac:dyDescent="0.3">
      <c r="A12" s="4"/>
      <c r="B12" s="30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16" x14ac:dyDescent="0.3">
      <c r="A13" s="4"/>
      <c r="B13" s="30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16" x14ac:dyDescent="0.3">
      <c r="A14" s="4"/>
      <c r="B14" s="31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16" x14ac:dyDescent="0.3">
      <c r="A15" s="4"/>
      <c r="B15" s="30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16" x14ac:dyDescent="0.3">
      <c r="A16" s="4"/>
      <c r="B16" s="30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">
      <c r="A17" s="4"/>
      <c r="B17" s="30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">
      <c r="A18" s="4"/>
      <c r="B18" s="30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">
      <c r="A19" s="4"/>
      <c r="B19" s="30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">
      <c r="A20" s="4"/>
      <c r="B20" s="30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">
      <c r="A21" s="4"/>
      <c r="B21" s="30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">
      <c r="A22" s="4"/>
      <c r="B22" s="30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">
      <c r="A23" s="4"/>
      <c r="B23" s="30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">
      <c r="A24" s="4"/>
      <c r="B24" s="30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">
      <c r="A25" s="4"/>
      <c r="B25" s="30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">
      <c r="A26" s="4"/>
      <c r="B26" s="30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">
      <c r="A27" s="4"/>
      <c r="B27" s="30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">
      <c r="A28" s="4"/>
      <c r="B28" s="30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">
      <c r="A29" s="4"/>
      <c r="B29" s="30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">
      <c r="A30" s="4"/>
      <c r="B30" s="30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">
      <c r="A31" s="4"/>
      <c r="B31" s="30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">
      <c r="A32" s="4"/>
      <c r="B32" s="30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">
      <c r="A33" s="4"/>
      <c r="B33" s="30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">
      <c r="A34" s="4"/>
      <c r="B34" s="30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">
      <c r="A35" s="4"/>
      <c r="B35" s="30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">
      <c r="A36" s="4"/>
      <c r="B36" s="30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">
      <c r="A37" s="4"/>
      <c r="B37" s="30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">
      <c r="A38" s="4"/>
      <c r="B38" s="30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">
      <c r="A39" s="4"/>
      <c r="B39" s="30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">
      <c r="A40" s="4"/>
      <c r="B40" s="30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">
      <c r="A41" s="4"/>
      <c r="B41" s="30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">
      <c r="A42" s="4"/>
      <c r="B42" s="30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">
      <c r="A43" s="4"/>
      <c r="B43" s="30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">
      <c r="A44" s="4"/>
      <c r="B44" s="30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">
      <c r="A45" s="4"/>
      <c r="B45" s="30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">
      <c r="A46" s="4"/>
      <c r="B46" s="30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">
      <c r="A47" s="4"/>
      <c r="B47" s="30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">
      <c r="A48" s="4"/>
      <c r="B48" s="30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16" x14ac:dyDescent="0.3">
      <c r="A49" s="4"/>
      <c r="B49" s="30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16" x14ac:dyDescent="0.3">
      <c r="A50" s="4"/>
      <c r="B50" s="30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16" x14ac:dyDescent="0.3">
      <c r="A51" s="4"/>
      <c r="B51" s="30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16" x14ac:dyDescent="0.3">
      <c r="A52" s="4"/>
      <c r="B52" s="30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16" x14ac:dyDescent="0.3">
      <c r="A53" s="4"/>
      <c r="B53" s="30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16" x14ac:dyDescent="0.3">
      <c r="A54" s="4"/>
      <c r="B54" s="30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16" x14ac:dyDescent="0.3">
      <c r="A55" s="4"/>
      <c r="B55" s="30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16" x14ac:dyDescent="0.3">
      <c r="A56" s="4"/>
      <c r="B56" s="30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16" x14ac:dyDescent="0.3">
      <c r="A57" s="4"/>
      <c r="B57" s="30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16" s="6" customFormat="1" x14ac:dyDescent="0.3">
      <c r="A58" s="4"/>
      <c r="B58" s="30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</row>
    <row r="59" spans="1:16" s="6" customFormat="1" x14ac:dyDescent="0.3">
      <c r="A59" s="4"/>
      <c r="B59" s="30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</row>
    <row r="60" spans="1:16" x14ac:dyDescent="0.3">
      <c r="A60" s="4"/>
      <c r="B60" s="30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16" x14ac:dyDescent="0.3">
      <c r="A61" s="4"/>
      <c r="B61" s="30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16" x14ac:dyDescent="0.3">
      <c r="A62" s="4"/>
      <c r="B62" s="30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16" x14ac:dyDescent="0.3">
      <c r="A63" s="4"/>
      <c r="B63" s="30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16" x14ac:dyDescent="0.3">
      <c r="A64" s="4"/>
      <c r="B64" s="30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21" x14ac:dyDescent="0.3">
      <c r="A65" s="4"/>
      <c r="B65" s="30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21" x14ac:dyDescent="0.3">
      <c r="A66" s="4"/>
      <c r="B66" s="30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21" x14ac:dyDescent="0.3">
      <c r="A67" s="4"/>
      <c r="B67" s="30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21" x14ac:dyDescent="0.3">
      <c r="A68" s="4"/>
      <c r="B68" s="30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  <c r="U68" s="32"/>
    </row>
    <row r="69" spans="1:21" x14ac:dyDescent="0.3">
      <c r="A69" s="4"/>
      <c r="B69" s="30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  <c r="U69" s="32"/>
    </row>
    <row r="70" spans="1:21" x14ac:dyDescent="0.3">
      <c r="A70" s="4"/>
      <c r="B70" s="30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  <c r="U70" s="32"/>
    </row>
    <row r="71" spans="1:21" x14ac:dyDescent="0.3">
      <c r="A71" s="4"/>
      <c r="B71" s="30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  <c r="U71" s="32"/>
    </row>
    <row r="72" spans="1:21" x14ac:dyDescent="0.3">
      <c r="A72" s="4"/>
      <c r="B72" s="30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  <c r="U72" s="32"/>
    </row>
    <row r="73" spans="1:21" x14ac:dyDescent="0.3">
      <c r="A73" s="4"/>
      <c r="B73" s="30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  <c r="U73" s="32"/>
    </row>
    <row r="74" spans="1:21" x14ac:dyDescent="0.3">
      <c r="A74" s="4"/>
      <c r="B74" s="30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  <c r="U74" s="32"/>
    </row>
    <row r="75" spans="1:21" x14ac:dyDescent="0.3">
      <c r="A75" s="4"/>
      <c r="B75" s="30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  <c r="U75" s="32"/>
    </row>
    <row r="76" spans="1:21" x14ac:dyDescent="0.3">
      <c r="A76" s="4"/>
      <c r="B76" s="30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  <c r="U76" s="32"/>
    </row>
    <row r="77" spans="1:21" x14ac:dyDescent="0.3">
      <c r="A77" s="3"/>
      <c r="B77" s="30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21" x14ac:dyDescent="0.3">
      <c r="A78" s="3"/>
      <c r="B78" s="30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21" x14ac:dyDescent="0.3">
      <c r="A79" s="3"/>
      <c r="B79" s="30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21" x14ac:dyDescent="0.3">
      <c r="A80" s="3"/>
      <c r="B80" s="30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">
      <c r="A81" s="3"/>
      <c r="B81" s="30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">
      <c r="A82" s="3"/>
      <c r="B82" s="30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">
      <c r="A83" s="3"/>
      <c r="B83" s="30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">
      <c r="A84" s="3"/>
      <c r="B84" s="30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">
      <c r="A85" s="3"/>
      <c r="B85" s="30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">
      <c r="A86" s="3"/>
      <c r="B86" s="30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">
      <c r="A87" s="3"/>
      <c r="B87" s="30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">
      <c r="A88" s="3"/>
      <c r="B88" s="30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">
      <c r="A89" s="3"/>
      <c r="B89" s="30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">
      <c r="A90" s="3"/>
      <c r="B90" s="30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">
      <c r="A91" s="3"/>
      <c r="B91" s="30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">
      <c r="A92" s="3"/>
      <c r="B92" s="30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">
      <c r="A93" s="3"/>
      <c r="B93" s="54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">
      <c r="A94" s="3"/>
      <c r="B94" s="54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">
      <c r="A95" s="3"/>
      <c r="B95" s="54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">
      <c r="A96" s="3"/>
      <c r="B96" s="54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">
      <c r="A97" s="3"/>
      <c r="B97" s="54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">
      <c r="A98" s="3"/>
      <c r="B98" s="54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">
      <c r="A99" s="3"/>
      <c r="B99" s="54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">
      <c r="A100" s="3"/>
      <c r="B100" s="54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">
      <c r="B101" s="54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">
      <c r="B102" s="54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">
      <c r="B103" s="54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">
      <c r="B104" s="54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">
      <c r="B105" s="54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">
      <c r="B106" s="54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">
      <c r="B107" s="54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">
      <c r="B108" s="54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">
      <c r="B109" s="54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">
      <c r="B110" s="54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">
      <c r="B111" s="54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">
      <c r="B112" s="54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">
      <c r="B113" s="54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">
      <c r="B114" s="54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">
      <c r="B115" s="54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">
      <c r="B116" s="54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">
      <c r="B117" s="54">
        <v>44197</v>
      </c>
      <c r="C117" s="4">
        <v>25713.585999999999</v>
      </c>
      <c r="D117" s="4">
        <v>7626.8083200000001</v>
      </c>
      <c r="E117" s="4">
        <f t="shared" ref="E117:E128" si="10">SUM(C117:D117)</f>
        <v>33340.394319999999</v>
      </c>
      <c r="F117" s="4">
        <v>33052.618040000001</v>
      </c>
      <c r="G117" s="4">
        <v>12501.87501</v>
      </c>
      <c r="H117" s="4">
        <f t="shared" ref="H117:H128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8" si="12">SUM(I117:L117)</f>
        <v>301145.64939573186</v>
      </c>
      <c r="N117" s="4">
        <f t="shared" ref="N117:N128" si="13">M117+H117+E117</f>
        <v>380040.53676573187</v>
      </c>
      <c r="O117" s="4">
        <v>54826.339827804928</v>
      </c>
      <c r="P117" s="4">
        <f t="shared" ref="P117:P128" si="14">SUM(N117:O117)</f>
        <v>434866.87659353681</v>
      </c>
    </row>
    <row r="118" spans="2:16" x14ac:dyDescent="0.3">
      <c r="B118" s="54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x14ac:dyDescent="0.3">
      <c r="B119" s="54">
        <v>44256</v>
      </c>
      <c r="C119" s="4">
        <v>25714.330040000001</v>
      </c>
      <c r="D119" s="4">
        <v>7626.8379400000003</v>
      </c>
      <c r="E119" s="4">
        <f t="shared" si="10"/>
        <v>33341.167979999998</v>
      </c>
      <c r="F119" s="4">
        <v>33051.131439999997</v>
      </c>
      <c r="G119" s="4">
        <v>12462.31371</v>
      </c>
      <c r="H119" s="4">
        <f t="shared" si="11"/>
        <v>45513.44515</v>
      </c>
      <c r="I119" s="4">
        <v>54067.789119999994</v>
      </c>
      <c r="J119" s="4">
        <v>30442.013280000003</v>
      </c>
      <c r="K119" s="4">
        <v>92205.279309999998</v>
      </c>
      <c r="L119" s="4">
        <v>127403.21114000001</v>
      </c>
      <c r="M119" s="4">
        <f t="shared" si="12"/>
        <v>304118.29285000003</v>
      </c>
      <c r="N119" s="4">
        <f t="shared" si="13"/>
        <v>382972.90598000004</v>
      </c>
      <c r="O119" s="4">
        <v>34889.748160000003</v>
      </c>
      <c r="P119" s="4">
        <f t="shared" si="14"/>
        <v>417862.65414000006</v>
      </c>
    </row>
    <row r="120" spans="2:16" customFormat="1" ht="14.5" x14ac:dyDescent="0.35"/>
    <row r="121" spans="2:16" customFormat="1" ht="14.5" x14ac:dyDescent="0.35"/>
    <row r="122" spans="2:16" customFormat="1" ht="14.5" x14ac:dyDescent="0.35"/>
    <row r="123" spans="2:16" customFormat="1" ht="14.5" x14ac:dyDescent="0.35"/>
    <row r="124" spans="2:16" customFormat="1" ht="14.5" x14ac:dyDescent="0.35"/>
    <row r="125" spans="2:16" customFormat="1" ht="14.5" x14ac:dyDescent="0.35"/>
    <row r="126" spans="2:16" customFormat="1" ht="14.5" x14ac:dyDescent="0.35"/>
    <row r="127" spans="2:16" customFormat="1" ht="14.5" x14ac:dyDescent="0.35"/>
    <row r="128" spans="2:16" customFormat="1" ht="14.5" x14ac:dyDescent="0.35"/>
    <row r="129" spans="2:2" s="55" customFormat="1" ht="14.5" x14ac:dyDescent="0.35"/>
    <row r="130" spans="2:2" x14ac:dyDescent="0.3">
      <c r="B130" s="30"/>
    </row>
    <row r="131" spans="2:2" x14ac:dyDescent="0.3">
      <c r="B131" s="30"/>
    </row>
    <row r="132" spans="2:2" x14ac:dyDescent="0.3">
      <c r="B132" s="30"/>
    </row>
    <row r="133" spans="2:2" x14ac:dyDescent="0.3">
      <c r="B133" s="30"/>
    </row>
    <row r="134" spans="2:2" x14ac:dyDescent="0.3">
      <c r="B134" s="30"/>
    </row>
    <row r="135" spans="2:2" x14ac:dyDescent="0.3">
      <c r="B135" s="30"/>
    </row>
    <row r="136" spans="2:2" x14ac:dyDescent="0.3">
      <c r="B136" s="30"/>
    </row>
    <row r="137" spans="2:2" x14ac:dyDescent="0.3">
      <c r="B137" s="30"/>
    </row>
    <row r="139" spans="2:2" x14ac:dyDescent="0.3">
      <c r="B139" s="30"/>
    </row>
    <row r="140" spans="2:2" x14ac:dyDescent="0.3">
      <c r="B140" s="30"/>
    </row>
    <row r="141" spans="2:2" x14ac:dyDescent="0.3">
      <c r="B141" s="30"/>
    </row>
    <row r="142" spans="2:2" x14ac:dyDescent="0.3">
      <c r="B142" s="30"/>
    </row>
    <row r="143" spans="2:2" x14ac:dyDescent="0.3">
      <c r="B143" s="30"/>
    </row>
    <row r="144" spans="2:2" x14ac:dyDescent="0.3">
      <c r="B144" s="30"/>
    </row>
    <row r="145" spans="2:2" x14ac:dyDescent="0.3">
      <c r="B145" s="30"/>
    </row>
    <row r="146" spans="2:2" x14ac:dyDescent="0.3">
      <c r="B146" s="30"/>
    </row>
    <row r="147" spans="2:2" x14ac:dyDescent="0.3">
      <c r="B147" s="30"/>
    </row>
    <row r="148" spans="2:2" x14ac:dyDescent="0.3">
      <c r="B148" s="30"/>
    </row>
    <row r="149" spans="2:2" x14ac:dyDescent="0.3">
      <c r="B149" s="30"/>
    </row>
    <row r="150" spans="2:2" x14ac:dyDescent="0.3">
      <c r="B150" s="30"/>
    </row>
    <row r="151" spans="2:2" x14ac:dyDescent="0.3">
      <c r="B151" s="30"/>
    </row>
    <row r="152" spans="2:2" x14ac:dyDescent="0.3">
      <c r="B152" s="30"/>
    </row>
    <row r="153" spans="2:2" x14ac:dyDescent="0.3">
      <c r="B153" s="30"/>
    </row>
    <row r="154" spans="2:2" x14ac:dyDescent="0.3">
      <c r="B154" s="30"/>
    </row>
    <row r="155" spans="2:2" x14ac:dyDescent="0.3">
      <c r="B155" s="30"/>
    </row>
    <row r="156" spans="2:2" x14ac:dyDescent="0.3">
      <c r="B156" s="30"/>
    </row>
    <row r="157" spans="2:2" x14ac:dyDescent="0.3">
      <c r="B157" s="30"/>
    </row>
    <row r="158" spans="2:2" x14ac:dyDescent="0.3">
      <c r="B158" s="30"/>
    </row>
    <row r="159" spans="2:2" x14ac:dyDescent="0.3">
      <c r="B159" s="30"/>
    </row>
    <row r="160" spans="2:2" x14ac:dyDescent="0.3">
      <c r="B160" s="30"/>
    </row>
    <row r="161" spans="2:2" x14ac:dyDescent="0.3">
      <c r="B161" s="30"/>
    </row>
    <row r="162" spans="2:2" x14ac:dyDescent="0.3">
      <c r="B162" s="30"/>
    </row>
    <row r="163" spans="2:2" x14ac:dyDescent="0.3">
      <c r="B163" s="30"/>
    </row>
    <row r="164" spans="2:2" x14ac:dyDescent="0.3">
      <c r="B164" s="30"/>
    </row>
    <row r="165" spans="2:2" x14ac:dyDescent="0.3">
      <c r="B165" s="30"/>
    </row>
    <row r="166" spans="2:2" x14ac:dyDescent="0.3">
      <c r="B166" s="30"/>
    </row>
    <row r="167" spans="2:2" x14ac:dyDescent="0.3">
      <c r="B167" s="30"/>
    </row>
    <row r="168" spans="2:2" x14ac:dyDescent="0.3">
      <c r="B168" s="30"/>
    </row>
    <row r="169" spans="2:2" x14ac:dyDescent="0.3">
      <c r="B169" s="30"/>
    </row>
    <row r="170" spans="2:2" x14ac:dyDescent="0.3">
      <c r="B170" s="30"/>
    </row>
    <row r="171" spans="2:2" x14ac:dyDescent="0.3">
      <c r="B171" s="30"/>
    </row>
    <row r="172" spans="2:2" x14ac:dyDescent="0.3">
      <c r="B172" s="30"/>
    </row>
    <row r="173" spans="2:2" x14ac:dyDescent="0.3">
      <c r="B173" s="30"/>
    </row>
    <row r="174" spans="2:2" x14ac:dyDescent="0.3">
      <c r="B174" s="30"/>
    </row>
    <row r="175" spans="2:2" x14ac:dyDescent="0.3">
      <c r="B175" s="30"/>
    </row>
    <row r="176" spans="2:2" x14ac:dyDescent="0.3">
      <c r="B176" s="30"/>
    </row>
    <row r="177" spans="2:2" x14ac:dyDescent="0.3">
      <c r="B177" s="30"/>
    </row>
    <row r="178" spans="2:2" x14ac:dyDescent="0.3">
      <c r="B178" s="30"/>
    </row>
    <row r="179" spans="2:2" x14ac:dyDescent="0.3">
      <c r="B179" s="30"/>
    </row>
    <row r="180" spans="2:2" x14ac:dyDescent="0.3">
      <c r="B180" s="30"/>
    </row>
    <row r="181" spans="2:2" x14ac:dyDescent="0.3">
      <c r="B181" s="30"/>
    </row>
    <row r="182" spans="2:2" x14ac:dyDescent="0.3">
      <c r="B182" s="30"/>
    </row>
    <row r="183" spans="2:2" x14ac:dyDescent="0.3">
      <c r="B183" s="30"/>
    </row>
    <row r="184" spans="2:2" x14ac:dyDescent="0.3">
      <c r="B184" s="30"/>
    </row>
    <row r="185" spans="2:2" x14ac:dyDescent="0.3">
      <c r="B185" s="30"/>
    </row>
    <row r="186" spans="2:2" x14ac:dyDescent="0.3">
      <c r="B186" s="30"/>
    </row>
    <row r="187" spans="2:2" x14ac:dyDescent="0.3">
      <c r="B187" s="30"/>
    </row>
    <row r="188" spans="2:2" x14ac:dyDescent="0.3">
      <c r="B188" s="30"/>
    </row>
    <row r="189" spans="2:2" x14ac:dyDescent="0.3">
      <c r="B189" s="30"/>
    </row>
    <row r="190" spans="2:2" x14ac:dyDescent="0.3">
      <c r="B190" s="30"/>
    </row>
    <row r="191" spans="2:2" x14ac:dyDescent="0.3">
      <c r="B191" s="30"/>
    </row>
    <row r="192" spans="2:2" x14ac:dyDescent="0.3">
      <c r="B192" s="30"/>
    </row>
    <row r="193" spans="2:2" x14ac:dyDescent="0.3">
      <c r="B193" s="30"/>
    </row>
    <row r="194" spans="2:2" x14ac:dyDescent="0.3">
      <c r="B194" s="30"/>
    </row>
    <row r="195" spans="2:2" x14ac:dyDescent="0.3">
      <c r="B195" s="30"/>
    </row>
    <row r="196" spans="2:2" x14ac:dyDescent="0.3">
      <c r="B196" s="30"/>
    </row>
    <row r="197" spans="2:2" x14ac:dyDescent="0.3">
      <c r="B197" s="30"/>
    </row>
    <row r="198" spans="2:2" x14ac:dyDescent="0.3">
      <c r="B198" s="30"/>
    </row>
    <row r="199" spans="2:2" x14ac:dyDescent="0.3">
      <c r="B199" s="30"/>
    </row>
    <row r="200" spans="2:2" x14ac:dyDescent="0.3">
      <c r="B200" s="30"/>
    </row>
    <row r="201" spans="2:2" x14ac:dyDescent="0.3">
      <c r="B201" s="30"/>
    </row>
    <row r="202" spans="2:2" x14ac:dyDescent="0.3">
      <c r="B202" s="30"/>
    </row>
    <row r="203" spans="2:2" x14ac:dyDescent="0.3">
      <c r="B203" s="30"/>
    </row>
    <row r="204" spans="2:2" x14ac:dyDescent="0.3">
      <c r="B204" s="30"/>
    </row>
    <row r="205" spans="2:2" x14ac:dyDescent="0.3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2021-05-05T18:35:37Z</dcterms:modified>
</cp:coreProperties>
</file>