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EDE8B438-F556-4BB6-BEC2-CB034451B95A}" xr6:coauthVersionLast="36" xr6:coauthVersionMax="36" xr10:uidLastSave="{00000000-0000-0000-0000-000000000000}"/>
  <bookViews>
    <workbookView xWindow="360" yWindow="360" windowWidth="14892" windowHeight="9048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DepositoryCorporations!$A$1:$Q$175</definedName>
    <definedName name="_xlnm.Print_Area" localSheetId="0">MonetaryAuthorities!$A$1:$N$232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</workbook>
</file>

<file path=xl/calcChain.xml><?xml version="1.0" encoding="utf-8"?>
<calcChain xmlns="http://schemas.openxmlformats.org/spreadsheetml/2006/main">
  <c r="E168" i="9" l="1"/>
  <c r="H167" i="9"/>
  <c r="E167" i="9"/>
  <c r="G167" i="7"/>
  <c r="C167" i="7"/>
  <c r="J165" i="9"/>
  <c r="E165" i="9"/>
  <c r="N165" i="7"/>
  <c r="G165" i="7"/>
  <c r="F165" i="7" s="1"/>
  <c r="C165" i="7"/>
  <c r="N167" i="7" l="1"/>
  <c r="C168" i="7"/>
  <c r="H166" i="9"/>
  <c r="I165" i="9"/>
  <c r="N168" i="7"/>
  <c r="I167" i="9"/>
  <c r="H165" i="9"/>
  <c r="K165" i="9" s="1"/>
  <c r="L225" i="5"/>
  <c r="L226" i="5"/>
  <c r="L228" i="5"/>
  <c r="G166" i="7"/>
  <c r="F166" i="7" s="1"/>
  <c r="N166" i="7"/>
  <c r="C166" i="7"/>
  <c r="G168" i="7"/>
  <c r="F168" i="7" s="1"/>
  <c r="F167" i="7"/>
  <c r="E166" i="9"/>
  <c r="K166" i="9" s="1"/>
  <c r="K167" i="9"/>
  <c r="J167" i="9"/>
  <c r="J168" i="9"/>
  <c r="H168" i="9"/>
  <c r="K168" i="9" s="1"/>
  <c r="J166" i="9"/>
  <c r="I166" i="9"/>
  <c r="I168" i="9"/>
  <c r="L227" i="5"/>
  <c r="H162" i="9" l="1"/>
  <c r="E160" i="9"/>
  <c r="J157" i="9" l="1"/>
  <c r="G164" i="7"/>
  <c r="G153" i="7"/>
  <c r="F153" i="7" s="1"/>
  <c r="G154" i="7"/>
  <c r="F154" i="7" s="1"/>
  <c r="G155" i="7"/>
  <c r="F155" i="7" s="1"/>
  <c r="G156" i="7"/>
  <c r="F156" i="7" s="1"/>
  <c r="G157" i="7"/>
  <c r="F157" i="7" s="1"/>
  <c r="G158" i="7"/>
  <c r="F158" i="7" s="1"/>
  <c r="G159" i="7"/>
  <c r="F159" i="7" s="1"/>
  <c r="G160" i="7"/>
  <c r="F160" i="7" s="1"/>
  <c r="G161" i="7"/>
  <c r="F161" i="7" s="1"/>
  <c r="G162" i="7"/>
  <c r="F162" i="7" s="1"/>
  <c r="G163" i="7"/>
  <c r="F163" i="7" s="1"/>
  <c r="F164" i="7"/>
  <c r="H153" i="9"/>
  <c r="C160" i="7"/>
  <c r="J162" i="9"/>
  <c r="I155" i="9"/>
  <c r="E163" i="9"/>
  <c r="J156" i="9"/>
  <c r="E161" i="9"/>
  <c r="N154" i="7"/>
  <c r="N155" i="7"/>
  <c r="N156" i="7"/>
  <c r="N158" i="7"/>
  <c r="N159" i="7"/>
  <c r="L213" i="5"/>
  <c r="L217" i="5"/>
  <c r="L218" i="5"/>
  <c r="L219" i="5"/>
  <c r="L220" i="5"/>
  <c r="L221" i="5"/>
  <c r="L223" i="5"/>
  <c r="C153" i="7"/>
  <c r="E164" i="9"/>
  <c r="E155" i="9"/>
  <c r="J163" i="9"/>
  <c r="I156" i="9"/>
  <c r="N162" i="7"/>
  <c r="N153" i="7"/>
  <c r="N160" i="7"/>
  <c r="N164" i="7"/>
  <c r="L222" i="5"/>
  <c r="C154" i="7"/>
  <c r="C155" i="7"/>
  <c r="C156" i="7"/>
  <c r="C157" i="7"/>
  <c r="C158" i="7"/>
  <c r="C161" i="7"/>
  <c r="C162" i="7"/>
  <c r="C163" i="7"/>
  <c r="C164" i="7"/>
  <c r="H156" i="9"/>
  <c r="L214" i="5"/>
  <c r="L215" i="5"/>
  <c r="L216" i="5"/>
  <c r="N157" i="7"/>
  <c r="E153" i="9"/>
  <c r="N161" i="7"/>
  <c r="N163" i="7"/>
  <c r="C159" i="7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C141" i="7"/>
  <c r="C142" i="7"/>
  <c r="C143" i="7"/>
  <c r="C144" i="7"/>
  <c r="C145" i="7"/>
  <c r="C147" i="7"/>
  <c r="C148" i="7"/>
  <c r="C149" i="7"/>
  <c r="C150" i="7"/>
  <c r="C151" i="7"/>
  <c r="C152" i="7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G147" i="7"/>
  <c r="F147" i="7" s="1"/>
  <c r="E150" i="9"/>
  <c r="G148" i="7"/>
  <c r="F148" i="7" s="1"/>
  <c r="E143" i="9"/>
  <c r="I145" i="9"/>
  <c r="J143" i="9"/>
  <c r="I148" i="9"/>
  <c r="N148" i="7"/>
  <c r="N151" i="7"/>
  <c r="J147" i="9"/>
  <c r="J148" i="9"/>
  <c r="H147" i="9"/>
  <c r="N146" i="7"/>
  <c r="J145" i="9"/>
  <c r="L203" i="5"/>
  <c r="L204" i="5"/>
  <c r="L205" i="5"/>
  <c r="L206" i="5"/>
  <c r="L207" i="5"/>
  <c r="L209" i="5"/>
  <c r="L210" i="5"/>
  <c r="L211" i="5"/>
  <c r="L212" i="5"/>
  <c r="I152" i="9"/>
  <c r="H152" i="9"/>
  <c r="N145" i="7"/>
  <c r="E146" i="9"/>
  <c r="E142" i="9"/>
  <c r="I146" i="9"/>
  <c r="H151" i="9"/>
  <c r="G142" i="7"/>
  <c r="F142" i="7" s="1"/>
  <c r="G143" i="7"/>
  <c r="F143" i="7" s="1"/>
  <c r="G144" i="7"/>
  <c r="F144" i="7" s="1"/>
  <c r="G145" i="7"/>
  <c r="F145" i="7" s="1"/>
  <c r="G149" i="7"/>
  <c r="F149" i="7" s="1"/>
  <c r="G151" i="7"/>
  <c r="F151" i="7" s="1"/>
  <c r="G152" i="7"/>
  <c r="F152" i="7" s="1"/>
  <c r="J144" i="9"/>
  <c r="E149" i="9"/>
  <c r="I144" i="9"/>
  <c r="J150" i="9"/>
  <c r="N141" i="7"/>
  <c r="N142" i="7"/>
  <c r="N143" i="7"/>
  <c r="N144" i="7"/>
  <c r="N147" i="7"/>
  <c r="N149" i="7"/>
  <c r="N150" i="7"/>
  <c r="N152" i="7"/>
  <c r="H150" i="9"/>
  <c r="L202" i="5"/>
  <c r="L208" i="5"/>
  <c r="J141" i="9"/>
  <c r="H146" i="9"/>
  <c r="E147" i="9"/>
  <c r="H149" i="9"/>
  <c r="I142" i="9"/>
  <c r="J142" i="9"/>
  <c r="C146" i="7"/>
  <c r="I141" i="9"/>
  <c r="H143" i="9"/>
  <c r="G141" i="7"/>
  <c r="F141" i="7" s="1"/>
  <c r="G146" i="7"/>
  <c r="F146" i="7" s="1"/>
  <c r="G150" i="7"/>
  <c r="F150" i="7" s="1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G140" i="7"/>
  <c r="F140" i="7" s="1"/>
  <c r="K151" i="9"/>
  <c r="C139" i="7"/>
  <c r="K152" i="9"/>
  <c r="C140" i="7"/>
  <c r="K142" i="9"/>
  <c r="K143" i="9"/>
  <c r="K147" i="9"/>
  <c r="K150" i="9"/>
  <c r="L200" i="5"/>
  <c r="G139" i="7"/>
  <c r="F139" i="7" s="1"/>
  <c r="I139" i="9"/>
  <c r="K146" i="9"/>
  <c r="K149" i="9"/>
  <c r="K141" i="9"/>
  <c r="N140" i="7"/>
  <c r="K148" i="9"/>
  <c r="K145" i="9"/>
  <c r="J139" i="9"/>
  <c r="E139" i="9"/>
  <c r="L199" i="5"/>
  <c r="N139" i="7"/>
  <c r="H140" i="9"/>
  <c r="K140" i="9" s="1"/>
  <c r="H139" i="9"/>
  <c r="C137" i="7" l="1"/>
  <c r="J138" i="9"/>
  <c r="K139" i="9"/>
  <c r="N136" i="7"/>
  <c r="C138" i="7"/>
  <c r="E138" i="9"/>
  <c r="L197" i="5"/>
  <c r="L198" i="5"/>
  <c r="E137" i="9"/>
  <c r="G136" i="7"/>
  <c r="F136" i="7" s="1"/>
  <c r="J137" i="9"/>
  <c r="H138" i="9"/>
  <c r="I136" i="9"/>
  <c r="G137" i="7"/>
  <c r="F137" i="7" s="1"/>
  <c r="G138" i="7"/>
  <c r="F138" i="7" s="1"/>
  <c r="J136" i="9"/>
  <c r="N137" i="7"/>
  <c r="N138" i="7"/>
  <c r="H137" i="9"/>
  <c r="I138" i="9"/>
  <c r="L196" i="5"/>
  <c r="C136" i="7"/>
  <c r="E136" i="9"/>
  <c r="H136" i="9"/>
  <c r="I137" i="9"/>
  <c r="C133" i="7" l="1"/>
  <c r="E134" i="9"/>
  <c r="L192" i="5"/>
  <c r="K138" i="9"/>
  <c r="E135" i="9"/>
  <c r="K137" i="9"/>
  <c r="L193" i="5"/>
  <c r="L194" i="5"/>
  <c r="I132" i="9"/>
  <c r="C135" i="7"/>
  <c r="C134" i="7"/>
  <c r="I133" i="9"/>
  <c r="J135" i="9"/>
  <c r="E132" i="9"/>
  <c r="H134" i="9"/>
  <c r="G133" i="7"/>
  <c r="F133" i="7" s="1"/>
  <c r="G134" i="7"/>
  <c r="F134" i="7" s="1"/>
  <c r="N132" i="7"/>
  <c r="K136" i="9"/>
  <c r="J132" i="9"/>
  <c r="J134" i="9"/>
  <c r="C132" i="7"/>
  <c r="N133" i="7"/>
  <c r="N134" i="7"/>
  <c r="I135" i="9"/>
  <c r="G135" i="7"/>
  <c r="F135" i="7" s="1"/>
  <c r="J133" i="9"/>
  <c r="H132" i="9"/>
  <c r="G132" i="7"/>
  <c r="F132" i="7" s="1"/>
  <c r="E133" i="9"/>
  <c r="N135" i="7"/>
  <c r="L195" i="5"/>
  <c r="I134" i="9"/>
  <c r="H133" i="9"/>
  <c r="H135" i="9"/>
  <c r="K134" i="9" l="1"/>
  <c r="K135" i="9"/>
  <c r="I131" i="9"/>
  <c r="K132" i="9"/>
  <c r="C130" i="7"/>
  <c r="G130" i="7"/>
  <c r="G131" i="7"/>
  <c r="F131" i="7" s="1"/>
  <c r="N130" i="7"/>
  <c r="K133" i="9"/>
  <c r="E131" i="9"/>
  <c r="E130" i="9"/>
  <c r="J131" i="9"/>
  <c r="H130" i="9"/>
  <c r="J130" i="9"/>
  <c r="C131" i="7"/>
  <c r="N131" i="7"/>
  <c r="H131" i="9"/>
  <c r="I130" i="9"/>
  <c r="F130" i="7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C129" i="7" l="1"/>
  <c r="G118" i="7"/>
  <c r="F118" i="7" s="1"/>
  <c r="G120" i="7"/>
  <c r="F120" i="7" s="1"/>
  <c r="C119" i="7"/>
  <c r="C121" i="7"/>
  <c r="C123" i="7"/>
  <c r="C125" i="7"/>
  <c r="C127" i="7"/>
  <c r="C118" i="7"/>
  <c r="C120" i="7"/>
  <c r="C122" i="7"/>
  <c r="C124" i="7"/>
  <c r="N124" i="7"/>
  <c r="C126" i="7"/>
  <c r="N126" i="7"/>
  <c r="G122" i="7"/>
  <c r="F122" i="7" s="1"/>
  <c r="G124" i="7"/>
  <c r="F124" i="7" s="1"/>
  <c r="N121" i="7"/>
  <c r="N127" i="7"/>
  <c r="G121" i="7"/>
  <c r="F121" i="7" s="1"/>
  <c r="G125" i="7"/>
  <c r="F125" i="7" s="1"/>
  <c r="G129" i="7"/>
  <c r="F129" i="7" s="1"/>
  <c r="N120" i="7"/>
  <c r="N122" i="7"/>
  <c r="C128" i="7"/>
  <c r="N128" i="7"/>
  <c r="G123" i="7"/>
  <c r="F123" i="7" s="1"/>
  <c r="G127" i="7"/>
  <c r="F127" i="7" s="1"/>
  <c r="G126" i="7"/>
  <c r="F126" i="7" s="1"/>
  <c r="N123" i="7"/>
  <c r="N125" i="7"/>
  <c r="N129" i="7"/>
  <c r="G128" i="7"/>
  <c r="F128" i="7" s="1"/>
  <c r="N118" i="7"/>
  <c r="G119" i="7"/>
  <c r="F119" i="7" s="1"/>
  <c r="N119" i="7"/>
  <c r="E117" i="9" l="1"/>
  <c r="L177" i="5"/>
  <c r="J117" i="9"/>
  <c r="I117" i="9"/>
  <c r="C117" i="7"/>
  <c r="N117" i="7"/>
  <c r="G117" i="7"/>
  <c r="F117" i="7" s="1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N116" i="7"/>
  <c r="G116" i="7"/>
  <c r="F116" i="7" s="1"/>
  <c r="C116" i="7"/>
  <c r="N115" i="7"/>
  <c r="G115" i="7"/>
  <c r="F115" i="7" s="1"/>
  <c r="C115" i="7"/>
  <c r="N114" i="7"/>
  <c r="G114" i="7"/>
  <c r="F114" i="7" s="1"/>
  <c r="C114" i="7"/>
  <c r="N113" i="7"/>
  <c r="G113" i="7"/>
  <c r="F113" i="7" s="1"/>
  <c r="C113" i="7"/>
  <c r="N112" i="7"/>
  <c r="G112" i="7"/>
  <c r="F112" i="7" s="1"/>
  <c r="C112" i="7"/>
  <c r="N111" i="7"/>
  <c r="G111" i="7"/>
  <c r="F111" i="7" s="1"/>
  <c r="C111" i="7"/>
  <c r="N110" i="7"/>
  <c r="G110" i="7"/>
  <c r="F110" i="7" s="1"/>
  <c r="C110" i="7"/>
  <c r="N109" i="7"/>
  <c r="G109" i="7"/>
  <c r="F109" i="7" s="1"/>
  <c r="C109" i="7"/>
  <c r="N108" i="7"/>
  <c r="G108" i="7"/>
  <c r="F108" i="7" s="1"/>
  <c r="C108" i="7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C104" i="7"/>
  <c r="L166" i="5"/>
  <c r="H104" i="9"/>
  <c r="G106" i="7"/>
  <c r="F106" i="7" s="1"/>
  <c r="E105" i="9"/>
  <c r="E107" i="9"/>
  <c r="C105" i="7"/>
  <c r="J107" i="9"/>
  <c r="J105" i="9"/>
  <c r="L164" i="5"/>
  <c r="G104" i="7"/>
  <c r="F104" i="7" s="1"/>
  <c r="C107" i="7"/>
  <c r="N107" i="7"/>
  <c r="E106" i="9"/>
  <c r="G107" i="7"/>
  <c r="F107" i="7" s="1"/>
  <c r="L167" i="5"/>
  <c r="C106" i="7"/>
  <c r="N106" i="7"/>
  <c r="L165" i="5"/>
  <c r="H107" i="9"/>
  <c r="E104" i="9"/>
  <c r="N104" i="7"/>
  <c r="J104" i="9"/>
  <c r="I106" i="9"/>
  <c r="N105" i="7"/>
  <c r="H105" i="9"/>
  <c r="G105" i="7"/>
  <c r="F105" i="7" s="1"/>
  <c r="I104" i="9"/>
  <c r="H106" i="9"/>
  <c r="I105" i="9"/>
  <c r="I107" i="9"/>
  <c r="J12" i="9" l="1"/>
  <c r="G58" i="7"/>
  <c r="F58" i="7" s="1"/>
  <c r="K104" i="9"/>
  <c r="K107" i="9"/>
  <c r="I91" i="9"/>
  <c r="J33" i="9"/>
  <c r="K105" i="9"/>
  <c r="C10" i="7"/>
  <c r="L75" i="5"/>
  <c r="L119" i="5"/>
  <c r="E38" i="9"/>
  <c r="L87" i="5"/>
  <c r="I54" i="9"/>
  <c r="G33" i="7"/>
  <c r="F33" i="7" s="1"/>
  <c r="G52" i="7"/>
  <c r="F52" i="7" s="1"/>
  <c r="L131" i="5"/>
  <c r="G37" i="7"/>
  <c r="F37" i="7" s="1"/>
  <c r="I97" i="9"/>
  <c r="G35" i="7"/>
  <c r="F35" i="7" s="1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G103" i="7"/>
  <c r="F103" i="7" s="1"/>
  <c r="J24" i="9"/>
  <c r="J32" i="9"/>
  <c r="J40" i="9"/>
  <c r="J48" i="9"/>
  <c r="E98" i="9"/>
  <c r="L139" i="5"/>
  <c r="G100" i="7"/>
  <c r="F100" i="7" s="1"/>
  <c r="G102" i="7"/>
  <c r="F102" i="7" s="1"/>
  <c r="H49" i="9"/>
  <c r="E59" i="9"/>
  <c r="J60" i="9"/>
  <c r="H65" i="9"/>
  <c r="L48" i="5"/>
  <c r="G81" i="7"/>
  <c r="F81" i="7" s="1"/>
  <c r="G85" i="7"/>
  <c r="F85" i="7" s="1"/>
  <c r="G89" i="7"/>
  <c r="F89" i="7" s="1"/>
  <c r="G93" i="7"/>
  <c r="F93" i="7" s="1"/>
  <c r="G99" i="7"/>
  <c r="F99" i="7" s="1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G9" i="7"/>
  <c r="F9" i="7" s="1"/>
  <c r="G41" i="7"/>
  <c r="F41" i="7" s="1"/>
  <c r="C30" i="7"/>
  <c r="G61" i="7"/>
  <c r="F61" i="7" s="1"/>
  <c r="G65" i="7"/>
  <c r="F65" i="7" s="1"/>
  <c r="G77" i="7"/>
  <c r="F77" i="7" s="1"/>
  <c r="G80" i="7"/>
  <c r="F80" i="7" s="1"/>
  <c r="G82" i="7"/>
  <c r="F82" i="7" s="1"/>
  <c r="C41" i="7"/>
  <c r="C45" i="7"/>
  <c r="N45" i="7"/>
  <c r="C47" i="7"/>
  <c r="C51" i="7"/>
  <c r="C65" i="7"/>
  <c r="C69" i="7"/>
  <c r="C75" i="7"/>
  <c r="C77" i="7"/>
  <c r="C85" i="7"/>
  <c r="C97" i="7"/>
  <c r="C101" i="7"/>
  <c r="L17" i="5"/>
  <c r="L49" i="5"/>
  <c r="L61" i="5"/>
  <c r="L38" i="5"/>
  <c r="L44" i="5"/>
  <c r="L70" i="5"/>
  <c r="N90" i="7"/>
  <c r="N98" i="7"/>
  <c r="I23" i="9"/>
  <c r="J28" i="9"/>
  <c r="J34" i="9"/>
  <c r="I39" i="9"/>
  <c r="J42" i="9"/>
  <c r="J44" i="9"/>
  <c r="L52" i="5"/>
  <c r="L56" i="5"/>
  <c r="L64" i="5"/>
  <c r="L68" i="5"/>
  <c r="C13" i="7"/>
  <c r="G98" i="7"/>
  <c r="F98" i="7" s="1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C12" i="7"/>
  <c r="J16" i="9"/>
  <c r="E34" i="9"/>
  <c r="I76" i="9"/>
  <c r="L101" i="5"/>
  <c r="C40" i="7"/>
  <c r="C48" i="7"/>
  <c r="N52" i="7"/>
  <c r="N54" i="7"/>
  <c r="C56" i="7"/>
  <c r="C58" i="7"/>
  <c r="C60" i="7"/>
  <c r="C66" i="7"/>
  <c r="C68" i="7"/>
  <c r="N70" i="7"/>
  <c r="C76" i="7"/>
  <c r="N76" i="7"/>
  <c r="C84" i="7"/>
  <c r="N86" i="7"/>
  <c r="C98" i="7"/>
  <c r="I65" i="9"/>
  <c r="E75" i="9"/>
  <c r="J76" i="9"/>
  <c r="E91" i="9"/>
  <c r="L19" i="5"/>
  <c r="L29" i="5"/>
  <c r="L33" i="5"/>
  <c r="L37" i="5"/>
  <c r="L39" i="5"/>
  <c r="L41" i="5"/>
  <c r="L45" i="5"/>
  <c r="L47" i="5"/>
  <c r="N21" i="7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G13" i="7"/>
  <c r="F13" i="7" s="1"/>
  <c r="N89" i="7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C16" i="7"/>
  <c r="C18" i="7"/>
  <c r="C20" i="7"/>
  <c r="C32" i="7"/>
  <c r="G53" i="7"/>
  <c r="F53" i="7" s="1"/>
  <c r="G69" i="7"/>
  <c r="F69" i="7" s="1"/>
  <c r="G73" i="7"/>
  <c r="F73" i="7" s="1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G10" i="7"/>
  <c r="F10" i="7" s="1"/>
  <c r="N26" i="7"/>
  <c r="C38" i="7"/>
  <c r="N94" i="7"/>
  <c r="J51" i="9"/>
  <c r="L80" i="5"/>
  <c r="C9" i="7"/>
  <c r="G18" i="7"/>
  <c r="F18" i="7" s="1"/>
  <c r="G26" i="7"/>
  <c r="F26" i="7" s="1"/>
  <c r="C62" i="7"/>
  <c r="C64" i="7"/>
  <c r="C80" i="7"/>
  <c r="C96" i="7"/>
  <c r="C102" i="7"/>
  <c r="E9" i="9"/>
  <c r="H33" i="9"/>
  <c r="E50" i="9"/>
  <c r="H95" i="9"/>
  <c r="L13" i="5"/>
  <c r="L15" i="5"/>
  <c r="L108" i="5"/>
  <c r="L128" i="5"/>
  <c r="L144" i="5"/>
  <c r="L148" i="5"/>
  <c r="L152" i="5"/>
  <c r="L156" i="5"/>
  <c r="N13" i="7"/>
  <c r="C17" i="7"/>
  <c r="C19" i="7"/>
  <c r="C21" i="7"/>
  <c r="C33" i="7"/>
  <c r="C35" i="7"/>
  <c r="G44" i="7"/>
  <c r="F44" i="7" s="1"/>
  <c r="G64" i="7"/>
  <c r="F64" i="7" s="1"/>
  <c r="N66" i="7"/>
  <c r="G68" i="7"/>
  <c r="F68" i="7" s="1"/>
  <c r="G70" i="7"/>
  <c r="F70" i="7" s="1"/>
  <c r="G84" i="7"/>
  <c r="F84" i="7" s="1"/>
  <c r="G86" i="7"/>
  <c r="F86" i="7" s="1"/>
  <c r="G96" i="7"/>
  <c r="F96" i="7" s="1"/>
  <c r="J47" i="9"/>
  <c r="J83" i="9"/>
  <c r="L24" i="5"/>
  <c r="L28" i="5"/>
  <c r="L62" i="5"/>
  <c r="L114" i="5"/>
  <c r="L116" i="5"/>
  <c r="L118" i="5"/>
  <c r="L141" i="5"/>
  <c r="L154" i="5"/>
  <c r="N11" i="7"/>
  <c r="N22" i="7"/>
  <c r="C24" i="7"/>
  <c r="N24" i="7"/>
  <c r="N30" i="7"/>
  <c r="N56" i="7"/>
  <c r="N62" i="7"/>
  <c r="N67" i="7"/>
  <c r="G72" i="7"/>
  <c r="F72" i="7" s="1"/>
  <c r="N78" i="7"/>
  <c r="N81" i="7"/>
  <c r="G83" i="7"/>
  <c r="F83" i="7" s="1"/>
  <c r="G88" i="7"/>
  <c r="F88" i="7" s="1"/>
  <c r="C92" i="7"/>
  <c r="N92" i="7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N14" i="7"/>
  <c r="G16" i="7"/>
  <c r="F16" i="7" s="1"/>
  <c r="G20" i="7"/>
  <c r="F20" i="7" s="1"/>
  <c r="C22" i="7"/>
  <c r="N32" i="7"/>
  <c r="N36" i="7"/>
  <c r="N43" i="7"/>
  <c r="N46" i="7"/>
  <c r="C54" i="7"/>
  <c r="N74" i="7"/>
  <c r="G76" i="7"/>
  <c r="F76" i="7" s="1"/>
  <c r="C78" i="7"/>
  <c r="N97" i="7"/>
  <c r="N101" i="7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G22" i="7"/>
  <c r="F22" i="7" s="1"/>
  <c r="G28" i="7"/>
  <c r="F28" i="7" s="1"/>
  <c r="G30" i="7"/>
  <c r="F30" i="7" s="1"/>
  <c r="N38" i="7"/>
  <c r="G54" i="7"/>
  <c r="F54" i="7" s="1"/>
  <c r="G56" i="7"/>
  <c r="F56" i="7" s="1"/>
  <c r="G60" i="7"/>
  <c r="F60" i="7" s="1"/>
  <c r="N69" i="7"/>
  <c r="C71" i="7"/>
  <c r="N71" i="7"/>
  <c r="C73" i="7"/>
  <c r="C82" i="7"/>
  <c r="N85" i="7"/>
  <c r="C87" i="7"/>
  <c r="N87" i="7"/>
  <c r="C89" i="7"/>
  <c r="G92" i="7"/>
  <c r="F92" i="7" s="1"/>
  <c r="C94" i="7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N12" i="7"/>
  <c r="N17" i="7"/>
  <c r="N47" i="7"/>
  <c r="N49" i="7"/>
  <c r="N73" i="7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C25" i="7"/>
  <c r="C29" i="7"/>
  <c r="N29" i="7"/>
  <c r="G34" i="7"/>
  <c r="F34" i="7" s="1"/>
  <c r="G36" i="7"/>
  <c r="F36" i="7" s="1"/>
  <c r="C42" i="7"/>
  <c r="C44" i="7"/>
  <c r="G45" i="7"/>
  <c r="F45" i="7" s="1"/>
  <c r="C49" i="7"/>
  <c r="N53" i="7"/>
  <c r="C55" i="7"/>
  <c r="C57" i="7"/>
  <c r="C61" i="7"/>
  <c r="N61" i="7"/>
  <c r="N75" i="7"/>
  <c r="N77" i="7"/>
  <c r="C91" i="7"/>
  <c r="C93" i="7"/>
  <c r="C100" i="7"/>
  <c r="G101" i="7"/>
  <c r="F101" i="7" s="1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G12" i="7"/>
  <c r="F12" i="7" s="1"/>
  <c r="G17" i="7"/>
  <c r="F17" i="7" s="1"/>
  <c r="G21" i="7"/>
  <c r="F21" i="7" s="1"/>
  <c r="N33" i="7"/>
  <c r="C37" i="7"/>
  <c r="G40" i="7"/>
  <c r="F40" i="7" s="1"/>
  <c r="N91" i="7"/>
  <c r="N93" i="7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G23" i="7"/>
  <c r="F23" i="7" s="1"/>
  <c r="G25" i="7"/>
  <c r="F25" i="7" s="1"/>
  <c r="G27" i="7"/>
  <c r="F27" i="7" s="1"/>
  <c r="G29" i="7"/>
  <c r="F29" i="7" s="1"/>
  <c r="N37" i="7"/>
  <c r="G55" i="7"/>
  <c r="F55" i="7" s="1"/>
  <c r="G57" i="7"/>
  <c r="F57" i="7" s="1"/>
  <c r="G59" i="7"/>
  <c r="F59" i="7" s="1"/>
  <c r="C72" i="7"/>
  <c r="G79" i="7"/>
  <c r="F79" i="7" s="1"/>
  <c r="C81" i="7"/>
  <c r="C88" i="7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N10" i="7"/>
  <c r="C15" i="7"/>
  <c r="N15" i="7"/>
  <c r="N20" i="7"/>
  <c r="G24" i="7"/>
  <c r="F24" i="7" s="1"/>
  <c r="C26" i="7"/>
  <c r="C28" i="7"/>
  <c r="G97" i="7"/>
  <c r="F97" i="7" s="1"/>
  <c r="L55" i="5"/>
  <c r="L34" i="5"/>
  <c r="L36" i="5"/>
  <c r="L74" i="5"/>
  <c r="L76" i="5"/>
  <c r="L96" i="5"/>
  <c r="N18" i="7"/>
  <c r="C23" i="7"/>
  <c r="N23" i="7"/>
  <c r="N28" i="7"/>
  <c r="G32" i="7"/>
  <c r="F32" i="7" s="1"/>
  <c r="L23" i="5"/>
  <c r="L67" i="5"/>
  <c r="L78" i="5"/>
  <c r="L98" i="5"/>
  <c r="L100" i="5"/>
  <c r="L111" i="5"/>
  <c r="N9" i="7"/>
  <c r="C11" i="7"/>
  <c r="G15" i="7"/>
  <c r="F15" i="7" s="1"/>
  <c r="C31" i="7"/>
  <c r="N31" i="7"/>
  <c r="C53" i="7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G11" i="7"/>
  <c r="F11" i="7" s="1"/>
  <c r="C14" i="7"/>
  <c r="N19" i="7"/>
  <c r="N25" i="7"/>
  <c r="C27" i="7"/>
  <c r="G31" i="7"/>
  <c r="F31" i="7" s="1"/>
  <c r="G49" i="7"/>
  <c r="F49" i="7" s="1"/>
  <c r="L22" i="5"/>
  <c r="L46" i="5"/>
  <c r="L20" i="5"/>
  <c r="L35" i="5"/>
  <c r="L86" i="5"/>
  <c r="L88" i="5"/>
  <c r="G14" i="7"/>
  <c r="F14" i="7" s="1"/>
  <c r="N16" i="7"/>
  <c r="G19" i="7"/>
  <c r="F19" i="7" s="1"/>
  <c r="N27" i="7"/>
  <c r="J68" i="9"/>
  <c r="N34" i="7"/>
  <c r="C39" i="7"/>
  <c r="N39" i="7"/>
  <c r="N44" i="7"/>
  <c r="G48" i="7"/>
  <c r="F48" i="7" s="1"/>
  <c r="C50" i="7"/>
  <c r="C52" i="7"/>
  <c r="G62" i="7"/>
  <c r="F62" i="7" s="1"/>
  <c r="N64" i="7"/>
  <c r="G67" i="7"/>
  <c r="F67" i="7" s="1"/>
  <c r="C70" i="7"/>
  <c r="G74" i="7"/>
  <c r="F74" i="7" s="1"/>
  <c r="C79" i="7"/>
  <c r="N79" i="7"/>
  <c r="C86" i="7"/>
  <c r="G90" i="7"/>
  <c r="F90" i="7" s="1"/>
  <c r="C95" i="7"/>
  <c r="N95" i="7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N42" i="7"/>
  <c r="C103" i="7"/>
  <c r="J9" i="9"/>
  <c r="J25" i="9"/>
  <c r="J41" i="9"/>
  <c r="J57" i="9"/>
  <c r="J73" i="9"/>
  <c r="J89" i="9"/>
  <c r="G39" i="7"/>
  <c r="F39" i="7" s="1"/>
  <c r="G42" i="7"/>
  <c r="F42" i="7" s="1"/>
  <c r="N50" i="7"/>
  <c r="N55" i="7"/>
  <c r="N60" i="7"/>
  <c r="N72" i="7"/>
  <c r="N88" i="7"/>
  <c r="G95" i="7"/>
  <c r="F95" i="7" s="1"/>
  <c r="N103" i="7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N35" i="7"/>
  <c r="N41" i="7"/>
  <c r="C43" i="7"/>
  <c r="G47" i="7"/>
  <c r="F47" i="7" s="1"/>
  <c r="G50" i="7"/>
  <c r="F50" i="7" s="1"/>
  <c r="N58" i="7"/>
  <c r="C63" i="7"/>
  <c r="N63" i="7"/>
  <c r="N68" i="7"/>
  <c r="G75" i="7"/>
  <c r="F75" i="7" s="1"/>
  <c r="N82" i="7"/>
  <c r="N84" i="7"/>
  <c r="G91" i="7"/>
  <c r="F91" i="7" s="1"/>
  <c r="N100" i="7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G38" i="7"/>
  <c r="F38" i="7" s="1"/>
  <c r="N40" i="7"/>
  <c r="G43" i="7"/>
  <c r="F43" i="7" s="1"/>
  <c r="C46" i="7"/>
  <c r="N51" i="7"/>
  <c r="N57" i="7"/>
  <c r="C59" i="7"/>
  <c r="G63" i="7"/>
  <c r="F63" i="7" s="1"/>
  <c r="G66" i="7"/>
  <c r="F66" i="7" s="1"/>
  <c r="C74" i="7"/>
  <c r="G78" i="7"/>
  <c r="F78" i="7" s="1"/>
  <c r="C83" i="7"/>
  <c r="C90" i="7"/>
  <c r="G94" i="7"/>
  <c r="F94" i="7" s="1"/>
  <c r="C99" i="7"/>
  <c r="J11" i="9"/>
  <c r="J17" i="9"/>
  <c r="E21" i="9"/>
  <c r="J27" i="9"/>
  <c r="E37" i="9"/>
  <c r="J43" i="9"/>
  <c r="E53" i="9"/>
  <c r="J59" i="9"/>
  <c r="E69" i="9"/>
  <c r="J75" i="9"/>
  <c r="E85" i="9"/>
  <c r="J91" i="9"/>
  <c r="C34" i="7"/>
  <c r="C36" i="7"/>
  <c r="G46" i="7"/>
  <c r="F46" i="7" s="1"/>
  <c r="N48" i="7"/>
  <c r="G51" i="7"/>
  <c r="F51" i="7" s="1"/>
  <c r="N59" i="7"/>
  <c r="N65" i="7"/>
  <c r="C67" i="7"/>
  <c r="G71" i="7"/>
  <c r="F71" i="7" s="1"/>
  <c r="N80" i="7"/>
  <c r="N83" i="7"/>
  <c r="G87" i="7"/>
  <c r="F87" i="7" s="1"/>
  <c r="N96" i="7"/>
  <c r="N99" i="7"/>
  <c r="N102" i="7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</calcChain>
</file>

<file path=xl/sharedStrings.xml><?xml version="1.0" encoding="utf-8"?>
<sst xmlns="http://schemas.openxmlformats.org/spreadsheetml/2006/main" count="615" uniqueCount="266">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</sst>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0">
    <xf numFmtId="0" fontId="0" fillId="0" borderId="0" xfId="0"/>
    <xf numFmtId="0" fontId="3" fillId="0" borderId="0" xfId="0" applyFont="1" applyFill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NumberFormat="1" applyFont="1" applyAlignment="1">
      <alignment horizontal="right"/>
    </xf>
    <xf numFmtId="0" fontId="4" fillId="0" borderId="0" xfId="0" applyNumberFormat="1" applyFont="1" applyAlignment="1">
      <alignment horizontal="right"/>
    </xf>
    <xf numFmtId="0" fontId="3" fillId="0" borderId="0" xfId="0" applyFont="1"/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NumberFormat="1" applyFont="1" applyAlignment="1">
      <alignment horizontal="right" wrapText="1"/>
    </xf>
    <xf numFmtId="0" fontId="5" fillId="0" borderId="0" xfId="0" applyNumberFormat="1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9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0" xfId="0" applyFont="1"/>
    <xf numFmtId="165" fontId="4" fillId="0" borderId="0" xfId="0" applyNumberFormat="1" applyFont="1" applyFill="1" applyAlignment="1">
      <alignment horizontal="left"/>
    </xf>
    <xf numFmtId="0" fontId="4" fillId="0" borderId="0" xfId="0" applyFont="1" applyFill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center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6"/>
  <sheetViews>
    <sheetView tabSelected="1" zoomScaleNormal="100" zoomScaleSheetLayoutView="100" workbookViewId="0">
      <pane xSplit="2" ySplit="8" topLeftCell="C217" activePane="bottomRight" state="frozen"/>
      <selection activeCell="C5" sqref="C5:E7"/>
      <selection pane="topRight" activeCell="C5" sqref="C5:E7"/>
      <selection pane="bottomLeft" activeCell="C5" sqref="C5:E7"/>
      <selection pane="bottomRight" activeCell="A228" sqref="A228"/>
    </sheetView>
  </sheetViews>
  <sheetFormatPr defaultColWidth="9.1796875" defaultRowHeight="15.6" x14ac:dyDescent="0.3"/>
  <cols>
    <col min="1" max="1" width="12" style="1" customWidth="1"/>
    <col min="2" max="2" width="3.453125" style="2" hidden="1" customWidth="1"/>
    <col min="3" max="3" width="9.90625" style="3" customWidth="1"/>
    <col min="4" max="4" width="14.1796875" style="4" customWidth="1"/>
    <col min="5" max="5" width="9" style="4" bestFit="1" customWidth="1"/>
    <col min="6" max="6" width="9" style="3" customWidth="1"/>
    <col min="7" max="7" width="8.6328125" style="2" customWidth="1"/>
    <col min="8" max="8" width="9.54296875" style="2" bestFit="1" customWidth="1"/>
    <col min="9" max="9" width="9.90625" style="2" customWidth="1"/>
    <col min="10" max="11" width="9.6328125" style="2" customWidth="1"/>
    <col min="12" max="12" width="8.08984375" style="23" customWidth="1"/>
    <col min="13" max="13" width="10" style="2" customWidth="1"/>
    <col min="14" max="14" width="8.6328125" style="2" bestFit="1" customWidth="1"/>
    <col min="15" max="15" width="8.90625" customWidth="1"/>
    <col min="16" max="16" width="8.90625"/>
    <col min="17" max="17" width="5.90625" bestFit="1" customWidth="1"/>
    <col min="18" max="18" width="8.90625"/>
    <col min="20" max="16384" width="9.1796875" style="7"/>
  </cols>
  <sheetData>
    <row r="1" spans="1:19" s="35" customFormat="1" x14ac:dyDescent="0.3">
      <c r="A1" s="34"/>
      <c r="B1" s="23"/>
      <c r="C1" s="3"/>
      <c r="D1" s="3"/>
      <c r="E1" s="3"/>
      <c r="F1" s="3"/>
      <c r="G1" s="23"/>
      <c r="H1" s="23"/>
      <c r="I1" s="23"/>
      <c r="J1" s="23"/>
      <c r="K1" s="23"/>
      <c r="L1" s="5"/>
      <c r="M1" s="5"/>
      <c r="N1" s="5" t="s">
        <v>16</v>
      </c>
      <c r="O1"/>
      <c r="P1"/>
      <c r="Q1"/>
      <c r="R1"/>
      <c r="S1"/>
    </row>
    <row r="2" spans="1:19" x14ac:dyDescent="0.3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9" x14ac:dyDescent="0.3">
      <c r="C3" s="50" t="s">
        <v>6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9" x14ac:dyDescent="0.3">
      <c r="L4" s="5"/>
      <c r="M4" s="5"/>
      <c r="N4" s="5" t="s">
        <v>15</v>
      </c>
    </row>
    <row r="5" spans="1:19" s="30" customFormat="1" ht="21.75" customHeight="1" x14ac:dyDescent="0.25">
      <c r="A5" s="40"/>
      <c r="B5" s="29"/>
      <c r="C5" s="43" t="s">
        <v>26</v>
      </c>
      <c r="D5" s="43" t="s">
        <v>17</v>
      </c>
      <c r="E5" s="43" t="s">
        <v>18</v>
      </c>
      <c r="F5" s="46" t="s">
        <v>19</v>
      </c>
      <c r="G5" s="46"/>
      <c r="H5" s="46"/>
      <c r="I5" s="46"/>
      <c r="J5" s="46"/>
      <c r="K5" s="46"/>
      <c r="L5" s="51" t="s">
        <v>24</v>
      </c>
      <c r="M5" s="52"/>
      <c r="N5" s="53"/>
      <c r="O5"/>
      <c r="P5"/>
      <c r="Q5"/>
      <c r="R5"/>
      <c r="S5"/>
    </row>
    <row r="6" spans="1:19" s="30" customFormat="1" ht="24.75" customHeight="1" x14ac:dyDescent="0.25">
      <c r="A6" s="41"/>
      <c r="B6" s="29"/>
      <c r="C6" s="47"/>
      <c r="D6" s="47"/>
      <c r="E6" s="47"/>
      <c r="F6" s="43" t="s">
        <v>20</v>
      </c>
      <c r="G6" s="48" t="s">
        <v>21</v>
      </c>
      <c r="H6" s="49"/>
      <c r="I6" s="45" t="s">
        <v>22</v>
      </c>
      <c r="J6" s="48" t="s">
        <v>23</v>
      </c>
      <c r="K6" s="54"/>
      <c r="L6" s="55" t="s">
        <v>20</v>
      </c>
      <c r="M6" s="56" t="s">
        <v>25</v>
      </c>
      <c r="N6" s="32"/>
      <c r="O6"/>
      <c r="P6"/>
      <c r="Q6"/>
      <c r="R6"/>
      <c r="S6"/>
    </row>
    <row r="7" spans="1:19" s="27" customFormat="1" ht="36.75" customHeight="1" x14ac:dyDescent="0.25">
      <c r="A7" s="42"/>
      <c r="B7" s="28" t="s">
        <v>43</v>
      </c>
      <c r="C7" s="44"/>
      <c r="D7" s="44"/>
      <c r="E7" s="44"/>
      <c r="F7" s="44"/>
      <c r="G7" s="8" t="s">
        <v>20</v>
      </c>
      <c r="H7" s="8" t="s">
        <v>7</v>
      </c>
      <c r="I7" s="46"/>
      <c r="J7" s="8" t="s">
        <v>20</v>
      </c>
      <c r="K7" s="8" t="s">
        <v>8</v>
      </c>
      <c r="L7" s="45"/>
      <c r="M7" s="57"/>
      <c r="N7" s="33" t="s">
        <v>9</v>
      </c>
      <c r="O7"/>
      <c r="P7"/>
      <c r="Q7"/>
      <c r="R7"/>
      <c r="S7"/>
    </row>
    <row r="8" spans="1:19" x14ac:dyDescent="0.3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9" x14ac:dyDescent="0.3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9" x14ac:dyDescent="0.3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9" x14ac:dyDescent="0.3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9" x14ac:dyDescent="0.3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9" x14ac:dyDescent="0.3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9" x14ac:dyDescent="0.3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9" x14ac:dyDescent="0.3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9" x14ac:dyDescent="0.3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3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3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3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3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3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3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3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3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3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3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3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3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3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3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3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3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3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3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3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3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3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3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3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3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3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3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3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3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3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3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3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3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3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3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3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3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3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3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3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3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3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3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3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3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3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3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3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3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3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3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3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3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3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3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3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3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3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3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3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3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3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3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3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3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3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3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3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3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3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3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3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3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3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3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3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3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3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3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3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3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3">
      <c r="A97" s="14" t="s">
        <v>134</v>
      </c>
      <c r="B97" s="18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3">
      <c r="A98" s="14" t="s">
        <v>135</v>
      </c>
      <c r="B98" s="18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3">
      <c r="A99" s="14" t="s">
        <v>136</v>
      </c>
      <c r="B99" s="18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3">
      <c r="A100" s="14" t="s">
        <v>137</v>
      </c>
      <c r="B100" s="18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3">
      <c r="A101" s="14" t="s">
        <v>138</v>
      </c>
      <c r="B101" s="18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3">
      <c r="A102" s="14" t="s">
        <v>139</v>
      </c>
      <c r="B102" s="18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3">
      <c r="A103" s="14" t="s">
        <v>140</v>
      </c>
      <c r="B103" s="18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3">
      <c r="A104" s="14" t="s">
        <v>141</v>
      </c>
      <c r="B104" s="18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3">
      <c r="A105" s="14" t="s">
        <v>142</v>
      </c>
      <c r="B105" s="18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3">
      <c r="A106" s="14" t="s">
        <v>143</v>
      </c>
      <c r="B106" s="18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3">
      <c r="A107" s="14" t="s">
        <v>144</v>
      </c>
      <c r="B107" s="18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3">
      <c r="A108" s="14" t="s">
        <v>145</v>
      </c>
      <c r="B108" s="18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3">
      <c r="A109" s="14" t="s">
        <v>146</v>
      </c>
      <c r="B109" s="18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3">
      <c r="A110" s="14" t="s">
        <v>147</v>
      </c>
      <c r="B110" s="18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3">
      <c r="A111" s="14" t="s">
        <v>148</v>
      </c>
      <c r="B111" s="18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3">
      <c r="A112" s="14" t="s">
        <v>149</v>
      </c>
      <c r="B112" s="18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3">
      <c r="A113" s="14" t="s">
        <v>150</v>
      </c>
      <c r="B113" s="18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3">
      <c r="A114" s="14" t="s">
        <v>151</v>
      </c>
      <c r="B114" s="18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3">
      <c r="A115" s="14" t="s">
        <v>152</v>
      </c>
      <c r="B115" s="18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3">
      <c r="A116" s="14" t="s">
        <v>153</v>
      </c>
      <c r="B116" s="18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3">
      <c r="A117" s="14" t="s">
        <v>154</v>
      </c>
      <c r="B117" s="18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3">
      <c r="A118" s="14" t="s">
        <v>155</v>
      </c>
      <c r="B118" s="18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3">
      <c r="A119" s="14" t="s">
        <v>156</v>
      </c>
      <c r="B119" s="18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3">
      <c r="A120" s="14" t="s">
        <v>157</v>
      </c>
      <c r="B120" s="18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3">
      <c r="A121" s="14" t="s">
        <v>158</v>
      </c>
      <c r="B121" s="18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3">
      <c r="A122" s="14" t="s">
        <v>159</v>
      </c>
      <c r="B122" s="18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3">
      <c r="A123" s="14" t="s">
        <v>160</v>
      </c>
      <c r="B123" s="18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3">
      <c r="A124" s="14" t="s">
        <v>161</v>
      </c>
      <c r="B124" s="18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3">
      <c r="A125" s="14" t="s">
        <v>162</v>
      </c>
      <c r="B125" s="18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3">
      <c r="A126" s="14" t="s">
        <v>163</v>
      </c>
      <c r="B126" s="18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3">
      <c r="A127" s="14" t="s">
        <v>164</v>
      </c>
      <c r="B127" s="18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3">
      <c r="A128" s="14" t="s">
        <v>165</v>
      </c>
      <c r="B128" s="18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3">
      <c r="A129" s="14" t="s">
        <v>166</v>
      </c>
      <c r="B129" s="18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3">
      <c r="A130" s="14" t="s">
        <v>167</v>
      </c>
      <c r="B130" s="18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3">
      <c r="A131" s="14" t="s">
        <v>168</v>
      </c>
      <c r="B131" s="18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3">
      <c r="A132" s="14" t="s">
        <v>169</v>
      </c>
      <c r="B132" s="18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3">
      <c r="A133" s="14" t="s">
        <v>170</v>
      </c>
      <c r="B133" s="18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3">
      <c r="A134" s="14" t="s">
        <v>171</v>
      </c>
      <c r="B134" s="18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3">
      <c r="A135" s="14" t="s">
        <v>172</v>
      </c>
      <c r="B135" s="18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3">
      <c r="A136" s="14" t="s">
        <v>173</v>
      </c>
      <c r="B136" s="18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3">
      <c r="A137" s="14" t="s">
        <v>174</v>
      </c>
      <c r="B137" s="18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3">
      <c r="A138" s="14" t="s">
        <v>175</v>
      </c>
      <c r="B138" s="18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3">
      <c r="A139" s="14" t="s">
        <v>176</v>
      </c>
      <c r="B139" s="18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3">
      <c r="A140" s="14" t="s">
        <v>177</v>
      </c>
      <c r="B140" s="18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3">
      <c r="A141" s="14" t="s">
        <v>178</v>
      </c>
      <c r="B141" s="18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3">
      <c r="A142" s="14" t="s">
        <v>179</v>
      </c>
      <c r="B142" s="18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3">
      <c r="A143" s="14" t="s">
        <v>180</v>
      </c>
      <c r="B143" s="18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3">
      <c r="A144" s="14" t="s">
        <v>181</v>
      </c>
      <c r="B144" s="18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3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3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3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3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3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3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3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3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3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3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3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3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3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3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3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3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3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3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3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3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3">
      <c r="A165" s="19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3">
      <c r="A166" s="19" t="s">
        <v>203</v>
      </c>
      <c r="C166" s="20">
        <v>1198.8084927300001</v>
      </c>
      <c r="D166" s="21">
        <v>1538.0657092899999</v>
      </c>
      <c r="E166" s="21">
        <v>1557.6971276599998</v>
      </c>
      <c r="F166" s="20">
        <v>1721.5524185100003</v>
      </c>
      <c r="G166" s="21">
        <v>489.99687745999995</v>
      </c>
      <c r="H166" s="21">
        <v>493.81519814999996</v>
      </c>
      <c r="I166" s="21">
        <v>0</v>
      </c>
      <c r="J166" s="21">
        <v>1410.9722887800001</v>
      </c>
      <c r="K166" s="21">
        <v>1624.2858366800001</v>
      </c>
      <c r="L166" s="20">
        <f t="shared" si="3"/>
        <v>2966.7179787000005</v>
      </c>
      <c r="M166" s="21">
        <v>764.14594491999992</v>
      </c>
      <c r="N166" s="21">
        <v>2202.5720337800003</v>
      </c>
    </row>
    <row r="167" spans="1:14" x14ac:dyDescent="0.3">
      <c r="A167" s="19" t="s">
        <v>204</v>
      </c>
      <c r="C167" s="20">
        <v>1218.2600995700002</v>
      </c>
      <c r="D167" s="21">
        <v>1572.0974083800002</v>
      </c>
      <c r="E167" s="21">
        <v>1587.0350855800002</v>
      </c>
      <c r="F167" s="20">
        <v>1762.9665295899999</v>
      </c>
      <c r="G167" s="21">
        <v>453.76044197999994</v>
      </c>
      <c r="H167" s="21">
        <v>455.14515315</v>
      </c>
      <c r="I167" s="21">
        <v>0</v>
      </c>
      <c r="J167" s="21">
        <v>1488.6228353399999</v>
      </c>
      <c r="K167" s="21">
        <v>1622.4126200599999</v>
      </c>
      <c r="L167" s="20">
        <f t="shared" si="3"/>
        <v>3036.9568051700003</v>
      </c>
      <c r="M167" s="21">
        <v>802.02014752000002</v>
      </c>
      <c r="N167" s="21">
        <v>2234.9366576500001</v>
      </c>
    </row>
    <row r="168" spans="1:14" x14ac:dyDescent="0.3">
      <c r="A168" s="19" t="s">
        <v>205</v>
      </c>
      <c r="C168" s="20">
        <v>1354.4119680800002</v>
      </c>
      <c r="D168" s="21">
        <v>1704.75641812</v>
      </c>
      <c r="E168" s="21">
        <v>1719.35091293</v>
      </c>
      <c r="F168" s="20">
        <v>1722.6141584999998</v>
      </c>
      <c r="G168" s="21">
        <v>362.64390001999999</v>
      </c>
      <c r="H168" s="21">
        <v>378.73675871</v>
      </c>
      <c r="I168" s="21">
        <v>0</v>
      </c>
      <c r="J168" s="21">
        <v>1539.3870062099998</v>
      </c>
      <c r="K168" s="21">
        <v>1620.2064137</v>
      </c>
      <c r="L168" s="20">
        <f t="shared" si="3"/>
        <v>3134.2981746400001</v>
      </c>
      <c r="M168" s="21">
        <v>825.51979976999996</v>
      </c>
      <c r="N168" s="21">
        <v>2308.7783748699999</v>
      </c>
    </row>
    <row r="169" spans="1:14" x14ac:dyDescent="0.3">
      <c r="A169" s="19" t="s">
        <v>206</v>
      </c>
      <c r="C169" s="20">
        <v>1341.0996625599998</v>
      </c>
      <c r="D169" s="21">
        <v>1691.5959607300001</v>
      </c>
      <c r="E169" s="21">
        <v>1707.3416228800002</v>
      </c>
      <c r="F169" s="20">
        <v>1848.5359478000003</v>
      </c>
      <c r="G169" s="21">
        <v>497.16771826999997</v>
      </c>
      <c r="H169" s="21">
        <v>502.45505069000001</v>
      </c>
      <c r="I169" s="21">
        <v>0</v>
      </c>
      <c r="J169" s="21">
        <v>1530.7849772600002</v>
      </c>
      <c r="K169" s="21">
        <v>1619.1058496600001</v>
      </c>
      <c r="L169" s="20">
        <f t="shared" si="3"/>
        <v>3246.9308010699997</v>
      </c>
      <c r="M169" s="21">
        <v>813.89605757000004</v>
      </c>
      <c r="N169" s="21">
        <v>2433.0347434999999</v>
      </c>
    </row>
    <row r="170" spans="1:14" x14ac:dyDescent="0.3">
      <c r="A170" s="19" t="s">
        <v>207</v>
      </c>
      <c r="C170" s="20">
        <v>1567.32768154</v>
      </c>
      <c r="D170" s="21">
        <v>2013.6908316699999</v>
      </c>
      <c r="E170" s="21">
        <v>2028.3707382299997</v>
      </c>
      <c r="F170" s="20">
        <v>1585.3909953699997</v>
      </c>
      <c r="G170" s="21">
        <v>241.45927903999998</v>
      </c>
      <c r="H170" s="21">
        <v>242.95101106999999</v>
      </c>
      <c r="I170" s="21">
        <v>0</v>
      </c>
      <c r="J170" s="21">
        <v>1523.3484640599997</v>
      </c>
      <c r="K170" s="21">
        <v>1610.0160672</v>
      </c>
      <c r="L170" s="20">
        <f t="shared" si="3"/>
        <v>3210.02817409</v>
      </c>
      <c r="M170" s="21">
        <v>821.82895601999996</v>
      </c>
      <c r="N170" s="21">
        <v>2388.1992180699999</v>
      </c>
    </row>
    <row r="171" spans="1:14" x14ac:dyDescent="0.3">
      <c r="A171" s="19" t="s">
        <v>208</v>
      </c>
      <c r="C171" s="20">
        <v>1661.46448756</v>
      </c>
      <c r="D171" s="21">
        <v>2111.4167988099998</v>
      </c>
      <c r="E171" s="21">
        <v>2126.0150968999997</v>
      </c>
      <c r="F171" s="20">
        <v>1570.7603333000002</v>
      </c>
      <c r="G171" s="21">
        <v>245.28049615999996</v>
      </c>
      <c r="H171" s="21">
        <v>247.54945210999995</v>
      </c>
      <c r="I171" s="21">
        <v>0</v>
      </c>
      <c r="J171" s="21">
        <v>1504.8965848700004</v>
      </c>
      <c r="K171" s="21">
        <v>1607.9710885999998</v>
      </c>
      <c r="L171" s="20">
        <f t="shared" si="3"/>
        <v>3293.2098911900002</v>
      </c>
      <c r="M171" s="21">
        <v>821.76231046999987</v>
      </c>
      <c r="N171" s="21">
        <v>2471.4475807200001</v>
      </c>
    </row>
    <row r="172" spans="1:14" x14ac:dyDescent="0.3">
      <c r="A172" s="19" t="s">
        <v>209</v>
      </c>
      <c r="C172" s="20">
        <v>1678.4359152500006</v>
      </c>
      <c r="D172" s="21">
        <v>2128.5589993000003</v>
      </c>
      <c r="E172" s="21">
        <v>2149.8975341000005</v>
      </c>
      <c r="F172" s="20">
        <v>1627.2624034899998</v>
      </c>
      <c r="G172" s="21">
        <v>285.96370228000001</v>
      </c>
      <c r="H172" s="21">
        <v>287.77292816000005</v>
      </c>
      <c r="I172" s="21">
        <v>0</v>
      </c>
      <c r="J172" s="21">
        <v>1520.7154489399998</v>
      </c>
      <c r="K172" s="21">
        <v>1608.39238753</v>
      </c>
      <c r="L172" s="20">
        <f t="shared" si="3"/>
        <v>3366.7453433700002</v>
      </c>
      <c r="M172" s="21">
        <v>809.94470607000005</v>
      </c>
      <c r="N172" s="21">
        <v>2556.8006373000003</v>
      </c>
    </row>
    <row r="173" spans="1:14" x14ac:dyDescent="0.3">
      <c r="A173" s="19" t="s">
        <v>210</v>
      </c>
      <c r="C173" s="20">
        <v>1580.1909266500002</v>
      </c>
      <c r="D173" s="21">
        <v>2031.6728183200003</v>
      </c>
      <c r="E173" s="21">
        <v>2050.1844720100003</v>
      </c>
      <c r="F173" s="20">
        <v>1802.1548414299996</v>
      </c>
      <c r="G173" s="21">
        <v>410.23380393999997</v>
      </c>
      <c r="H173" s="21">
        <v>412.20559219</v>
      </c>
      <c r="I173" s="21">
        <v>0</v>
      </c>
      <c r="J173" s="21">
        <v>1571.3377852199997</v>
      </c>
      <c r="K173" s="21">
        <v>1605.9583817</v>
      </c>
      <c r="L173" s="20">
        <f t="shared" si="3"/>
        <v>3443.9356925499997</v>
      </c>
      <c r="M173" s="21">
        <v>833.81865432000006</v>
      </c>
      <c r="N173" s="21">
        <v>2610.1170382299997</v>
      </c>
    </row>
    <row r="174" spans="1:14" x14ac:dyDescent="0.3">
      <c r="A174" s="19" t="s">
        <v>211</v>
      </c>
      <c r="C174" s="20">
        <v>1550.2695232499998</v>
      </c>
      <c r="D174" s="21">
        <v>2001.3981992299998</v>
      </c>
      <c r="E174" s="21">
        <v>2015.5142232899998</v>
      </c>
      <c r="F174" s="20">
        <v>1845.6170865400002</v>
      </c>
      <c r="G174" s="21">
        <v>522.06348996999998</v>
      </c>
      <c r="H174" s="21">
        <v>522.95045173999995</v>
      </c>
      <c r="I174" s="21">
        <v>0</v>
      </c>
      <c r="J174" s="21">
        <v>1502.9703443000001</v>
      </c>
      <c r="K174" s="21">
        <v>1604.8137190899999</v>
      </c>
      <c r="L174" s="20">
        <f t="shared" si="3"/>
        <v>3457.4891303899999</v>
      </c>
      <c r="M174" s="21">
        <v>814.95760612000004</v>
      </c>
      <c r="N174" s="21">
        <v>2642.5315242699999</v>
      </c>
    </row>
    <row r="175" spans="1:14" x14ac:dyDescent="0.3">
      <c r="A175" s="19" t="s">
        <v>212</v>
      </c>
      <c r="C175" s="20">
        <v>1532.2855492900001</v>
      </c>
      <c r="D175" s="21">
        <v>1981.84135821</v>
      </c>
      <c r="E175" s="21">
        <v>1997.1534438199999</v>
      </c>
      <c r="F175" s="20">
        <v>1885.0996185300003</v>
      </c>
      <c r="G175" s="21">
        <v>560.68226797999989</v>
      </c>
      <c r="H175" s="21">
        <v>562.83558470999992</v>
      </c>
      <c r="I175" s="21">
        <v>0</v>
      </c>
      <c r="J175" s="21">
        <v>1503.8340982800003</v>
      </c>
      <c r="K175" s="21">
        <v>1605.1350809800001</v>
      </c>
      <c r="L175" s="20">
        <f t="shared" si="3"/>
        <v>3477.94771911</v>
      </c>
      <c r="M175" s="21">
        <v>818.98754434</v>
      </c>
      <c r="N175" s="21">
        <v>2658.9601747699999</v>
      </c>
    </row>
    <row r="176" spans="1:14" x14ac:dyDescent="0.3">
      <c r="A176" s="19" t="s">
        <v>213</v>
      </c>
      <c r="C176" s="20">
        <v>2208.4736189800001</v>
      </c>
      <c r="D176" s="21">
        <v>2658.10201818</v>
      </c>
      <c r="E176" s="21">
        <v>2672.3897114599999</v>
      </c>
      <c r="F176" s="20">
        <v>1282.7119807600004</v>
      </c>
      <c r="G176" s="21">
        <v>-36.246660550000122</v>
      </c>
      <c r="H176" s="21">
        <v>-33.182047370000127</v>
      </c>
      <c r="I176" s="21">
        <v>0</v>
      </c>
      <c r="J176" s="21">
        <v>1498.3753890400008</v>
      </c>
      <c r="K176" s="21">
        <v>1606.8713848299999</v>
      </c>
      <c r="L176" s="20">
        <f t="shared" si="3"/>
        <v>3551.8004228100008</v>
      </c>
      <c r="M176" s="21">
        <v>890.00108718000001</v>
      </c>
      <c r="N176" s="21">
        <v>2661.7993356300008</v>
      </c>
    </row>
    <row r="177" spans="1:14" x14ac:dyDescent="0.3">
      <c r="A177" s="19" t="s">
        <v>214</v>
      </c>
      <c r="C177" s="20">
        <v>2188.6859453599996</v>
      </c>
      <c r="D177" s="21">
        <v>2634.6733587399999</v>
      </c>
      <c r="E177" s="21">
        <v>2649.1410965199998</v>
      </c>
      <c r="F177" s="20">
        <v>1387.0587652300003</v>
      </c>
      <c r="G177" s="21">
        <v>72.69990508999993</v>
      </c>
      <c r="H177" s="21">
        <v>75.666686069999926</v>
      </c>
      <c r="I177" s="21">
        <v>0</v>
      </c>
      <c r="J177" s="21">
        <v>1491.2693411300004</v>
      </c>
      <c r="K177" s="21">
        <v>1605.0007716599998</v>
      </c>
      <c r="L177" s="20">
        <f t="shared" si="3"/>
        <v>3636.4543295200001</v>
      </c>
      <c r="M177" s="21">
        <v>898.26565233000008</v>
      </c>
      <c r="N177" s="21">
        <v>2738.1886771899999</v>
      </c>
    </row>
    <row r="178" spans="1:14" x14ac:dyDescent="0.3">
      <c r="A178" s="19" t="s">
        <v>215</v>
      </c>
      <c r="C178" s="20">
        <v>2119.8766764499996</v>
      </c>
      <c r="D178" s="21">
        <v>2565.8847722199998</v>
      </c>
      <c r="E178" s="21">
        <v>2580.9535374599996</v>
      </c>
      <c r="F178" s="20">
        <v>1659.9912874700008</v>
      </c>
      <c r="G178" s="21">
        <v>331.38498697000006</v>
      </c>
      <c r="H178" s="21">
        <v>334.37026280999999</v>
      </c>
      <c r="I178" s="21">
        <v>0</v>
      </c>
      <c r="J178" s="21">
        <v>1505.5167814900008</v>
      </c>
      <c r="K178" s="21">
        <v>1604.1292555699999</v>
      </c>
      <c r="L178" s="20">
        <f t="shared" ref="L178:L189" si="4">SUM(M178:N178)</f>
        <v>3840.6242368600006</v>
      </c>
      <c r="M178" s="21">
        <v>885.68499587999997</v>
      </c>
      <c r="N178" s="21">
        <v>2954.9392409800007</v>
      </c>
    </row>
    <row r="179" spans="1:14" x14ac:dyDescent="0.3">
      <c r="A179" s="19" t="s">
        <v>216</v>
      </c>
      <c r="C179" s="20">
        <v>2113.5028902199997</v>
      </c>
      <c r="D179" s="21">
        <v>2571.6876657999996</v>
      </c>
      <c r="E179" s="21">
        <v>2585.9026514399998</v>
      </c>
      <c r="F179" s="20">
        <v>1718.3137132400007</v>
      </c>
      <c r="G179" s="21">
        <v>387.61109739</v>
      </c>
      <c r="H179" s="21">
        <v>388.70105386</v>
      </c>
      <c r="I179" s="21">
        <v>0</v>
      </c>
      <c r="J179" s="21">
        <v>1507.6130968400007</v>
      </c>
      <c r="K179" s="21">
        <v>1603.54533403</v>
      </c>
      <c r="L179" s="20">
        <f t="shared" si="4"/>
        <v>3892.5629095800005</v>
      </c>
      <c r="M179" s="21">
        <v>889.38027633000002</v>
      </c>
      <c r="N179" s="21">
        <v>3003.1826332500004</v>
      </c>
    </row>
    <row r="180" spans="1:14" x14ac:dyDescent="0.3">
      <c r="A180" s="19" t="s">
        <v>217</v>
      </c>
      <c r="C180" s="20">
        <v>2088.2984941600002</v>
      </c>
      <c r="D180" s="21">
        <v>2534.3400283800001</v>
      </c>
      <c r="E180" s="21">
        <v>2549.9650413099998</v>
      </c>
      <c r="F180" s="20">
        <v>1875.8427965600006</v>
      </c>
      <c r="G180" s="21">
        <v>546.61558466000008</v>
      </c>
      <c r="H180" s="21">
        <v>549.01641457000005</v>
      </c>
      <c r="I180" s="21">
        <v>0</v>
      </c>
      <c r="J180" s="21">
        <v>1506.1376928900006</v>
      </c>
      <c r="K180" s="21">
        <v>1603.1329246899998</v>
      </c>
      <c r="L180" s="20">
        <f t="shared" si="4"/>
        <v>4024.9600044500003</v>
      </c>
      <c r="M180" s="21">
        <v>869.31848443000001</v>
      </c>
      <c r="N180" s="21">
        <v>3155.6415200200004</v>
      </c>
    </row>
    <row r="181" spans="1:14" x14ac:dyDescent="0.3">
      <c r="A181" s="19" t="s">
        <v>218</v>
      </c>
      <c r="C181" s="20">
        <v>2047.8703465800004</v>
      </c>
      <c r="D181" s="21">
        <v>2493.6970599700003</v>
      </c>
      <c r="E181" s="21">
        <v>2512.0237173900005</v>
      </c>
      <c r="F181" s="20">
        <v>1975.0758533700002</v>
      </c>
      <c r="G181" s="21">
        <v>646.38009890000001</v>
      </c>
      <c r="H181" s="21">
        <v>648.12867288999996</v>
      </c>
      <c r="I181" s="21">
        <v>0</v>
      </c>
      <c r="J181" s="21">
        <v>1505.6062354600003</v>
      </c>
      <c r="K181" s="21">
        <v>1626.4896616299998</v>
      </c>
      <c r="L181" s="20">
        <f t="shared" si="4"/>
        <v>4083.8805562300004</v>
      </c>
      <c r="M181" s="21">
        <v>865.81883538</v>
      </c>
      <c r="N181" s="21">
        <v>3218.0617208500003</v>
      </c>
    </row>
    <row r="182" spans="1:14" x14ac:dyDescent="0.3">
      <c r="A182" s="19" t="s">
        <v>219</v>
      </c>
      <c r="C182" s="20">
        <v>2298.8179957200005</v>
      </c>
      <c r="D182" s="21">
        <v>2749.43792459</v>
      </c>
      <c r="E182" s="21">
        <v>2767.3791628500003</v>
      </c>
      <c r="F182" s="20">
        <v>1699.7895320599994</v>
      </c>
      <c r="G182" s="21">
        <v>369.24574818999997</v>
      </c>
      <c r="H182" s="21">
        <v>378.42194023000002</v>
      </c>
      <c r="I182" s="21">
        <v>0</v>
      </c>
      <c r="J182" s="21">
        <v>1507.4542648599995</v>
      </c>
      <c r="K182" s="21">
        <v>1624.5547489600001</v>
      </c>
      <c r="L182" s="20">
        <f t="shared" si="4"/>
        <v>4063.8811188799996</v>
      </c>
      <c r="M182" s="21">
        <v>861.11372433000008</v>
      </c>
      <c r="N182" s="21">
        <v>3202.7673945499996</v>
      </c>
    </row>
    <row r="183" spans="1:14" x14ac:dyDescent="0.3">
      <c r="A183" s="19" t="s">
        <v>220</v>
      </c>
      <c r="C183" s="20">
        <v>2266.2505784999998</v>
      </c>
      <c r="D183" s="21">
        <v>2718.0047970100004</v>
      </c>
      <c r="E183" s="21">
        <v>2736.7301428500004</v>
      </c>
      <c r="F183" s="20">
        <v>1746.7060961700001</v>
      </c>
      <c r="G183" s="21">
        <v>424.53970226999996</v>
      </c>
      <c r="H183" s="21">
        <v>428.04060686999998</v>
      </c>
      <c r="I183" s="21">
        <v>0</v>
      </c>
      <c r="J183" s="21">
        <v>1499.07687489</v>
      </c>
      <c r="K183" s="21">
        <v>1622.72620598</v>
      </c>
      <c r="L183" s="20">
        <f t="shared" si="4"/>
        <v>4079.8244236700002</v>
      </c>
      <c r="M183" s="21">
        <v>883.98375298999997</v>
      </c>
      <c r="N183" s="21">
        <v>3195.8406706800001</v>
      </c>
    </row>
    <row r="184" spans="1:14" x14ac:dyDescent="0.3">
      <c r="A184" s="19" t="s">
        <v>221</v>
      </c>
      <c r="C184" s="20">
        <v>2472.2296762300007</v>
      </c>
      <c r="D184" s="21">
        <v>2924.6531759600007</v>
      </c>
      <c r="E184" s="21">
        <v>2947.3364313500006</v>
      </c>
      <c r="F184" s="20">
        <v>1540.9610985999996</v>
      </c>
      <c r="G184" s="21">
        <v>475.88180866999994</v>
      </c>
      <c r="H184" s="21">
        <v>481.83248896999999</v>
      </c>
      <c r="I184" s="21">
        <v>0</v>
      </c>
      <c r="J184" s="21">
        <v>1503.5791079499998</v>
      </c>
      <c r="K184" s="21">
        <v>1621.3715849399998</v>
      </c>
      <c r="L184" s="20">
        <f t="shared" si="4"/>
        <v>4080.6672284699998</v>
      </c>
      <c r="M184" s="21">
        <v>875.22482998999999</v>
      </c>
      <c r="N184" s="21">
        <v>3205.4423984800001</v>
      </c>
    </row>
    <row r="185" spans="1:14" x14ac:dyDescent="0.3">
      <c r="A185" s="19" t="s">
        <v>222</v>
      </c>
      <c r="C185" s="20">
        <v>2397.3520772299994</v>
      </c>
      <c r="D185" s="21">
        <v>2851.4977392399996</v>
      </c>
      <c r="E185" s="21">
        <v>2875.6089155099999</v>
      </c>
      <c r="F185" s="20">
        <v>1685.8162446700001</v>
      </c>
      <c r="G185" s="21">
        <v>612.37407902999996</v>
      </c>
      <c r="H185" s="21">
        <v>618.23519980999993</v>
      </c>
      <c r="I185" s="21">
        <v>0</v>
      </c>
      <c r="J185" s="21">
        <v>1507.00237786</v>
      </c>
      <c r="K185" s="21">
        <v>1589.2147773999998</v>
      </c>
      <c r="L185" s="20">
        <f t="shared" si="4"/>
        <v>4151.3736349599994</v>
      </c>
      <c r="M185" s="21">
        <v>879.84452189000001</v>
      </c>
      <c r="N185" s="21">
        <v>3271.5291130699998</v>
      </c>
    </row>
    <row r="186" spans="1:14" x14ac:dyDescent="0.3">
      <c r="A186" s="19" t="s">
        <v>223</v>
      </c>
      <c r="C186" s="20">
        <v>2318.0005370700001</v>
      </c>
      <c r="D186" s="21">
        <v>2771.61068209</v>
      </c>
      <c r="E186" s="21">
        <v>2785.8067748400003</v>
      </c>
      <c r="F186" s="20">
        <v>1724.2007553599997</v>
      </c>
      <c r="G186" s="21">
        <v>687.5725034300001</v>
      </c>
      <c r="H186" s="21">
        <v>694.92357448000007</v>
      </c>
      <c r="I186" s="21">
        <v>0</v>
      </c>
      <c r="J186" s="21">
        <v>1470.1884641499998</v>
      </c>
      <c r="K186" s="21">
        <v>1611.9444201299998</v>
      </c>
      <c r="L186" s="20">
        <f t="shared" si="4"/>
        <v>4104.4879146599997</v>
      </c>
      <c r="M186" s="21">
        <v>870.42501039000001</v>
      </c>
      <c r="N186" s="21">
        <v>3234.0629042699998</v>
      </c>
    </row>
    <row r="187" spans="1:14" x14ac:dyDescent="0.3">
      <c r="A187" s="19" t="s">
        <v>224</v>
      </c>
      <c r="C187" s="20">
        <v>2230.8742619999998</v>
      </c>
      <c r="D187" s="21">
        <v>2673.9460967399996</v>
      </c>
      <c r="E187" s="21">
        <v>2689.6033366899997</v>
      </c>
      <c r="F187" s="20">
        <v>1820.5264378499994</v>
      </c>
      <c r="G187" s="21">
        <v>772.31384423999998</v>
      </c>
      <c r="H187" s="21">
        <v>778.93566897000005</v>
      </c>
      <c r="I187" s="21">
        <v>0</v>
      </c>
      <c r="J187" s="21">
        <v>1481.7728058299995</v>
      </c>
      <c r="K187" s="21">
        <v>1604.0677791899998</v>
      </c>
      <c r="L187" s="20">
        <f t="shared" si="4"/>
        <v>4109.6903764799999</v>
      </c>
      <c r="M187" s="21">
        <v>895.67420399000002</v>
      </c>
      <c r="N187" s="21">
        <v>3214.0161724899999</v>
      </c>
    </row>
    <row r="188" spans="1:14" x14ac:dyDescent="0.3">
      <c r="A188" s="19" t="s">
        <v>225</v>
      </c>
      <c r="C188" s="20">
        <v>2605.6589445999998</v>
      </c>
      <c r="D188" s="21">
        <v>3049.7521277300002</v>
      </c>
      <c r="E188" s="21">
        <v>3063.3409815100003</v>
      </c>
      <c r="F188" s="20">
        <v>1467.9382526099998</v>
      </c>
      <c r="G188" s="21">
        <v>425.89634735999999</v>
      </c>
      <c r="H188" s="21">
        <v>432.88617975</v>
      </c>
      <c r="I188" s="21">
        <v>0</v>
      </c>
      <c r="J188" s="21">
        <v>1475.6021464399998</v>
      </c>
      <c r="K188" s="21">
        <v>1608.8188221599999</v>
      </c>
      <c r="L188" s="20">
        <f t="shared" si="4"/>
        <v>4132.8027702399995</v>
      </c>
      <c r="M188" s="21">
        <v>959.70889681999995</v>
      </c>
      <c r="N188" s="21">
        <v>3173.0938734199999</v>
      </c>
    </row>
    <row r="189" spans="1:14" x14ac:dyDescent="0.3">
      <c r="A189" s="19" t="s">
        <v>226</v>
      </c>
      <c r="C189" s="20">
        <v>2549.0513742100002</v>
      </c>
      <c r="D189" s="21">
        <v>3007.4242295399999</v>
      </c>
      <c r="E189" s="21">
        <v>3021.8507897099998</v>
      </c>
      <c r="F189" s="20">
        <v>1521.1656082899997</v>
      </c>
      <c r="G189" s="21">
        <v>454.26658422999998</v>
      </c>
      <c r="H189" s="21">
        <v>462.69994622999997</v>
      </c>
      <c r="I189" s="21">
        <v>0</v>
      </c>
      <c r="J189" s="21">
        <v>1503.0670855299998</v>
      </c>
      <c r="K189" s="21">
        <v>1604.1685715500003</v>
      </c>
      <c r="L189" s="20">
        <f t="shared" si="4"/>
        <v>4134.4234854699998</v>
      </c>
      <c r="M189" s="21">
        <v>923.29112136000003</v>
      </c>
      <c r="N189" s="21">
        <v>3211.1323641099998</v>
      </c>
    </row>
    <row r="190" spans="1:14" x14ac:dyDescent="0.3">
      <c r="A190" s="19" t="s">
        <v>227</v>
      </c>
      <c r="C190" s="20">
        <v>2529.6223666299998</v>
      </c>
      <c r="D190" s="21">
        <v>3003.0766808999997</v>
      </c>
      <c r="E190" s="21">
        <v>3017.8902819899999</v>
      </c>
      <c r="F190" s="20">
        <v>1610.3145931600004</v>
      </c>
      <c r="G190" s="21">
        <v>503.65830564999999</v>
      </c>
      <c r="H190" s="21">
        <v>508.76132763999999</v>
      </c>
      <c r="I190" s="21">
        <v>0</v>
      </c>
      <c r="J190" s="21">
        <v>1542.8243489800002</v>
      </c>
      <c r="K190" s="21">
        <v>1604.5847825200001</v>
      </c>
      <c r="L190" s="20">
        <f t="shared" ref="L190:L200" si="5">SUM(M190:N190)</f>
        <v>4219.2024091200001</v>
      </c>
      <c r="M190" s="21">
        <v>926.94902265999997</v>
      </c>
      <c r="N190" s="21">
        <v>3292.25338646</v>
      </c>
    </row>
    <row r="191" spans="1:14" x14ac:dyDescent="0.3">
      <c r="A191" s="19" t="s">
        <v>228</v>
      </c>
      <c r="C191" s="20">
        <v>2534.8300652299999</v>
      </c>
      <c r="D191" s="21">
        <v>3007.6615527499998</v>
      </c>
      <c r="E191" s="21">
        <v>3023.0221336199997</v>
      </c>
      <c r="F191" s="20">
        <v>1885.9351820500003</v>
      </c>
      <c r="G191" s="21">
        <v>744.18589473999998</v>
      </c>
      <c r="H191" s="21">
        <v>750.21291232999999</v>
      </c>
      <c r="I191" s="21">
        <v>0</v>
      </c>
      <c r="J191" s="21">
        <v>1577.9173487800001</v>
      </c>
      <c r="K191" s="21">
        <v>1600.76745886</v>
      </c>
      <c r="L191" s="20">
        <f t="shared" si="5"/>
        <v>4490.0833821000006</v>
      </c>
      <c r="M191" s="21">
        <v>928.96106930999997</v>
      </c>
      <c r="N191" s="21">
        <v>3561.1223127900003</v>
      </c>
    </row>
    <row r="192" spans="1:14" x14ac:dyDescent="0.3">
      <c r="A192" s="19" t="s">
        <v>229</v>
      </c>
      <c r="C192" s="20">
        <v>2535.9538796099996</v>
      </c>
      <c r="D192" s="21">
        <v>2995.61728408</v>
      </c>
      <c r="E192" s="21">
        <v>3009.4810158199998</v>
      </c>
      <c r="F192" s="20">
        <v>1949.3240548199999</v>
      </c>
      <c r="G192" s="21">
        <v>774.17705701</v>
      </c>
      <c r="H192" s="21">
        <v>779.50563831999989</v>
      </c>
      <c r="I192" s="21">
        <v>0</v>
      </c>
      <c r="J192" s="21">
        <v>1611.3150592800002</v>
      </c>
      <c r="K192" s="21">
        <v>1583.4565546100002</v>
      </c>
      <c r="L192" s="20">
        <f t="shared" si="5"/>
        <v>4550.3594034799999</v>
      </c>
      <c r="M192" s="21">
        <v>931.04011836000006</v>
      </c>
      <c r="N192" s="21">
        <v>3619.3192851199997</v>
      </c>
    </row>
    <row r="193" spans="1:14" x14ac:dyDescent="0.3">
      <c r="A193" s="19" t="s">
        <v>230</v>
      </c>
      <c r="C193" s="20">
        <v>2518.9322978099999</v>
      </c>
      <c r="D193" s="21">
        <v>2975.5261279800002</v>
      </c>
      <c r="E193" s="21">
        <v>2990.6913883000002</v>
      </c>
      <c r="F193" s="20">
        <v>1993.7052165100001</v>
      </c>
      <c r="G193" s="21">
        <v>827.90038923999998</v>
      </c>
      <c r="H193" s="21">
        <v>832.69755788999998</v>
      </c>
      <c r="I193" s="21">
        <v>0</v>
      </c>
      <c r="J193" s="21">
        <v>1601.9728887400001</v>
      </c>
      <c r="K193" s="21">
        <v>1584.49448091</v>
      </c>
      <c r="L193" s="20">
        <f t="shared" si="5"/>
        <v>4574.8366670100004</v>
      </c>
      <c r="M193" s="21">
        <v>918.89652696000007</v>
      </c>
      <c r="N193" s="21">
        <v>3655.9401400500001</v>
      </c>
    </row>
    <row r="194" spans="1:14" x14ac:dyDescent="0.3">
      <c r="A194" s="19" t="s">
        <v>231</v>
      </c>
      <c r="C194" s="20">
        <v>2538.4271559999988</v>
      </c>
      <c r="D194" s="21">
        <v>2989.3914970299993</v>
      </c>
      <c r="E194" s="21">
        <v>3002.7992508599991</v>
      </c>
      <c r="F194" s="20">
        <v>2004.9052645100014</v>
      </c>
      <c r="G194" s="21">
        <v>846.45888864999995</v>
      </c>
      <c r="H194" s="21">
        <v>852.12467847000005</v>
      </c>
      <c r="I194" s="21">
        <v>0</v>
      </c>
      <c r="J194" s="21">
        <v>1594.6144373300019</v>
      </c>
      <c r="K194" s="21">
        <v>1576.1561554899999</v>
      </c>
      <c r="L194" s="20">
        <f t="shared" si="5"/>
        <v>4599.6606299800005</v>
      </c>
      <c r="M194" s="21">
        <v>914.62605211000005</v>
      </c>
      <c r="N194" s="21">
        <v>3685.0345778700002</v>
      </c>
    </row>
    <row r="195" spans="1:14" x14ac:dyDescent="0.3">
      <c r="A195" s="19" t="s">
        <v>232</v>
      </c>
      <c r="C195" s="20">
        <v>2556.5933296799994</v>
      </c>
      <c r="D195" s="21">
        <v>3007.3305025399995</v>
      </c>
      <c r="E195" s="21">
        <v>3021.1566527399991</v>
      </c>
      <c r="F195" s="20">
        <v>1989.9578528200009</v>
      </c>
      <c r="G195" s="21">
        <v>857.93031280999992</v>
      </c>
      <c r="H195" s="21">
        <v>862.78687957999989</v>
      </c>
      <c r="I195" s="21">
        <v>0</v>
      </c>
      <c r="J195" s="21">
        <v>1568.1956014800007</v>
      </c>
      <c r="K195" s="21">
        <v>1569.2738824100002</v>
      </c>
      <c r="L195" s="20">
        <f t="shared" si="5"/>
        <v>4602.8939568400001</v>
      </c>
      <c r="M195" s="21">
        <v>942.05068260999997</v>
      </c>
      <c r="N195" s="21">
        <v>3660.8432742300006</v>
      </c>
    </row>
    <row r="196" spans="1:14" x14ac:dyDescent="0.3">
      <c r="A196" s="19" t="s">
        <v>233</v>
      </c>
      <c r="C196" s="20">
        <v>2421.5185408299999</v>
      </c>
      <c r="D196" s="21">
        <v>2871.82054879</v>
      </c>
      <c r="E196" s="21">
        <v>2895.5664911500003</v>
      </c>
      <c r="F196" s="20">
        <v>2057.6654262400002</v>
      </c>
      <c r="G196" s="21">
        <v>876.69313202000001</v>
      </c>
      <c r="H196" s="21">
        <v>880.42794885000001</v>
      </c>
      <c r="I196" s="21">
        <v>0</v>
      </c>
      <c r="J196" s="21">
        <v>1617.14035569</v>
      </c>
      <c r="K196" s="21">
        <v>1559.8067409600001</v>
      </c>
      <c r="L196" s="20">
        <f t="shared" si="5"/>
        <v>4535.4789796599998</v>
      </c>
      <c r="M196" s="21">
        <v>909.68069696000009</v>
      </c>
      <c r="N196" s="21">
        <v>3625.7982827000001</v>
      </c>
    </row>
    <row r="197" spans="1:14" x14ac:dyDescent="0.3">
      <c r="A197" s="19" t="s">
        <v>234</v>
      </c>
      <c r="C197" s="20">
        <v>2322.4296691299996</v>
      </c>
      <c r="D197" s="21">
        <v>2772.7208336899994</v>
      </c>
      <c r="E197" s="21">
        <v>2789.8249536399994</v>
      </c>
      <c r="F197" s="20">
        <v>2054.0518524200002</v>
      </c>
      <c r="G197" s="21">
        <v>844.90529999</v>
      </c>
      <c r="H197" s="21">
        <v>849.27579802999992</v>
      </c>
      <c r="I197" s="21">
        <v>0</v>
      </c>
      <c r="J197" s="21">
        <v>1645.3146139</v>
      </c>
      <c r="K197" s="21">
        <v>1549.4367010800001</v>
      </c>
      <c r="L197" s="20">
        <f t="shared" si="5"/>
        <v>4432.6738837399998</v>
      </c>
      <c r="M197" s="21">
        <v>900.58071366000001</v>
      </c>
      <c r="N197" s="21">
        <v>3532.0931700799997</v>
      </c>
    </row>
    <row r="198" spans="1:14" x14ac:dyDescent="0.3">
      <c r="A198" s="19" t="s">
        <v>235</v>
      </c>
      <c r="C198" s="20">
        <v>2273.5790756599999</v>
      </c>
      <c r="D198" s="21">
        <v>2723.9768421100002</v>
      </c>
      <c r="E198" s="21">
        <v>2738.3132947499998</v>
      </c>
      <c r="F198" s="20">
        <v>2064.8292210599998</v>
      </c>
      <c r="G198" s="21">
        <v>865.68318188000001</v>
      </c>
      <c r="H198" s="21">
        <v>871.39519140999994</v>
      </c>
      <c r="I198" s="21">
        <v>0</v>
      </c>
      <c r="J198" s="21">
        <v>1635.3141006499995</v>
      </c>
      <c r="K198" s="21">
        <v>1548.5801783200002</v>
      </c>
      <c r="L198" s="20">
        <f t="shared" si="5"/>
        <v>4394.6215392699996</v>
      </c>
      <c r="M198" s="21">
        <v>894.88971790999994</v>
      </c>
      <c r="N198" s="21">
        <v>3499.7318213599997</v>
      </c>
    </row>
    <row r="199" spans="1:14" x14ac:dyDescent="0.3">
      <c r="A199" s="19" t="s">
        <v>236</v>
      </c>
      <c r="C199" s="20">
        <v>2180.3561479099994</v>
      </c>
      <c r="D199" s="21">
        <v>2630.8122588099995</v>
      </c>
      <c r="E199" s="21">
        <v>2645.0895833299996</v>
      </c>
      <c r="F199" s="20">
        <v>2067.4857091099998</v>
      </c>
      <c r="G199" s="21">
        <v>894.28142510999999</v>
      </c>
      <c r="H199" s="21">
        <v>900.92108869000003</v>
      </c>
      <c r="I199" s="21">
        <v>0</v>
      </c>
      <c r="J199" s="21">
        <v>1609.3723454699998</v>
      </c>
      <c r="K199" s="21">
        <v>1559.7526686400001</v>
      </c>
      <c r="L199" s="20">
        <f t="shared" si="5"/>
        <v>4304.0823702199996</v>
      </c>
      <c r="M199" s="21">
        <v>940.51172245999999</v>
      </c>
      <c r="N199" s="21">
        <v>3363.5706477599997</v>
      </c>
    </row>
    <row r="200" spans="1:14" x14ac:dyDescent="0.3">
      <c r="A200" s="19" t="s">
        <v>237</v>
      </c>
      <c r="C200" s="20">
        <v>2330.6470110999999</v>
      </c>
      <c r="D200" s="21">
        <v>2781.1347630199998</v>
      </c>
      <c r="E200" s="21">
        <v>2795.0855870700002</v>
      </c>
      <c r="F200" s="20">
        <v>2002.2753194800007</v>
      </c>
      <c r="G200" s="21">
        <v>832.75219400000003</v>
      </c>
      <c r="H200" s="21">
        <v>830.7734485499999</v>
      </c>
      <c r="I200" s="21">
        <v>0</v>
      </c>
      <c r="J200" s="21">
        <v>1605.6911869500011</v>
      </c>
      <c r="K200" s="21">
        <v>1574.4824542000001</v>
      </c>
      <c r="L200" s="20">
        <f t="shared" si="5"/>
        <v>4389.1505758599997</v>
      </c>
      <c r="M200" s="21">
        <v>1043.6516810599999</v>
      </c>
      <c r="N200" s="21">
        <v>3345.4988948</v>
      </c>
    </row>
    <row r="201" spans="1:14" x14ac:dyDescent="0.3">
      <c r="A201" s="19" t="s">
        <v>238</v>
      </c>
      <c r="C201" s="20">
        <v>2361.1955854799999</v>
      </c>
      <c r="D201" s="21">
        <v>2792.5822262900001</v>
      </c>
      <c r="E201" s="21">
        <v>2807.3186819400003</v>
      </c>
      <c r="F201" s="20">
        <v>1904.2100306300006</v>
      </c>
      <c r="G201" s="21">
        <v>766.73839428999997</v>
      </c>
      <c r="H201" s="21">
        <v>765.33865526</v>
      </c>
      <c r="I201" s="21">
        <v>0</v>
      </c>
      <c r="J201" s="21">
        <v>1552.2142260000005</v>
      </c>
      <c r="K201" s="21">
        <v>1573.94193387</v>
      </c>
      <c r="L201" s="20">
        <f t="shared" ref="L201:L212" si="6">SUM(M201:N201)</f>
        <v>4321.66906724</v>
      </c>
      <c r="M201" s="21">
        <v>982.33511300999999</v>
      </c>
      <c r="N201" s="21">
        <v>3339.3339542300005</v>
      </c>
    </row>
    <row r="202" spans="1:14" x14ac:dyDescent="0.3">
      <c r="A202" s="19" t="s">
        <v>239</v>
      </c>
      <c r="C202" s="20">
        <v>2311.9442945299998</v>
      </c>
      <c r="D202" s="21">
        <v>2743.3933308299997</v>
      </c>
      <c r="E202" s="21">
        <v>2756.8934144200002</v>
      </c>
      <c r="F202" s="20">
        <v>2012.2355795000008</v>
      </c>
      <c r="G202" s="21">
        <v>847.78970629999992</v>
      </c>
      <c r="H202" s="21">
        <v>853.94346604999998</v>
      </c>
      <c r="I202" s="21">
        <v>0</v>
      </c>
      <c r="J202" s="21">
        <v>1579.188462860001</v>
      </c>
      <c r="K202" s="21">
        <v>1566.22253774</v>
      </c>
      <c r="L202" s="20">
        <f t="shared" si="6"/>
        <v>4380.409360390001</v>
      </c>
      <c r="M202" s="21">
        <v>982.09306565999998</v>
      </c>
      <c r="N202" s="21">
        <v>3398.3162947300007</v>
      </c>
    </row>
    <row r="203" spans="1:14" x14ac:dyDescent="0.3">
      <c r="A203" s="19" t="s">
        <v>240</v>
      </c>
      <c r="C203" s="20">
        <v>2786.4391707500004</v>
      </c>
      <c r="D203" s="21">
        <v>3229.9241339400005</v>
      </c>
      <c r="E203" s="21">
        <v>3243.8027335100005</v>
      </c>
      <c r="F203" s="20">
        <v>1634.6939206299992</v>
      </c>
      <c r="G203" s="21">
        <v>614.48525072999985</v>
      </c>
      <c r="H203" s="21">
        <v>617.57120057999987</v>
      </c>
      <c r="I203" s="21">
        <v>0</v>
      </c>
      <c r="J203" s="21">
        <v>1434.9512595599995</v>
      </c>
      <c r="K203" s="21">
        <v>1567.1486491699998</v>
      </c>
      <c r="L203" s="20">
        <f t="shared" si="6"/>
        <v>4477.4131111099996</v>
      </c>
      <c r="M203" s="21">
        <v>944.50927856999988</v>
      </c>
      <c r="N203" s="21">
        <v>3532.9038325399997</v>
      </c>
    </row>
    <row r="204" spans="1:14" x14ac:dyDescent="0.3">
      <c r="A204" s="19" t="s">
        <v>241</v>
      </c>
      <c r="C204" s="20">
        <v>2811.5798650699999</v>
      </c>
      <c r="D204" s="21">
        <v>3234.9482377599998</v>
      </c>
      <c r="E204" s="21">
        <v>3249.6358853299998</v>
      </c>
      <c r="F204" s="20">
        <v>1751.9796158500001</v>
      </c>
      <c r="G204" s="21">
        <v>727.98778070999992</v>
      </c>
      <c r="H204" s="21">
        <v>730.55330259999994</v>
      </c>
      <c r="I204" s="21">
        <v>0</v>
      </c>
      <c r="J204" s="21">
        <v>1438.7344248000002</v>
      </c>
      <c r="K204" s="21">
        <v>1560.0624520399999</v>
      </c>
      <c r="L204" s="20">
        <f t="shared" si="6"/>
        <v>4619.8236848300003</v>
      </c>
      <c r="M204" s="21">
        <v>967.84621152</v>
      </c>
      <c r="N204" s="21">
        <v>3651.9774733099998</v>
      </c>
    </row>
    <row r="205" spans="1:14" x14ac:dyDescent="0.3">
      <c r="A205" s="19" t="s">
        <v>242</v>
      </c>
      <c r="C205" s="20">
        <v>2720.3530105300001</v>
      </c>
      <c r="D205" s="21">
        <v>3144.1241146200005</v>
      </c>
      <c r="E205" s="21">
        <v>3160.6083039000005</v>
      </c>
      <c r="F205" s="20">
        <v>1898.6031302700001</v>
      </c>
      <c r="G205" s="21">
        <v>802.91283976000011</v>
      </c>
      <c r="H205" s="21">
        <v>807.88244193000003</v>
      </c>
      <c r="I205" s="21">
        <v>0</v>
      </c>
      <c r="J205" s="21">
        <v>1510.4328801699996</v>
      </c>
      <c r="K205" s="21">
        <v>1552.9928568099999</v>
      </c>
      <c r="L205" s="20">
        <f t="shared" si="6"/>
        <v>4675.2281407600003</v>
      </c>
      <c r="M205" s="21">
        <v>982.71862306999992</v>
      </c>
      <c r="N205" s="21">
        <v>3692.5095176899999</v>
      </c>
    </row>
    <row r="206" spans="1:14" x14ac:dyDescent="0.3">
      <c r="A206" s="19" t="s">
        <v>243</v>
      </c>
      <c r="C206" s="20">
        <v>2695.6868374300002</v>
      </c>
      <c r="D206" s="21">
        <v>3118.8418206700003</v>
      </c>
      <c r="E206" s="21">
        <v>3136.26912838</v>
      </c>
      <c r="F206" s="20">
        <v>1862.5597241099993</v>
      </c>
      <c r="G206" s="21">
        <v>795.64105071000006</v>
      </c>
      <c r="H206" s="21">
        <v>800.95306619000007</v>
      </c>
      <c r="I206" s="21">
        <v>0</v>
      </c>
      <c r="J206" s="21">
        <v>1481.6612630599993</v>
      </c>
      <c r="K206" s="21">
        <v>1549.2411881399998</v>
      </c>
      <c r="L206" s="20">
        <f t="shared" si="6"/>
        <v>4613.7828040599998</v>
      </c>
      <c r="M206" s="21">
        <v>971.70367226999997</v>
      </c>
      <c r="N206" s="21">
        <v>3642.0791317899998</v>
      </c>
    </row>
    <row r="207" spans="1:14" x14ac:dyDescent="0.3">
      <c r="A207" s="19" t="s">
        <v>244</v>
      </c>
      <c r="C207" s="20">
        <v>2654.3692459100002</v>
      </c>
      <c r="D207" s="21">
        <v>3120.2508768500002</v>
      </c>
      <c r="E207" s="21">
        <v>3135.2987896800005</v>
      </c>
      <c r="F207" s="20">
        <v>1878.9107895399998</v>
      </c>
      <c r="G207" s="21">
        <v>801.29001375999997</v>
      </c>
      <c r="H207" s="21">
        <v>805.81823403999999</v>
      </c>
      <c r="I207" s="21">
        <v>0</v>
      </c>
      <c r="J207" s="21">
        <v>1492.3633654400001</v>
      </c>
      <c r="K207" s="21">
        <v>1554.1584541</v>
      </c>
      <c r="L207" s="20">
        <f t="shared" si="6"/>
        <v>4632.1974809200001</v>
      </c>
      <c r="M207" s="21">
        <v>987.26441324999996</v>
      </c>
      <c r="N207" s="21">
        <v>3644.9330676700001</v>
      </c>
    </row>
    <row r="208" spans="1:14" x14ac:dyDescent="0.3">
      <c r="A208" s="19" t="s">
        <v>245</v>
      </c>
      <c r="C208" s="20">
        <v>2579.3639460800005</v>
      </c>
      <c r="D208" s="21">
        <v>3047.7533897700005</v>
      </c>
      <c r="E208" s="21">
        <v>3065.9197958100003</v>
      </c>
      <c r="F208" s="20">
        <v>1921.6914756099989</v>
      </c>
      <c r="G208" s="21">
        <v>830.08705265999993</v>
      </c>
      <c r="H208" s="21">
        <v>831.02516598</v>
      </c>
      <c r="I208" s="21">
        <v>0</v>
      </c>
      <c r="J208" s="21">
        <v>1506.347012609999</v>
      </c>
      <c r="K208" s="21">
        <v>1544.1948684199999</v>
      </c>
      <c r="L208" s="20">
        <f t="shared" si="6"/>
        <v>4602.4610901399992</v>
      </c>
      <c r="M208" s="21">
        <v>956.66934706999996</v>
      </c>
      <c r="N208" s="21">
        <v>3645.7917430699995</v>
      </c>
    </row>
    <row r="209" spans="1:19" x14ac:dyDescent="0.3">
      <c r="A209" s="19" t="s">
        <v>246</v>
      </c>
      <c r="C209" s="20">
        <v>2395.88329587</v>
      </c>
      <c r="D209" s="21">
        <v>2864.8388791099997</v>
      </c>
      <c r="E209" s="21">
        <v>2878.7049266699996</v>
      </c>
      <c r="F209" s="20">
        <v>1968.9299523499999</v>
      </c>
      <c r="G209" s="21">
        <v>906.73093316999996</v>
      </c>
      <c r="H209" s="21">
        <v>906.59786881999992</v>
      </c>
      <c r="I209" s="21">
        <v>0</v>
      </c>
      <c r="J209" s="21">
        <v>1476.9416088399998</v>
      </c>
      <c r="K209" s="21">
        <v>1535.59117006</v>
      </c>
      <c r="L209" s="20">
        <f t="shared" si="6"/>
        <v>4466.7271421200003</v>
      </c>
      <c r="M209" s="21">
        <v>952.70754871999998</v>
      </c>
      <c r="N209" s="21">
        <v>3514.0195934000003</v>
      </c>
    </row>
    <row r="210" spans="1:19" x14ac:dyDescent="0.3">
      <c r="A210" s="19" t="s">
        <v>247</v>
      </c>
      <c r="C210" s="20">
        <v>2310.1751435600004</v>
      </c>
      <c r="D210" s="21">
        <v>2772.2021281100006</v>
      </c>
      <c r="E210" s="21">
        <v>2786.1324409100007</v>
      </c>
      <c r="F210" s="20">
        <v>1961.8247837999993</v>
      </c>
      <c r="G210" s="21">
        <v>876.20354166999994</v>
      </c>
      <c r="H210" s="21">
        <v>876.16288704999999</v>
      </c>
      <c r="I210" s="21">
        <v>0</v>
      </c>
      <c r="J210" s="21">
        <v>1500.3638317899993</v>
      </c>
      <c r="K210" s="21">
        <v>1530.32824656</v>
      </c>
      <c r="L210" s="20">
        <f t="shared" si="6"/>
        <v>4373.9193590699997</v>
      </c>
      <c r="M210" s="21">
        <v>988.36218392000001</v>
      </c>
      <c r="N210" s="21">
        <v>3385.5571751499997</v>
      </c>
    </row>
    <row r="211" spans="1:19" x14ac:dyDescent="0.3">
      <c r="A211" s="19" t="s">
        <v>248</v>
      </c>
      <c r="C211" s="20">
        <v>2207.3948222100003</v>
      </c>
      <c r="D211" s="21">
        <v>2668.4917778200002</v>
      </c>
      <c r="E211" s="21">
        <v>2682.7862168400002</v>
      </c>
      <c r="F211" s="20">
        <v>1950.6220831800006</v>
      </c>
      <c r="G211" s="21">
        <v>874.95223271999998</v>
      </c>
      <c r="H211" s="21">
        <v>877.21344151999995</v>
      </c>
      <c r="I211" s="21">
        <v>0</v>
      </c>
      <c r="J211" s="21">
        <v>1490.4124401200004</v>
      </c>
      <c r="K211" s="21">
        <v>1535.2965886599998</v>
      </c>
      <c r="L211" s="20">
        <f t="shared" si="6"/>
        <v>4259.9806742300007</v>
      </c>
      <c r="M211" s="21">
        <v>1009.3312634700001</v>
      </c>
      <c r="N211" s="21">
        <v>3250.6494107600001</v>
      </c>
    </row>
    <row r="212" spans="1:19" x14ac:dyDescent="0.3">
      <c r="A212" s="19" t="s">
        <v>249</v>
      </c>
      <c r="C212" s="20">
        <v>2556.5198088900001</v>
      </c>
      <c r="D212" s="21">
        <v>3010.3431106900002</v>
      </c>
      <c r="E212" s="21">
        <v>3024.4140758799999</v>
      </c>
      <c r="F212" s="20">
        <v>1742.3574716700002</v>
      </c>
      <c r="G212" s="21">
        <v>705.38483629000007</v>
      </c>
      <c r="H212" s="21">
        <v>708.77181822</v>
      </c>
      <c r="I212" s="21">
        <v>0</v>
      </c>
      <c r="J212" s="21">
        <v>1451.7152250400004</v>
      </c>
      <c r="K212" s="21">
        <v>1529.8488836099998</v>
      </c>
      <c r="L212" s="20">
        <f t="shared" si="6"/>
        <v>4401.1133377800006</v>
      </c>
      <c r="M212" s="21">
        <v>1087.22627412</v>
      </c>
      <c r="N212" s="21">
        <v>3313.8870636600004</v>
      </c>
    </row>
    <row r="213" spans="1:19" x14ac:dyDescent="0.3">
      <c r="A213" s="19" t="s">
        <v>250</v>
      </c>
      <c r="C213" s="20">
        <v>2557.15977337</v>
      </c>
      <c r="D213" s="21">
        <v>3013.8900014899996</v>
      </c>
      <c r="E213" s="21">
        <v>3028.7385985800001</v>
      </c>
      <c r="F213" s="20">
        <v>1704.6211693</v>
      </c>
      <c r="G213" s="21">
        <v>674.48892784999998</v>
      </c>
      <c r="H213" s="21">
        <v>677.44481722</v>
      </c>
      <c r="I213" s="21">
        <v>0</v>
      </c>
      <c r="J213" s="21">
        <v>1448.3754912899997</v>
      </c>
      <c r="K213" s="21">
        <v>1519.9028739399998</v>
      </c>
      <c r="L213" s="20">
        <f t="shared" ref="L213:L224" si="7">SUM(M213:N213)</f>
        <v>4363.9853730299992</v>
      </c>
      <c r="M213" s="21">
        <v>1043.04631197</v>
      </c>
      <c r="N213" s="21">
        <v>3320.9390610599994</v>
      </c>
    </row>
    <row r="214" spans="1:19" x14ac:dyDescent="0.3">
      <c r="A214" s="19" t="s">
        <v>251</v>
      </c>
      <c r="C214" s="20">
        <v>2711.0253168300005</v>
      </c>
      <c r="D214" s="21">
        <v>3168.4025499200006</v>
      </c>
      <c r="E214" s="21">
        <v>3181.8312308900004</v>
      </c>
      <c r="F214" s="20">
        <v>1488.6850092199998</v>
      </c>
      <c r="G214" s="21">
        <v>438.72142220000006</v>
      </c>
      <c r="H214" s="21">
        <v>441.74334083000002</v>
      </c>
      <c r="I214" s="21">
        <v>0</v>
      </c>
      <c r="J214" s="21">
        <v>1468.2068368599996</v>
      </c>
      <c r="K214" s="21">
        <v>1522.4315134999999</v>
      </c>
      <c r="L214" s="20">
        <f t="shared" si="7"/>
        <v>4301.8903032600001</v>
      </c>
      <c r="M214" s="21">
        <v>1029.5327309700001</v>
      </c>
      <c r="N214" s="21">
        <v>3272.35757229</v>
      </c>
    </row>
    <row r="215" spans="1:19" x14ac:dyDescent="0.3">
      <c r="A215" s="19" t="s">
        <v>252</v>
      </c>
      <c r="C215" s="20">
        <v>2803.4599725799999</v>
      </c>
      <c r="D215" s="21">
        <v>3260.8806288200003</v>
      </c>
      <c r="E215" s="21">
        <v>3273.7835990600001</v>
      </c>
      <c r="F215" s="20">
        <v>1464.9691169699995</v>
      </c>
      <c r="G215" s="21">
        <v>441.16054973000001</v>
      </c>
      <c r="H215" s="21">
        <v>442.94386162000001</v>
      </c>
      <c r="I215" s="21">
        <v>0</v>
      </c>
      <c r="J215" s="21">
        <v>1442.0518170799994</v>
      </c>
      <c r="K215" s="21">
        <v>1514.55218982</v>
      </c>
      <c r="L215" s="20">
        <f t="shared" si="7"/>
        <v>4371.2874420600001</v>
      </c>
      <c r="M215" s="21">
        <v>1046.44993097</v>
      </c>
      <c r="N215" s="21">
        <v>3324.8375110899997</v>
      </c>
    </row>
    <row r="216" spans="1:19" x14ac:dyDescent="0.3">
      <c r="A216" s="19" t="s">
        <v>253</v>
      </c>
      <c r="C216" s="20">
        <v>2762.4766921700007</v>
      </c>
      <c r="D216" s="21">
        <v>3224.0796628700004</v>
      </c>
      <c r="E216" s="21">
        <v>3242.1503293000001</v>
      </c>
      <c r="F216" s="20">
        <v>1662.6449306799996</v>
      </c>
      <c r="G216" s="21">
        <v>619.23115871000005</v>
      </c>
      <c r="H216" s="21">
        <v>620.18916568000009</v>
      </c>
      <c r="I216" s="21">
        <v>0</v>
      </c>
      <c r="J216" s="21">
        <v>1461.6570218099994</v>
      </c>
      <c r="K216" s="21">
        <v>1507.8268820799999</v>
      </c>
      <c r="L216" s="20">
        <f t="shared" si="7"/>
        <v>4528.1637178000001</v>
      </c>
      <c r="M216" s="21">
        <v>1029.31457447</v>
      </c>
      <c r="N216" s="21">
        <v>3498.8491433300001</v>
      </c>
    </row>
    <row r="217" spans="1:19" x14ac:dyDescent="0.3">
      <c r="A217" s="19" t="s">
        <v>254</v>
      </c>
      <c r="C217" s="20">
        <v>2668.0062785500008</v>
      </c>
      <c r="D217" s="21">
        <v>3117.5870029400007</v>
      </c>
      <c r="E217" s="21">
        <v>3131.6540522700006</v>
      </c>
      <c r="F217" s="20">
        <v>1808.4942520899992</v>
      </c>
      <c r="G217" s="21">
        <v>780.31610996000006</v>
      </c>
      <c r="H217" s="21">
        <v>780.75689743000009</v>
      </c>
      <c r="I217" s="21">
        <v>0</v>
      </c>
      <c r="J217" s="21">
        <v>1446.4213919699994</v>
      </c>
      <c r="K217" s="21">
        <v>1508.8789949499999</v>
      </c>
      <c r="L217" s="20">
        <f t="shared" si="7"/>
        <v>4579.5488948700004</v>
      </c>
      <c r="M217" s="21">
        <v>1021.33712447</v>
      </c>
      <c r="N217" s="21">
        <v>3558.2117704000002</v>
      </c>
    </row>
    <row r="218" spans="1:19" x14ac:dyDescent="0.3">
      <c r="A218" s="19" t="s">
        <v>255</v>
      </c>
      <c r="C218" s="20">
        <v>2821.0743517200008</v>
      </c>
      <c r="D218" s="21">
        <v>3254.9065359200004</v>
      </c>
      <c r="E218" s="21">
        <v>3266.9457371600001</v>
      </c>
      <c r="F218" s="20">
        <v>1535.4907540299987</v>
      </c>
      <c r="G218" s="21">
        <v>552.33361050999986</v>
      </c>
      <c r="H218" s="21">
        <v>552.56051582999987</v>
      </c>
      <c r="I218" s="21">
        <v>0</v>
      </c>
      <c r="J218" s="21">
        <v>1401.4003933599988</v>
      </c>
      <c r="K218" s="21">
        <v>1498.8023147099998</v>
      </c>
      <c r="L218" s="20">
        <f t="shared" si="7"/>
        <v>4459.1133261899995</v>
      </c>
      <c r="M218" s="21">
        <v>1008.19385247</v>
      </c>
      <c r="N218" s="21">
        <v>3450.9194737199996</v>
      </c>
    </row>
    <row r="219" spans="1:19" ht="16.5" customHeight="1" x14ac:dyDescent="0.3">
      <c r="A219" s="19" t="s">
        <v>256</v>
      </c>
      <c r="C219" s="20">
        <v>2923.4786356600002</v>
      </c>
      <c r="D219" s="21">
        <v>3357.1121574300005</v>
      </c>
      <c r="E219" s="21">
        <v>3371.8572555200003</v>
      </c>
      <c r="F219" s="20">
        <v>1321.5988050200008</v>
      </c>
      <c r="G219" s="21">
        <v>366.63880004000004</v>
      </c>
      <c r="H219" s="21">
        <v>363.80699025000001</v>
      </c>
      <c r="I219" s="21">
        <v>0</v>
      </c>
      <c r="J219" s="21">
        <v>1373.2032548200007</v>
      </c>
      <c r="K219" s="21">
        <v>1489.8841747099998</v>
      </c>
      <c r="L219" s="20">
        <f t="shared" si="7"/>
        <v>4347.7036147100007</v>
      </c>
      <c r="M219" s="21">
        <v>1111.9476001400001</v>
      </c>
      <c r="N219" s="21">
        <v>3235.7560145700008</v>
      </c>
    </row>
    <row r="220" spans="1:19" x14ac:dyDescent="0.3">
      <c r="A220" s="19" t="s">
        <v>257</v>
      </c>
      <c r="C220" s="20">
        <v>2868.7065072399996</v>
      </c>
      <c r="D220" s="21">
        <v>3306.8459247199999</v>
      </c>
      <c r="E220" s="21">
        <v>3318.8345788799998</v>
      </c>
      <c r="F220" s="20">
        <v>1399.8768065600007</v>
      </c>
      <c r="G220" s="21">
        <v>468.29412991999999</v>
      </c>
      <c r="H220" s="21">
        <v>481.41710875000001</v>
      </c>
      <c r="I220" s="21">
        <v>0</v>
      </c>
      <c r="J220" s="21">
        <v>1349.8259264800006</v>
      </c>
      <c r="K220" s="21">
        <v>1489.3560402399999</v>
      </c>
      <c r="L220" s="20">
        <f t="shared" si="7"/>
        <v>4374.27953239</v>
      </c>
      <c r="M220" s="21">
        <v>1018.25664234</v>
      </c>
      <c r="N220" s="21">
        <v>3356.0228900500001</v>
      </c>
    </row>
    <row r="221" spans="1:19" x14ac:dyDescent="0.3">
      <c r="A221" s="19" t="s">
        <v>258</v>
      </c>
      <c r="C221" s="20">
        <v>2736.0252087600002</v>
      </c>
      <c r="D221" s="21">
        <v>3174.1341609500005</v>
      </c>
      <c r="E221" s="21">
        <v>3186.4270673700003</v>
      </c>
      <c r="F221" s="20">
        <v>1583.7248756999995</v>
      </c>
      <c r="G221" s="21">
        <v>692.91905600999996</v>
      </c>
      <c r="H221" s="21">
        <v>704.3428874</v>
      </c>
      <c r="I221" s="21">
        <v>0</v>
      </c>
      <c r="J221" s="21">
        <v>1309.0490695299995</v>
      </c>
      <c r="K221" s="21">
        <v>1480.1059008299999</v>
      </c>
      <c r="L221" s="20">
        <f t="shared" si="7"/>
        <v>4425.7267754900004</v>
      </c>
      <c r="M221" s="21">
        <v>1004.09178193</v>
      </c>
      <c r="N221" s="21">
        <v>3421.6349935600001</v>
      </c>
    </row>
    <row r="222" spans="1:19" ht="17.25" customHeight="1" x14ac:dyDescent="0.3">
      <c r="A222" s="19" t="s">
        <v>259</v>
      </c>
      <c r="C222" s="20">
        <v>2618.7768040199999</v>
      </c>
      <c r="D222" s="21">
        <v>3049.4218779600001</v>
      </c>
      <c r="E222" s="21">
        <v>3061.70386138</v>
      </c>
      <c r="F222" s="20">
        <v>1600.1509684199996</v>
      </c>
      <c r="G222" s="21">
        <v>683.85294363000003</v>
      </c>
      <c r="H222" s="21">
        <v>693.55285730999992</v>
      </c>
      <c r="I222" s="21">
        <v>0</v>
      </c>
      <c r="J222" s="21">
        <v>1334.5412746299994</v>
      </c>
      <c r="K222" s="21">
        <v>1474.1788858099999</v>
      </c>
      <c r="L222" s="20">
        <f t="shared" si="7"/>
        <v>4325.8547078199999</v>
      </c>
      <c r="M222" s="21">
        <v>1022.9209734300001</v>
      </c>
      <c r="N222" s="21">
        <v>3302.9337343899997</v>
      </c>
    </row>
    <row r="223" spans="1:19" x14ac:dyDescent="0.3">
      <c r="A223" s="19" t="s">
        <v>260</v>
      </c>
      <c r="C223" s="20">
        <v>2604.94167492</v>
      </c>
      <c r="D223" s="21">
        <v>3035.0261177000002</v>
      </c>
      <c r="E223" s="21">
        <v>3047.4872795700003</v>
      </c>
      <c r="F223" s="20">
        <v>1695.9432670299993</v>
      </c>
      <c r="G223" s="21">
        <v>778.06058010000004</v>
      </c>
      <c r="H223" s="21">
        <v>788.87530265999999</v>
      </c>
      <c r="I223" s="21">
        <v>0</v>
      </c>
      <c r="J223" s="21">
        <v>1336.1259367699995</v>
      </c>
      <c r="K223" s="21">
        <v>1475.4067652700001</v>
      </c>
      <c r="L223" s="20">
        <f t="shared" si="7"/>
        <v>4407.7970334699994</v>
      </c>
      <c r="M223" s="21">
        <v>1041.15460893</v>
      </c>
      <c r="N223" s="21">
        <v>3366.6424245399994</v>
      </c>
    </row>
    <row r="224" spans="1:19" s="1" customFormat="1" x14ac:dyDescent="0.3">
      <c r="A224" s="36" t="s">
        <v>261</v>
      </c>
      <c r="B224" s="37"/>
      <c r="C224" s="38">
        <v>2775.9484704899996</v>
      </c>
      <c r="D224" s="39">
        <v>3186.1995041599998</v>
      </c>
      <c r="E224" s="39">
        <v>3197.0455691499997</v>
      </c>
      <c r="F224" s="38">
        <v>1396.6225842199995</v>
      </c>
      <c r="G224" s="39">
        <v>472.34280068999999</v>
      </c>
      <c r="H224" s="39">
        <v>482.56386218</v>
      </c>
      <c r="I224" s="39">
        <v>0</v>
      </c>
      <c r="J224" s="39">
        <v>1342.5230333699994</v>
      </c>
      <c r="K224" s="39">
        <v>1445.9156340100001</v>
      </c>
      <c r="L224" s="38">
        <f t="shared" si="7"/>
        <v>4282.8863422199993</v>
      </c>
      <c r="M224" s="39">
        <v>1117.5833583699998</v>
      </c>
      <c r="N224" s="39">
        <v>3165.3029838499992</v>
      </c>
      <c r="O224"/>
      <c r="P224"/>
      <c r="Q224"/>
      <c r="R224"/>
      <c r="S224"/>
    </row>
    <row r="225" spans="1:19" s="1" customFormat="1" x14ac:dyDescent="0.3">
      <c r="A225" s="36" t="s">
        <v>262</v>
      </c>
      <c r="B225" s="37"/>
      <c r="C225" s="38">
        <v>2807.1485088399995</v>
      </c>
      <c r="D225" s="39">
        <v>3208.5699034099998</v>
      </c>
      <c r="E225" s="39">
        <v>3220.0624824899996</v>
      </c>
      <c r="F225" s="38">
        <v>1312.7988134300001</v>
      </c>
      <c r="G225" s="39">
        <v>410.83979025000002</v>
      </c>
      <c r="H225" s="39">
        <v>422.06430994999999</v>
      </c>
      <c r="I225" s="39">
        <v>0</v>
      </c>
      <c r="J225" s="39">
        <v>1308.3784988</v>
      </c>
      <c r="K225" s="39">
        <v>1439.03582695</v>
      </c>
      <c r="L225" s="38">
        <f t="shared" ref="L225:L228" si="8">SUM(M225:N225)</f>
        <v>4230.6239852199997</v>
      </c>
      <c r="M225" s="39">
        <v>1065.19222092</v>
      </c>
      <c r="N225" s="39">
        <v>3165.4317642999999</v>
      </c>
      <c r="O225"/>
      <c r="P225"/>
      <c r="Q225"/>
      <c r="R225"/>
      <c r="S225"/>
    </row>
    <row r="226" spans="1:19" s="1" customFormat="1" x14ac:dyDescent="0.3">
      <c r="A226" s="36" t="s">
        <v>263</v>
      </c>
      <c r="B226" s="37"/>
      <c r="C226" s="38">
        <v>2815.4165503600002</v>
      </c>
      <c r="D226" s="39">
        <v>3228.7131519900004</v>
      </c>
      <c r="E226" s="39">
        <v>3239.9456979500001</v>
      </c>
      <c r="F226" s="38">
        <v>1336.3943462199995</v>
      </c>
      <c r="G226" s="39">
        <v>464.48224549999992</v>
      </c>
      <c r="H226" s="39">
        <v>474.43537985999995</v>
      </c>
      <c r="I226" s="39">
        <v>0</v>
      </c>
      <c r="J226" s="39">
        <v>1278.3315763399996</v>
      </c>
      <c r="K226" s="39">
        <v>1435.14253132</v>
      </c>
      <c r="L226" s="38">
        <f t="shared" si="8"/>
        <v>4272.88775265</v>
      </c>
      <c r="M226" s="39">
        <v>1066.1830188199999</v>
      </c>
      <c r="N226" s="39">
        <v>3206.7047338299999</v>
      </c>
      <c r="O226"/>
      <c r="P226"/>
      <c r="Q226"/>
      <c r="R226"/>
      <c r="S226"/>
    </row>
    <row r="227" spans="1:19" s="1" customFormat="1" x14ac:dyDescent="0.3">
      <c r="A227" s="36" t="s">
        <v>264</v>
      </c>
      <c r="B227" s="37"/>
      <c r="C227" s="38">
        <v>2958.9779935300003</v>
      </c>
      <c r="D227" s="39">
        <v>3381.1112959000002</v>
      </c>
      <c r="E227" s="39">
        <v>3391.5846699799999</v>
      </c>
      <c r="F227" s="38">
        <v>1552.6138813799996</v>
      </c>
      <c r="G227" s="39">
        <v>705.56860181999991</v>
      </c>
      <c r="H227" s="39">
        <v>712.95099963999996</v>
      </c>
      <c r="I227" s="39">
        <v>0</v>
      </c>
      <c r="J227" s="39">
        <v>1253.4647551799997</v>
      </c>
      <c r="K227" s="39">
        <v>1427.77578614</v>
      </c>
      <c r="L227" s="38">
        <f t="shared" si="8"/>
        <v>4633.9091692000002</v>
      </c>
      <c r="M227" s="39">
        <v>1063.59947057</v>
      </c>
      <c r="N227" s="39">
        <v>3570.3096986300002</v>
      </c>
      <c r="O227"/>
      <c r="P227"/>
      <c r="Q227"/>
      <c r="R227"/>
      <c r="S227"/>
    </row>
    <row r="228" spans="1:19" s="1" customFormat="1" x14ac:dyDescent="0.3">
      <c r="A228" s="36" t="s">
        <v>265</v>
      </c>
      <c r="B228" s="37"/>
      <c r="C228" s="38">
        <v>2949.1644477099999</v>
      </c>
      <c r="D228" s="39">
        <v>3358.3695054999998</v>
      </c>
      <c r="E228" s="39">
        <v>3368.4643695500004</v>
      </c>
      <c r="F228" s="38">
        <v>1603.7467837699994</v>
      </c>
      <c r="G228" s="39">
        <v>725.46531972000002</v>
      </c>
      <c r="H228" s="39">
        <v>733.17656301</v>
      </c>
      <c r="I228" s="39">
        <v>0</v>
      </c>
      <c r="J228" s="39">
        <v>1284.7009396699993</v>
      </c>
      <c r="K228" s="39">
        <v>1416.1775192299999</v>
      </c>
      <c r="L228" s="38">
        <f t="shared" si="8"/>
        <v>4675.7048056499998</v>
      </c>
      <c r="M228" s="39">
        <v>1078.6773944200002</v>
      </c>
      <c r="N228" s="39">
        <v>3597.0274112299999</v>
      </c>
      <c r="O228"/>
      <c r="P228"/>
      <c r="Q228"/>
      <c r="R228"/>
      <c r="S228"/>
    </row>
    <row r="229" spans="1:19" s="1" customFormat="1" x14ac:dyDescent="0.3">
      <c r="A229" s="36"/>
      <c r="B229" s="37"/>
      <c r="C229" s="38"/>
      <c r="D229" s="39"/>
      <c r="E229" s="39"/>
      <c r="F229" s="38"/>
      <c r="G229" s="39"/>
      <c r="H229" s="39"/>
      <c r="I229" s="39"/>
      <c r="J229" s="39"/>
      <c r="K229" s="39"/>
      <c r="L229" s="38"/>
      <c r="M229" s="39"/>
      <c r="N229" s="39"/>
      <c r="O229"/>
      <c r="P229"/>
      <c r="Q229"/>
      <c r="R229"/>
      <c r="S229"/>
    </row>
    <row r="230" spans="1:19" x14ac:dyDescent="0.3">
      <c r="A230" s="19"/>
      <c r="C230" s="20"/>
      <c r="D230" s="21"/>
      <c r="E230" s="21"/>
      <c r="F230" s="20"/>
      <c r="G230" s="21"/>
      <c r="H230" s="21"/>
      <c r="I230" s="21"/>
      <c r="J230" s="21"/>
      <c r="K230" s="21"/>
      <c r="L230" s="20"/>
      <c r="M230" s="21"/>
      <c r="N230" s="21"/>
    </row>
    <row r="231" spans="1:19" x14ac:dyDescent="0.3">
      <c r="A231" s="22" t="s">
        <v>27</v>
      </c>
      <c r="I231" s="6"/>
      <c r="J231" s="6"/>
      <c r="K231" s="6"/>
    </row>
    <row r="232" spans="1:19" x14ac:dyDescent="0.3">
      <c r="A232" s="22" t="s">
        <v>45</v>
      </c>
      <c r="I232" s="6"/>
      <c r="J232" s="6"/>
      <c r="K232" s="6"/>
    </row>
    <row r="233" spans="1:19" x14ac:dyDescent="0.3">
      <c r="A233" s="22" t="s">
        <v>30</v>
      </c>
      <c r="I233" s="6"/>
      <c r="J233" s="6"/>
      <c r="K233" s="6"/>
    </row>
    <row r="234" spans="1:19" x14ac:dyDescent="0.3">
      <c r="I234" s="6"/>
      <c r="J234" s="6"/>
      <c r="K234" s="6"/>
    </row>
    <row r="235" spans="1:19" x14ac:dyDescent="0.3">
      <c r="I235" s="6"/>
      <c r="J235" s="6"/>
      <c r="K235" s="6"/>
    </row>
    <row r="236" spans="1:19" x14ac:dyDescent="0.3">
      <c r="I236" s="6"/>
      <c r="J236" s="6"/>
      <c r="K236" s="6"/>
    </row>
    <row r="237" spans="1:19" x14ac:dyDescent="0.3">
      <c r="I237" s="6"/>
      <c r="J237" s="6"/>
      <c r="K237" s="6"/>
    </row>
    <row r="238" spans="1:19" x14ac:dyDescent="0.3">
      <c r="I238" s="6"/>
      <c r="J238" s="6"/>
      <c r="K238" s="6"/>
    </row>
    <row r="239" spans="1:19" x14ac:dyDescent="0.3">
      <c r="I239" s="6"/>
      <c r="J239" s="6"/>
      <c r="K239" s="6"/>
    </row>
    <row r="240" spans="1:19" x14ac:dyDescent="0.3">
      <c r="I240" s="6"/>
      <c r="J240" s="6"/>
      <c r="K240" s="6"/>
    </row>
    <row r="241" spans="9:11" x14ac:dyDescent="0.3">
      <c r="I241" s="6"/>
      <c r="J241" s="6"/>
      <c r="K241" s="6"/>
    </row>
    <row r="242" spans="9:11" x14ac:dyDescent="0.3">
      <c r="I242" s="6"/>
      <c r="J242" s="6"/>
      <c r="K242" s="6"/>
    </row>
    <row r="243" spans="9:11" x14ac:dyDescent="0.3">
      <c r="I243" s="6"/>
      <c r="J243" s="6"/>
      <c r="K243" s="6"/>
    </row>
    <row r="244" spans="9:11" x14ac:dyDescent="0.3">
      <c r="I244" s="6"/>
      <c r="J244" s="6"/>
      <c r="K244" s="6"/>
    </row>
    <row r="245" spans="9:11" x14ac:dyDescent="0.3">
      <c r="I245" s="6"/>
      <c r="J245" s="6"/>
      <c r="K245" s="6"/>
    </row>
    <row r="246" spans="9:11" x14ac:dyDescent="0.3">
      <c r="I246" s="6"/>
      <c r="J246" s="6"/>
      <c r="K246" s="6"/>
    </row>
    <row r="247" spans="9:11" x14ac:dyDescent="0.3">
      <c r="I247" s="6"/>
      <c r="J247" s="6"/>
      <c r="K247" s="6"/>
    </row>
    <row r="248" spans="9:11" x14ac:dyDescent="0.3">
      <c r="I248" s="6"/>
      <c r="J248" s="6"/>
      <c r="K248" s="6"/>
    </row>
    <row r="249" spans="9:11" x14ac:dyDescent="0.3">
      <c r="I249" s="6"/>
      <c r="J249" s="6"/>
      <c r="K249" s="6"/>
    </row>
    <row r="250" spans="9:11" x14ac:dyDescent="0.3">
      <c r="I250" s="6"/>
      <c r="J250" s="6"/>
      <c r="K250" s="6"/>
    </row>
    <row r="251" spans="9:11" x14ac:dyDescent="0.3">
      <c r="I251" s="6"/>
      <c r="J251" s="6"/>
      <c r="K251" s="6"/>
    </row>
    <row r="252" spans="9:11" x14ac:dyDescent="0.3">
      <c r="I252" s="6"/>
      <c r="J252" s="6"/>
      <c r="K252" s="6"/>
    </row>
    <row r="253" spans="9:11" x14ac:dyDescent="0.3">
      <c r="I253" s="6"/>
      <c r="J253" s="6"/>
      <c r="K253" s="6"/>
    </row>
    <row r="254" spans="9:11" x14ac:dyDescent="0.3">
      <c r="I254" s="6"/>
      <c r="J254" s="6"/>
      <c r="K254" s="6"/>
    </row>
    <row r="255" spans="9:11" x14ac:dyDescent="0.3">
      <c r="I255" s="24"/>
      <c r="J255" s="24"/>
      <c r="K255" s="24"/>
    </row>
    <row r="256" spans="9:11" x14ac:dyDescent="0.3">
      <c r="I256" s="24"/>
      <c r="J256" s="24"/>
      <c r="K256" s="24"/>
    </row>
    <row r="257" spans="9:11" x14ac:dyDescent="0.3">
      <c r="I257" s="24"/>
      <c r="J257" s="24"/>
      <c r="K257" s="24"/>
    </row>
    <row r="258" spans="9:11" x14ac:dyDescent="0.3">
      <c r="I258" s="24"/>
      <c r="J258" s="24"/>
      <c r="K258" s="24"/>
    </row>
    <row r="259" spans="9:11" x14ac:dyDescent="0.3">
      <c r="I259" s="24"/>
      <c r="J259" s="24"/>
      <c r="K259" s="24"/>
    </row>
    <row r="260" spans="9:11" x14ac:dyDescent="0.3">
      <c r="I260" s="24"/>
      <c r="J260" s="24"/>
      <c r="K260" s="24"/>
    </row>
    <row r="261" spans="9:11" x14ac:dyDescent="0.3">
      <c r="I261" s="24"/>
      <c r="J261" s="24"/>
      <c r="K261" s="24"/>
    </row>
    <row r="262" spans="9:11" x14ac:dyDescent="0.3">
      <c r="I262" s="24"/>
      <c r="J262" s="24"/>
      <c r="K262" s="24"/>
    </row>
    <row r="263" spans="9:11" x14ac:dyDescent="0.3">
      <c r="I263" s="24"/>
      <c r="J263" s="24"/>
      <c r="K263" s="24"/>
    </row>
    <row r="264" spans="9:11" x14ac:dyDescent="0.3">
      <c r="I264" s="24"/>
      <c r="J264" s="24"/>
      <c r="K264" s="24"/>
    </row>
    <row r="265" spans="9:11" x14ac:dyDescent="0.3">
      <c r="I265" s="24"/>
      <c r="J265" s="24"/>
      <c r="K265" s="24"/>
    </row>
    <row r="266" spans="9:11" x14ac:dyDescent="0.3">
      <c r="I266" s="24"/>
      <c r="J266" s="24"/>
      <c r="K266" s="24"/>
    </row>
    <row r="267" spans="9:11" x14ac:dyDescent="0.3">
      <c r="I267" s="24"/>
      <c r="J267" s="24"/>
      <c r="K267" s="24"/>
    </row>
    <row r="268" spans="9:11" x14ac:dyDescent="0.3">
      <c r="I268" s="24"/>
      <c r="J268" s="24"/>
      <c r="K268" s="24"/>
    </row>
    <row r="269" spans="9:11" x14ac:dyDescent="0.3">
      <c r="I269" s="24"/>
      <c r="J269" s="24"/>
      <c r="K269" s="24"/>
    </row>
    <row r="270" spans="9:11" x14ac:dyDescent="0.3">
      <c r="I270" s="24"/>
      <c r="J270" s="24"/>
      <c r="K270" s="24"/>
    </row>
    <row r="271" spans="9:11" x14ac:dyDescent="0.3">
      <c r="I271" s="24"/>
      <c r="J271" s="24"/>
      <c r="K271" s="24"/>
    </row>
    <row r="272" spans="9:11" x14ac:dyDescent="0.3">
      <c r="I272" s="24"/>
      <c r="J272" s="24"/>
      <c r="K272" s="24"/>
    </row>
    <row r="273" spans="9:11" x14ac:dyDescent="0.3">
      <c r="I273" s="24"/>
      <c r="J273" s="24"/>
      <c r="K273" s="24"/>
    </row>
    <row r="274" spans="9:11" x14ac:dyDescent="0.3">
      <c r="I274" s="24"/>
      <c r="J274" s="24"/>
      <c r="K274" s="24"/>
    </row>
    <row r="275" spans="9:11" x14ac:dyDescent="0.3">
      <c r="I275" s="24"/>
      <c r="J275" s="24"/>
      <c r="K275" s="24"/>
    </row>
    <row r="276" spans="9:11" x14ac:dyDescent="0.3">
      <c r="I276" s="24"/>
      <c r="J276" s="24"/>
      <c r="K276" s="24"/>
    </row>
    <row r="277" spans="9:11" x14ac:dyDescent="0.3">
      <c r="I277" s="24"/>
      <c r="J277" s="24"/>
      <c r="K277" s="24"/>
    </row>
    <row r="278" spans="9:11" x14ac:dyDescent="0.3">
      <c r="I278" s="24"/>
      <c r="J278" s="24"/>
      <c r="K278" s="24"/>
    </row>
    <row r="279" spans="9:11" x14ac:dyDescent="0.3">
      <c r="I279" s="24"/>
      <c r="J279" s="24"/>
      <c r="K279" s="24"/>
    </row>
    <row r="280" spans="9:11" x14ac:dyDescent="0.3">
      <c r="I280" s="24"/>
      <c r="J280" s="24"/>
      <c r="K280" s="24"/>
    </row>
    <row r="281" spans="9:11" x14ac:dyDescent="0.3">
      <c r="I281" s="24"/>
      <c r="J281" s="24"/>
      <c r="K281" s="24"/>
    </row>
    <row r="282" spans="9:11" x14ac:dyDescent="0.3">
      <c r="I282" s="24"/>
      <c r="J282" s="24"/>
      <c r="K282" s="24"/>
    </row>
    <row r="283" spans="9:11" x14ac:dyDescent="0.3">
      <c r="I283" s="24"/>
      <c r="J283" s="24"/>
      <c r="K283" s="24"/>
    </row>
    <row r="284" spans="9:11" x14ac:dyDescent="0.3">
      <c r="I284" s="24"/>
      <c r="J284" s="24"/>
      <c r="K284" s="24"/>
    </row>
    <row r="285" spans="9:11" x14ac:dyDescent="0.3">
      <c r="I285" s="24"/>
      <c r="J285" s="24"/>
      <c r="K285" s="24"/>
    </row>
    <row r="286" spans="9:11" x14ac:dyDescent="0.3">
      <c r="I286" s="24"/>
      <c r="J286" s="24"/>
      <c r="K286" s="24"/>
    </row>
    <row r="287" spans="9:11" x14ac:dyDescent="0.3">
      <c r="I287" s="24"/>
      <c r="J287" s="24"/>
      <c r="K287" s="24"/>
    </row>
    <row r="288" spans="9:11" x14ac:dyDescent="0.3">
      <c r="I288" s="24"/>
      <c r="J288" s="24"/>
      <c r="K288" s="24"/>
    </row>
    <row r="289" spans="9:13" x14ac:dyDescent="0.3">
      <c r="I289" s="24"/>
      <c r="J289" s="24"/>
      <c r="K289" s="24"/>
    </row>
    <row r="290" spans="9:13" x14ac:dyDescent="0.3">
      <c r="I290" s="24"/>
      <c r="J290" s="24"/>
      <c r="K290" s="24"/>
    </row>
    <row r="291" spans="9:13" x14ac:dyDescent="0.3">
      <c r="I291" s="24"/>
      <c r="J291" s="24"/>
      <c r="K291" s="24"/>
    </row>
    <row r="292" spans="9:13" x14ac:dyDescent="0.3">
      <c r="I292" s="24"/>
      <c r="J292" s="24"/>
      <c r="K292" s="24"/>
    </row>
    <row r="293" spans="9:13" x14ac:dyDescent="0.3">
      <c r="I293" s="24"/>
      <c r="J293" s="24"/>
      <c r="K293" s="24"/>
      <c r="L293" s="25"/>
      <c r="M293" s="24"/>
    </row>
    <row r="294" spans="9:13" x14ac:dyDescent="0.3">
      <c r="I294" s="24"/>
      <c r="J294" s="24"/>
      <c r="K294" s="24"/>
      <c r="L294" s="25"/>
      <c r="M294" s="24"/>
    </row>
    <row r="295" spans="9:13" x14ac:dyDescent="0.3">
      <c r="I295" s="24"/>
      <c r="J295" s="24"/>
      <c r="K295" s="24"/>
      <c r="L295" s="25"/>
      <c r="M295" s="24"/>
    </row>
    <row r="296" spans="9:13" x14ac:dyDescent="0.3">
      <c r="I296" s="24"/>
      <c r="J296" s="24"/>
      <c r="K296" s="24"/>
      <c r="L296" s="25"/>
      <c r="M296" s="24"/>
    </row>
    <row r="297" spans="9:13" x14ac:dyDescent="0.3">
      <c r="I297" s="24"/>
      <c r="J297" s="24"/>
      <c r="K297" s="24"/>
      <c r="L297" s="25"/>
      <c r="M297" s="24"/>
    </row>
    <row r="298" spans="9:13" x14ac:dyDescent="0.3">
      <c r="I298" s="24"/>
      <c r="J298" s="24"/>
      <c r="K298" s="24"/>
      <c r="L298" s="25"/>
      <c r="M298" s="24"/>
    </row>
    <row r="299" spans="9:13" x14ac:dyDescent="0.3">
      <c r="I299" s="24"/>
      <c r="J299" s="24"/>
      <c r="K299" s="24"/>
      <c r="L299" s="25"/>
      <c r="M299" s="24"/>
    </row>
    <row r="300" spans="9:13" x14ac:dyDescent="0.3">
      <c r="I300" s="24"/>
      <c r="J300" s="24"/>
      <c r="K300" s="24"/>
      <c r="L300" s="25"/>
      <c r="M300" s="24"/>
    </row>
    <row r="301" spans="9:13" x14ac:dyDescent="0.3">
      <c r="I301" s="24"/>
      <c r="J301" s="24"/>
      <c r="K301" s="24"/>
      <c r="L301" s="25"/>
      <c r="M301" s="24"/>
    </row>
    <row r="302" spans="9:13" x14ac:dyDescent="0.3">
      <c r="I302" s="24"/>
      <c r="J302" s="24"/>
      <c r="K302" s="24"/>
      <c r="L302" s="25"/>
      <c r="M302" s="24"/>
    </row>
    <row r="303" spans="9:13" x14ac:dyDescent="0.3">
      <c r="I303" s="24"/>
      <c r="J303" s="24"/>
      <c r="K303" s="24"/>
      <c r="L303" s="25"/>
      <c r="M303" s="24"/>
    </row>
    <row r="304" spans="9:13" x14ac:dyDescent="0.3">
      <c r="I304" s="24"/>
      <c r="J304" s="24"/>
      <c r="K304" s="24"/>
      <c r="L304" s="25"/>
      <c r="M304" s="24"/>
    </row>
    <row r="305" spans="9:13" x14ac:dyDescent="0.3">
      <c r="I305" s="24"/>
      <c r="J305" s="24"/>
      <c r="K305" s="24"/>
      <c r="L305" s="25"/>
      <c r="M305" s="24"/>
    </row>
    <row r="306" spans="9:13" x14ac:dyDescent="0.3">
      <c r="I306" s="24"/>
      <c r="J306" s="24"/>
      <c r="K306" s="24"/>
      <c r="L306" s="25"/>
      <c r="M306" s="24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45"/>
  <sheetViews>
    <sheetView zoomScale="80" zoomScaleNormal="80" zoomScaleSheetLayoutView="100" workbookViewId="0">
      <pane xSplit="2" ySplit="8" topLeftCell="C159" activePane="bottomRight" state="frozen"/>
      <selection activeCell="L160" sqref="L160"/>
      <selection pane="topRight" activeCell="L160" sqref="L160"/>
      <selection pane="bottomLeft" activeCell="L160" sqref="L160"/>
      <selection pane="bottomRight" activeCell="A168" sqref="A168"/>
    </sheetView>
  </sheetViews>
  <sheetFormatPr defaultColWidth="9.1796875" defaultRowHeight="15.6" x14ac:dyDescent="0.3"/>
  <cols>
    <col min="1" max="1" width="12.453125" style="1" customWidth="1"/>
    <col min="2" max="2" width="5.1796875" style="2" hidden="1" customWidth="1"/>
    <col min="3" max="3" width="6.6328125" style="3" customWidth="1"/>
    <col min="4" max="4" width="14.1796875" style="4" customWidth="1"/>
    <col min="5" max="5" width="11.453125" style="4" customWidth="1"/>
    <col min="6" max="6" width="9" style="3" customWidth="1"/>
    <col min="7" max="8" width="8.6328125" style="2" customWidth="1"/>
    <col min="9" max="9" width="9.54296875" style="2" bestFit="1" customWidth="1"/>
    <col min="10" max="10" width="9.90625" style="2" customWidth="1"/>
    <col min="11" max="11" width="11.90625" style="2" customWidth="1"/>
    <col min="12" max="13" width="9.6328125" style="2" customWidth="1"/>
    <col min="14" max="14" width="12.1796875" style="23" customWidth="1"/>
    <col min="15" max="17" width="12.1796875" style="2" customWidth="1"/>
    <col min="18" max="19" width="8.90625" customWidth="1"/>
    <col min="20" max="20" width="3.08984375" customWidth="1"/>
    <col min="21" max="21" width="5.90625" bestFit="1" customWidth="1"/>
    <col min="22" max="22" width="8.90625"/>
    <col min="24" max="16384" width="9.1796875" style="7"/>
  </cols>
  <sheetData>
    <row r="1" spans="1:23" s="35" customFormat="1" x14ac:dyDescent="0.3">
      <c r="A1" s="34"/>
      <c r="B1" s="23"/>
      <c r="C1" s="3"/>
      <c r="D1" s="3"/>
      <c r="E1" s="3"/>
      <c r="F1" s="3"/>
      <c r="G1" s="23"/>
      <c r="H1" s="23"/>
      <c r="I1" s="23"/>
      <c r="J1" s="23"/>
      <c r="K1" s="23"/>
      <c r="L1" s="23"/>
      <c r="M1" s="23"/>
      <c r="N1" s="23"/>
      <c r="O1" s="23"/>
      <c r="P1" s="23"/>
      <c r="Q1" s="5" t="s">
        <v>35</v>
      </c>
      <c r="R1"/>
      <c r="S1"/>
      <c r="T1"/>
      <c r="U1"/>
      <c r="V1"/>
      <c r="W1"/>
    </row>
    <row r="2" spans="1:23" x14ac:dyDescent="0.3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spans="1:23" x14ac:dyDescent="0.3">
      <c r="C3" s="50" t="s">
        <v>5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</row>
    <row r="4" spans="1:23" x14ac:dyDescent="0.3">
      <c r="Q4" s="5" t="s">
        <v>15</v>
      </c>
    </row>
    <row r="5" spans="1:23" s="30" customFormat="1" x14ac:dyDescent="0.25">
      <c r="A5" s="40"/>
      <c r="B5" s="29"/>
      <c r="C5" s="59" t="s">
        <v>2</v>
      </c>
      <c r="D5" s="59"/>
      <c r="E5" s="59"/>
      <c r="F5" s="46" t="s">
        <v>19</v>
      </c>
      <c r="G5" s="46"/>
      <c r="H5" s="46"/>
      <c r="I5" s="46"/>
      <c r="J5" s="46"/>
      <c r="K5" s="46"/>
      <c r="L5" s="46"/>
      <c r="M5" s="46"/>
      <c r="N5" s="51" t="s">
        <v>34</v>
      </c>
      <c r="O5" s="52"/>
      <c r="P5" s="52"/>
      <c r="Q5" s="52"/>
      <c r="R5"/>
      <c r="S5"/>
      <c r="T5"/>
      <c r="U5"/>
      <c r="V5"/>
      <c r="W5"/>
    </row>
    <row r="6" spans="1:23" s="30" customFormat="1" ht="26.4" customHeight="1" x14ac:dyDescent="0.25">
      <c r="A6" s="41"/>
      <c r="B6" s="29"/>
      <c r="C6" s="43" t="s">
        <v>20</v>
      </c>
      <c r="D6" s="43" t="s">
        <v>10</v>
      </c>
      <c r="E6" s="43" t="s">
        <v>11</v>
      </c>
      <c r="F6" s="43" t="s">
        <v>20</v>
      </c>
      <c r="G6" s="48" t="s">
        <v>3</v>
      </c>
      <c r="H6" s="54"/>
      <c r="I6" s="49"/>
      <c r="J6" s="51" t="s">
        <v>4</v>
      </c>
      <c r="K6" s="53"/>
      <c r="L6" s="46" t="s">
        <v>32</v>
      </c>
      <c r="M6" s="46"/>
      <c r="N6" s="55" t="s">
        <v>20</v>
      </c>
      <c r="O6" s="58" t="s">
        <v>13</v>
      </c>
      <c r="P6" s="58" t="s">
        <v>1</v>
      </c>
      <c r="Q6" s="56" t="s">
        <v>0</v>
      </c>
      <c r="R6"/>
      <c r="S6"/>
      <c r="T6"/>
      <c r="U6"/>
      <c r="V6"/>
      <c r="W6"/>
    </row>
    <row r="7" spans="1:23" s="27" customFormat="1" ht="52.8" x14ac:dyDescent="0.25">
      <c r="A7" s="42"/>
      <c r="B7" s="28" t="s">
        <v>43</v>
      </c>
      <c r="C7" s="44"/>
      <c r="D7" s="44"/>
      <c r="E7" s="44"/>
      <c r="F7" s="44"/>
      <c r="G7" s="8" t="s">
        <v>20</v>
      </c>
      <c r="H7" s="8" t="s">
        <v>10</v>
      </c>
      <c r="I7" s="31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5"/>
      <c r="O7" s="58"/>
      <c r="P7" s="58"/>
      <c r="Q7" s="57"/>
      <c r="R7"/>
      <c r="S7"/>
      <c r="T7"/>
      <c r="U7"/>
      <c r="V7"/>
      <c r="W7"/>
    </row>
    <row r="8" spans="1:23" x14ac:dyDescent="0.3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23" x14ac:dyDescent="0.3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23" x14ac:dyDescent="0.3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23" x14ac:dyDescent="0.3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23" x14ac:dyDescent="0.3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23" x14ac:dyDescent="0.3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23" x14ac:dyDescent="0.3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23" x14ac:dyDescent="0.3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23" x14ac:dyDescent="0.3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3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3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3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3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3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3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3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3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3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3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3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3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3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3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3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3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3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3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3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3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3">
      <c r="A37" s="14" t="s">
        <v>134</v>
      </c>
      <c r="B37" s="18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3">
      <c r="A38" s="14" t="s">
        <v>135</v>
      </c>
      <c r="B38" s="18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3">
      <c r="A39" s="14" t="s">
        <v>136</v>
      </c>
      <c r="B39" s="18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3">
      <c r="A40" s="14" t="s">
        <v>137</v>
      </c>
      <c r="B40" s="18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3">
      <c r="A41" s="14" t="s">
        <v>138</v>
      </c>
      <c r="B41" s="18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3">
      <c r="A42" s="14" t="s">
        <v>139</v>
      </c>
      <c r="B42" s="18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3">
      <c r="A43" s="14" t="s">
        <v>140</v>
      </c>
      <c r="B43" s="18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3">
      <c r="A44" s="14" t="s">
        <v>141</v>
      </c>
      <c r="B44" s="18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3">
      <c r="A45" s="14" t="s">
        <v>142</v>
      </c>
      <c r="B45" s="18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3">
      <c r="A46" s="14" t="s">
        <v>143</v>
      </c>
      <c r="B46" s="18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3">
      <c r="A47" s="14" t="s">
        <v>144</v>
      </c>
      <c r="B47" s="18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3">
      <c r="A48" s="14" t="s">
        <v>145</v>
      </c>
      <c r="B48" s="18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3">
      <c r="A49" s="14" t="s">
        <v>146</v>
      </c>
      <c r="B49" s="18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3">
      <c r="A50" s="14" t="s">
        <v>147</v>
      </c>
      <c r="B50" s="18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3">
      <c r="A51" s="14" t="s">
        <v>148</v>
      </c>
      <c r="B51" s="18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3">
      <c r="A52" s="14" t="s">
        <v>149</v>
      </c>
      <c r="B52" s="18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3">
      <c r="A53" s="14" t="s">
        <v>150</v>
      </c>
      <c r="B53" s="18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3">
      <c r="A54" s="14" t="s">
        <v>151</v>
      </c>
      <c r="B54" s="18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3">
      <c r="A55" s="14" t="s">
        <v>152</v>
      </c>
      <c r="B55" s="18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3">
      <c r="A56" s="14" t="s">
        <v>153</v>
      </c>
      <c r="B56" s="18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3">
      <c r="A57" s="14" t="s">
        <v>154</v>
      </c>
      <c r="B57" s="18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3">
      <c r="A58" s="14" t="s">
        <v>155</v>
      </c>
      <c r="B58" s="18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3">
      <c r="A59" s="14" t="s">
        <v>156</v>
      </c>
      <c r="B59" s="18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3">
      <c r="A60" s="14" t="s">
        <v>157</v>
      </c>
      <c r="B60" s="18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3">
      <c r="A61" s="14" t="s">
        <v>158</v>
      </c>
      <c r="B61" s="18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3">
      <c r="A62" s="14" t="s">
        <v>159</v>
      </c>
      <c r="B62" s="18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3">
      <c r="A63" s="14" t="s">
        <v>160</v>
      </c>
      <c r="B63" s="18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3">
      <c r="A64" s="14" t="s">
        <v>161</v>
      </c>
      <c r="B64" s="18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3">
      <c r="A65" s="14" t="s">
        <v>162</v>
      </c>
      <c r="B65" s="18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3">
      <c r="A66" s="14" t="s">
        <v>163</v>
      </c>
      <c r="B66" s="18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3">
      <c r="A67" s="14" t="s">
        <v>164</v>
      </c>
      <c r="B67" s="18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3">
      <c r="A68" s="14" t="s">
        <v>165</v>
      </c>
      <c r="B68" s="18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3">
      <c r="A69" s="14" t="s">
        <v>166</v>
      </c>
      <c r="B69" s="18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3">
      <c r="A70" s="14" t="s">
        <v>167</v>
      </c>
      <c r="B70" s="18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3">
      <c r="A71" s="14" t="s">
        <v>168</v>
      </c>
      <c r="B71" s="18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3">
      <c r="A72" s="14" t="s">
        <v>169</v>
      </c>
      <c r="B72" s="18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3">
      <c r="A73" s="14" t="s">
        <v>170</v>
      </c>
      <c r="B73" s="18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3">
      <c r="A74" s="14" t="s">
        <v>171</v>
      </c>
      <c r="B74" s="18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3">
      <c r="A75" s="14" t="s">
        <v>172</v>
      </c>
      <c r="B75" s="18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3">
      <c r="A76" s="14" t="s">
        <v>173</v>
      </c>
      <c r="B76" s="18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3">
      <c r="A77" s="14" t="s">
        <v>174</v>
      </c>
      <c r="B77" s="18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3">
      <c r="A78" s="14" t="s">
        <v>175</v>
      </c>
      <c r="B78" s="18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3">
      <c r="A79" s="14" t="s">
        <v>176</v>
      </c>
      <c r="B79" s="18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3">
      <c r="A80" s="14" t="s">
        <v>177</v>
      </c>
      <c r="B80" s="18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3">
      <c r="A81" s="14" t="s">
        <v>178</v>
      </c>
      <c r="B81" s="18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3">
      <c r="A82" s="14" t="s">
        <v>179</v>
      </c>
      <c r="B82" s="18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3">
      <c r="A83" s="14" t="s">
        <v>180</v>
      </c>
      <c r="B83" s="18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3">
      <c r="A84" s="14" t="s">
        <v>181</v>
      </c>
      <c r="B84" s="18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3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3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3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3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3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3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3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3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3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3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3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3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3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3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3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3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3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3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3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3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3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3">
      <c r="A106" s="19" t="s">
        <v>203</v>
      </c>
      <c r="C106" s="20">
        <f>SUM(D106:E106)</f>
        <v>1895.8561494401049</v>
      </c>
      <c r="D106" s="21">
        <v>1087.2138106112</v>
      </c>
      <c r="E106" s="21">
        <v>808.64233882890494</v>
      </c>
      <c r="F106" s="20">
        <f>G106+J106+L106</f>
        <v>10000.555752929557</v>
      </c>
      <c r="G106" s="21">
        <f>SUM(H106:I106)</f>
        <v>2229.907611471664</v>
      </c>
      <c r="H106" s="21">
        <v>327.93996573000004</v>
      </c>
      <c r="I106" s="21">
        <v>1901.967645741664</v>
      </c>
      <c r="J106" s="21">
        <v>8590.0166076214427</v>
      </c>
      <c r="K106" s="21">
        <v>8239.6814046049967</v>
      </c>
      <c r="L106" s="21">
        <v>-819.36846616355103</v>
      </c>
      <c r="M106" s="21">
        <v>-223.98458320341237</v>
      </c>
      <c r="N106" s="20">
        <f>SUM(O106:Q106)</f>
        <v>11861.915406358752</v>
      </c>
      <c r="O106" s="21">
        <v>287.9321118034714</v>
      </c>
      <c r="P106" s="21">
        <v>9844.3564395498634</v>
      </c>
      <c r="Q106" s="21">
        <v>1729.6268550054183</v>
      </c>
    </row>
    <row r="107" spans="1:17" x14ac:dyDescent="0.3">
      <c r="A107" s="19" t="s">
        <v>204</v>
      </c>
      <c r="C107" s="20">
        <f>SUM(D107:E107)</f>
        <v>2124.0547226541453</v>
      </c>
      <c r="D107" s="21">
        <v>1114.8178609472002</v>
      </c>
      <c r="E107" s="21">
        <v>1009.236861706945</v>
      </c>
      <c r="F107" s="20">
        <f>G107+J107+L107</f>
        <v>9856.650611454701</v>
      </c>
      <c r="G107" s="21">
        <f>SUM(H107:I107)</f>
        <v>2300.1889702365879</v>
      </c>
      <c r="H107" s="21">
        <v>383.30800302000011</v>
      </c>
      <c r="I107" s="21">
        <v>1916.8809672165876</v>
      </c>
      <c r="J107" s="21">
        <v>8544.0791025934923</v>
      </c>
      <c r="K107" s="21">
        <v>8196.2367739882902</v>
      </c>
      <c r="L107" s="21">
        <v>-987.61746137537841</v>
      </c>
      <c r="M107" s="21">
        <v>-279.91406973269375</v>
      </c>
      <c r="N107" s="20">
        <f>SUM(O107:Q107)</f>
        <v>11942.379966463663</v>
      </c>
      <c r="O107" s="21">
        <v>244.04105037134352</v>
      </c>
      <c r="P107" s="21">
        <v>9977.9646665180753</v>
      </c>
      <c r="Q107" s="21">
        <v>1720.3742495742447</v>
      </c>
    </row>
    <row r="108" spans="1:17" x14ac:dyDescent="0.3">
      <c r="A108" s="19" t="s">
        <v>205</v>
      </c>
      <c r="C108" s="20">
        <f t="shared" ref="C108:C116" si="8">SUM(D108:E108)</f>
        <v>2297.778862349197</v>
      </c>
      <c r="D108" s="21">
        <v>1251.7019486956001</v>
      </c>
      <c r="E108" s="21">
        <v>1046.0769136535969</v>
      </c>
      <c r="F108" s="20">
        <f t="shared" ref="F108:F116" si="9">G108+J108+L108</f>
        <v>9725.4087418041363</v>
      </c>
      <c r="G108" s="21">
        <f t="shared" ref="G108:G116" si="10">SUM(H108:I108)</f>
        <v>2310.2032634998122</v>
      </c>
      <c r="H108" s="21">
        <v>364.83388953000014</v>
      </c>
      <c r="I108" s="21">
        <v>1945.3693739698119</v>
      </c>
      <c r="J108" s="21">
        <v>8487.2370559743667</v>
      </c>
      <c r="K108" s="21">
        <v>8162.9436009032906</v>
      </c>
      <c r="L108" s="21">
        <v>-1072.0315776700429</v>
      </c>
      <c r="M108" s="21">
        <v>-296.05022723761437</v>
      </c>
      <c r="N108" s="20">
        <f t="shared" ref="N108:N116" si="11">SUM(O108:Q108)</f>
        <v>11979.692722448308</v>
      </c>
      <c r="O108" s="21">
        <v>277.61271441862687</v>
      </c>
      <c r="P108" s="21">
        <v>9986.6262001043124</v>
      </c>
      <c r="Q108" s="21">
        <v>1715.4538079253693</v>
      </c>
    </row>
    <row r="109" spans="1:17" x14ac:dyDescent="0.3">
      <c r="A109" s="19" t="s">
        <v>206</v>
      </c>
      <c r="C109" s="20">
        <f t="shared" si="8"/>
        <v>2170.3563966410229</v>
      </c>
      <c r="D109" s="21">
        <v>1238.3741607732397</v>
      </c>
      <c r="E109" s="21">
        <v>931.98223586778306</v>
      </c>
      <c r="F109" s="20">
        <f t="shared" si="9"/>
        <v>9904.3372431577955</v>
      </c>
      <c r="G109" s="21">
        <f t="shared" si="10"/>
        <v>2432.0944023296734</v>
      </c>
      <c r="H109" s="21">
        <v>488.07653611000012</v>
      </c>
      <c r="I109" s="21">
        <v>1944.0178662196731</v>
      </c>
      <c r="J109" s="21">
        <v>8522.5526126854365</v>
      </c>
      <c r="K109" s="21">
        <v>8193.9226196384152</v>
      </c>
      <c r="L109" s="21">
        <v>-1050.309771857316</v>
      </c>
      <c r="M109" s="21">
        <v>-295.90032688542061</v>
      </c>
      <c r="N109" s="20">
        <f t="shared" si="11"/>
        <v>12031.088719496351</v>
      </c>
      <c r="O109" s="21">
        <v>273.95624292034506</v>
      </c>
      <c r="P109" s="21">
        <v>10066.135727637575</v>
      </c>
      <c r="Q109" s="21">
        <v>1690.9967489384298</v>
      </c>
    </row>
    <row r="110" spans="1:17" x14ac:dyDescent="0.3">
      <c r="A110" s="19" t="s">
        <v>207</v>
      </c>
      <c r="C110" s="20">
        <f t="shared" si="8"/>
        <v>2082.0946431469592</v>
      </c>
      <c r="D110" s="21">
        <v>1279.6984328134001</v>
      </c>
      <c r="E110" s="21">
        <v>802.39621033355911</v>
      </c>
      <c r="F110" s="20">
        <f t="shared" si="9"/>
        <v>9930.9045708214544</v>
      </c>
      <c r="G110" s="21">
        <f t="shared" si="10"/>
        <v>2187.8928116446837</v>
      </c>
      <c r="H110" s="21">
        <v>223.06491505999998</v>
      </c>
      <c r="I110" s="21">
        <v>1964.8278965846837</v>
      </c>
      <c r="J110" s="21">
        <v>8468.4639753140509</v>
      </c>
      <c r="K110" s="21">
        <v>8156.06523244663</v>
      </c>
      <c r="L110" s="21">
        <v>-725.45221613728108</v>
      </c>
      <c r="M110" s="21">
        <v>-277.77518067412592</v>
      </c>
      <c r="N110" s="20">
        <f t="shared" si="11"/>
        <v>11969.285725986074</v>
      </c>
      <c r="O110" s="21">
        <v>189.26826560061704</v>
      </c>
      <c r="P110" s="21">
        <v>10102.525341721772</v>
      </c>
      <c r="Q110" s="21">
        <v>1677.4921186636864</v>
      </c>
    </row>
    <row r="111" spans="1:17" x14ac:dyDescent="0.3">
      <c r="A111" s="19" t="s">
        <v>208</v>
      </c>
      <c r="C111" s="20">
        <f t="shared" si="8"/>
        <v>2101.7714842667019</v>
      </c>
      <c r="D111" s="21">
        <v>1356.2678517233401</v>
      </c>
      <c r="E111" s="21">
        <v>745.50363254336162</v>
      </c>
      <c r="F111" s="20">
        <f t="shared" si="9"/>
        <v>10008.714522283912</v>
      </c>
      <c r="G111" s="21">
        <f t="shared" si="10"/>
        <v>2288.7265022473712</v>
      </c>
      <c r="H111" s="21">
        <v>231.11236411000007</v>
      </c>
      <c r="I111" s="21">
        <v>2057.6141381373709</v>
      </c>
      <c r="J111" s="21">
        <v>8480.5880437082687</v>
      </c>
      <c r="K111" s="21">
        <v>8148.5343067214581</v>
      </c>
      <c r="L111" s="21">
        <v>-760.60002367172888</v>
      </c>
      <c r="M111" s="21">
        <v>-298.42121239392503</v>
      </c>
      <c r="N111" s="20">
        <f t="shared" si="11"/>
        <v>12066.704821417194</v>
      </c>
      <c r="O111" s="21">
        <v>203.20051138000017</v>
      </c>
      <c r="P111" s="21">
        <v>10192.329306833471</v>
      </c>
      <c r="Q111" s="21">
        <v>1671.1750032037216</v>
      </c>
    </row>
    <row r="112" spans="1:17" x14ac:dyDescent="0.3">
      <c r="A112" s="19" t="s">
        <v>209</v>
      </c>
      <c r="C112" s="20">
        <f t="shared" si="8"/>
        <v>2018.2321854730055</v>
      </c>
      <c r="D112" s="21">
        <v>1378.9604658530998</v>
      </c>
      <c r="E112" s="21">
        <v>639.27171961990575</v>
      </c>
      <c r="F112" s="20">
        <f t="shared" si="9"/>
        <v>10230.78255076793</v>
      </c>
      <c r="G112" s="21">
        <f t="shared" si="10"/>
        <v>2334.1939759995594</v>
      </c>
      <c r="H112" s="21">
        <v>274.3132355300001</v>
      </c>
      <c r="I112" s="21">
        <v>2059.8807404695594</v>
      </c>
      <c r="J112" s="21">
        <v>8475.7170354814789</v>
      </c>
      <c r="K112" s="21">
        <v>8147.5217224488515</v>
      </c>
      <c r="L112" s="21">
        <v>-579.12846071310889</v>
      </c>
      <c r="M112" s="21">
        <v>-309.43443908126466</v>
      </c>
      <c r="N112" s="20">
        <f t="shared" si="11"/>
        <v>12204.237310600925</v>
      </c>
      <c r="O112" s="21">
        <v>204.14537100000027</v>
      </c>
      <c r="P112" s="21">
        <v>10333.114369465873</v>
      </c>
      <c r="Q112" s="21">
        <v>1666.9775701350513</v>
      </c>
    </row>
    <row r="113" spans="1:17" x14ac:dyDescent="0.3">
      <c r="A113" s="19" t="s">
        <v>210</v>
      </c>
      <c r="C113" s="20">
        <f t="shared" si="8"/>
        <v>1865.763235851457</v>
      </c>
      <c r="D113" s="21">
        <v>1285.7586538836999</v>
      </c>
      <c r="E113" s="21">
        <v>580.00458196775719</v>
      </c>
      <c r="F113" s="20">
        <f t="shared" si="9"/>
        <v>10363.767485470795</v>
      </c>
      <c r="G113" s="21">
        <f t="shared" si="10"/>
        <v>2494.5539132470799</v>
      </c>
      <c r="H113" s="21">
        <v>443.13755641999995</v>
      </c>
      <c r="I113" s="21">
        <v>2051.4163568270801</v>
      </c>
      <c r="J113" s="21">
        <v>8539.013475717009</v>
      </c>
      <c r="K113" s="21">
        <v>8212.2637824559024</v>
      </c>
      <c r="L113" s="21">
        <v>-669.79990349329387</v>
      </c>
      <c r="M113" s="21">
        <v>-324.54682751706451</v>
      </c>
      <c r="N113" s="20">
        <f t="shared" si="11"/>
        <v>12188.920266509276</v>
      </c>
      <c r="O113" s="21">
        <v>202.6986311900001</v>
      </c>
      <c r="P113" s="21">
        <v>10324.04361933212</v>
      </c>
      <c r="Q113" s="21">
        <v>1662.178015987156</v>
      </c>
    </row>
    <row r="114" spans="1:17" x14ac:dyDescent="0.3">
      <c r="A114" s="19" t="s">
        <v>211</v>
      </c>
      <c r="C114" s="20">
        <f t="shared" si="8"/>
        <v>1803.0149096857594</v>
      </c>
      <c r="D114" s="21">
        <v>1250.3203219623999</v>
      </c>
      <c r="E114" s="21">
        <v>552.69458772335963</v>
      </c>
      <c r="F114" s="20">
        <f t="shared" si="9"/>
        <v>10513.360109794861</v>
      </c>
      <c r="G114" s="21">
        <f t="shared" si="10"/>
        <v>2559.7638142928249</v>
      </c>
      <c r="H114" s="21">
        <v>506.55402197000001</v>
      </c>
      <c r="I114" s="21">
        <v>2053.2097923228248</v>
      </c>
      <c r="J114" s="21">
        <v>8559.9836773304305</v>
      </c>
      <c r="K114" s="21">
        <v>8221.1999889806375</v>
      </c>
      <c r="L114" s="21">
        <v>-606.38738182839381</v>
      </c>
      <c r="M114" s="21">
        <v>-338.72679897943954</v>
      </c>
      <c r="N114" s="20">
        <f t="shared" si="11"/>
        <v>12260.78884632776</v>
      </c>
      <c r="O114" s="21">
        <v>203.90374005000001</v>
      </c>
      <c r="P114" s="21">
        <v>10397.678009248228</v>
      </c>
      <c r="Q114" s="21">
        <v>1659.2070970295326</v>
      </c>
    </row>
    <row r="115" spans="1:17" x14ac:dyDescent="0.3">
      <c r="A115" s="19" t="s">
        <v>212</v>
      </c>
      <c r="C115" s="20">
        <f t="shared" si="8"/>
        <v>1751.5687985453369</v>
      </c>
      <c r="D115" s="21">
        <v>1223.7283120959999</v>
      </c>
      <c r="E115" s="21">
        <v>527.84048644933716</v>
      </c>
      <c r="F115" s="20">
        <f t="shared" si="9"/>
        <v>10594.059226146892</v>
      </c>
      <c r="G115" s="21">
        <f t="shared" si="10"/>
        <v>2602.3248317552116</v>
      </c>
      <c r="H115" s="21">
        <v>550.18347371999994</v>
      </c>
      <c r="I115" s="21">
        <v>2052.1413580352114</v>
      </c>
      <c r="J115" s="21">
        <v>8570.8796814019224</v>
      </c>
      <c r="K115" s="21">
        <v>8228.1961631755912</v>
      </c>
      <c r="L115" s="21">
        <v>-579.14528701024153</v>
      </c>
      <c r="M115" s="21">
        <v>-352.22519423636447</v>
      </c>
      <c r="N115" s="20">
        <f t="shared" si="11"/>
        <v>12289.950620090633</v>
      </c>
      <c r="O115" s="21">
        <v>209.87229617999995</v>
      </c>
      <c r="P115" s="21">
        <v>10423.860158488087</v>
      </c>
      <c r="Q115" s="21">
        <v>1656.2181654225462</v>
      </c>
    </row>
    <row r="116" spans="1:17" x14ac:dyDescent="0.3">
      <c r="A116" s="19" t="s">
        <v>213</v>
      </c>
      <c r="C116" s="20">
        <f t="shared" si="8"/>
        <v>2339.6521564914551</v>
      </c>
      <c r="D116" s="21">
        <v>1707.15099323134</v>
      </c>
      <c r="E116" s="21">
        <v>632.50116326011505</v>
      </c>
      <c r="F116" s="20">
        <f t="shared" si="9"/>
        <v>10217.357463084318</v>
      </c>
      <c r="G116" s="21">
        <f t="shared" si="10"/>
        <v>2001.8894392756813</v>
      </c>
      <c r="H116" s="21">
        <v>-54.660145170000035</v>
      </c>
      <c r="I116" s="21">
        <v>2056.5495844456814</v>
      </c>
      <c r="J116" s="21">
        <v>8562.2172791596222</v>
      </c>
      <c r="K116" s="21">
        <v>8206.1916205215439</v>
      </c>
      <c r="L116" s="21">
        <v>-346.74925535098583</v>
      </c>
      <c r="M116" s="21">
        <v>-353.64525835753142</v>
      </c>
      <c r="N116" s="20">
        <f t="shared" si="11"/>
        <v>12501.061847570598</v>
      </c>
      <c r="O116" s="21">
        <v>242.91599216000014</v>
      </c>
      <c r="P116" s="21">
        <v>10580.062025020738</v>
      </c>
      <c r="Q116" s="21">
        <v>1678.0838303898599</v>
      </c>
    </row>
    <row r="117" spans="1:17" x14ac:dyDescent="0.3">
      <c r="A117" s="19" t="s">
        <v>214</v>
      </c>
      <c r="C117" s="20">
        <f>SUM(D117:E117)</f>
        <v>2304.5017252213775</v>
      </c>
      <c r="D117" s="21">
        <v>1683.2821460746425</v>
      </c>
      <c r="E117" s="21">
        <v>621.21957914673487</v>
      </c>
      <c r="F117" s="20">
        <f>G117+J117+L117</f>
        <v>10300.413987567632</v>
      </c>
      <c r="G117" s="21">
        <f>SUM(H117:I117)</f>
        <v>2120.922600822083</v>
      </c>
      <c r="H117" s="21">
        <v>57.754410499999999</v>
      </c>
      <c r="I117" s="21">
        <v>2063.1681903220829</v>
      </c>
      <c r="J117" s="21">
        <v>8560.7996740004783</v>
      </c>
      <c r="K117" s="21">
        <v>8201.8187649919983</v>
      </c>
      <c r="L117" s="21">
        <v>-381.30828725492853</v>
      </c>
      <c r="M117" s="21">
        <v>-362.05259313536482</v>
      </c>
      <c r="N117" s="20">
        <f>SUM(O117:Q117)</f>
        <v>12549.033188537682</v>
      </c>
      <c r="O117" s="21">
        <v>253.33246200000016</v>
      </c>
      <c r="P117" s="21">
        <v>10621.129697268443</v>
      </c>
      <c r="Q117" s="21">
        <v>1674.5710292692381</v>
      </c>
    </row>
    <row r="118" spans="1:17" x14ac:dyDescent="0.3">
      <c r="A118" s="19" t="s">
        <v>215</v>
      </c>
      <c r="C118" s="20">
        <f t="shared" ref="C118:C129" si="12">SUM(D118:E118)</f>
        <v>2226.7933264888193</v>
      </c>
      <c r="D118" s="21">
        <v>1616.5761704417</v>
      </c>
      <c r="E118" s="21">
        <v>610.21715604711926</v>
      </c>
      <c r="F118" s="20">
        <f t="shared" ref="F118:F129" si="13">G118+J118+L118</f>
        <v>10474.856688737344</v>
      </c>
      <c r="G118" s="21">
        <f t="shared" ref="G118:G129" si="14">SUM(H118:I118)</f>
        <v>2369.4544884576048</v>
      </c>
      <c r="H118" s="21">
        <v>319.11595334999998</v>
      </c>
      <c r="I118" s="21">
        <v>2050.3385351076049</v>
      </c>
      <c r="J118" s="21">
        <v>8551.1153580962127</v>
      </c>
      <c r="K118" s="21">
        <v>8201.209637414313</v>
      </c>
      <c r="L118" s="21">
        <v>-445.71315781647377</v>
      </c>
      <c r="M118" s="21">
        <v>-349.73674677594357</v>
      </c>
      <c r="N118" s="20">
        <f t="shared" ref="N118:N129" si="15">SUM(O118:Q118)</f>
        <v>12645.918699786744</v>
      </c>
      <c r="O118" s="21">
        <v>250.28495203000006</v>
      </c>
      <c r="P118" s="21">
        <v>10719.505301662348</v>
      </c>
      <c r="Q118" s="21">
        <v>1676.1284460943948</v>
      </c>
    </row>
    <row r="119" spans="1:17" x14ac:dyDescent="0.3">
      <c r="A119" s="19" t="s">
        <v>216</v>
      </c>
      <c r="C119" s="20">
        <f t="shared" si="12"/>
        <v>2215.0747852037803</v>
      </c>
      <c r="D119" s="21">
        <v>1623.8031762390997</v>
      </c>
      <c r="E119" s="21">
        <v>591.27160896468069</v>
      </c>
      <c r="F119" s="20">
        <f t="shared" si="13"/>
        <v>10495.560717829221</v>
      </c>
      <c r="G119" s="21">
        <f t="shared" si="14"/>
        <v>2443.3846745072319</v>
      </c>
      <c r="H119" s="21">
        <v>368.24371007000019</v>
      </c>
      <c r="I119" s="21">
        <v>2075.1409644372316</v>
      </c>
      <c r="J119" s="21">
        <v>8483.6974088600964</v>
      </c>
      <c r="K119" s="21">
        <v>8136.0163101272792</v>
      </c>
      <c r="L119" s="21">
        <v>-431.52136553810618</v>
      </c>
      <c r="M119" s="21">
        <v>-291.37632427580422</v>
      </c>
      <c r="N119" s="20">
        <f t="shared" si="15"/>
        <v>12652.513592677893</v>
      </c>
      <c r="O119" s="21">
        <v>195.71052242000005</v>
      </c>
      <c r="P119" s="21">
        <v>10780.18289321548</v>
      </c>
      <c r="Q119" s="21">
        <v>1676.6201770424113</v>
      </c>
    </row>
    <row r="120" spans="1:17" x14ac:dyDescent="0.3">
      <c r="A120" s="19" t="s">
        <v>217</v>
      </c>
      <c r="C120" s="20">
        <f t="shared" si="12"/>
        <v>2140.10243651461</v>
      </c>
      <c r="D120" s="21">
        <v>1590.9567917345</v>
      </c>
      <c r="E120" s="21">
        <v>549.14564478010993</v>
      </c>
      <c r="F120" s="20">
        <f t="shared" si="13"/>
        <v>10663.142054173888</v>
      </c>
      <c r="G120" s="21">
        <f t="shared" si="14"/>
        <v>2598.4522137115296</v>
      </c>
      <c r="H120" s="21">
        <v>530.49467066999989</v>
      </c>
      <c r="I120" s="21">
        <v>2067.9575430415298</v>
      </c>
      <c r="J120" s="21">
        <v>8460.3416542358063</v>
      </c>
      <c r="K120" s="21">
        <v>8117.9069983896698</v>
      </c>
      <c r="L120" s="21">
        <v>-395.65181377344817</v>
      </c>
      <c r="M120" s="21">
        <v>-286.15090395043768</v>
      </c>
      <c r="N120" s="20">
        <f t="shared" si="15"/>
        <v>12745.016487833131</v>
      </c>
      <c r="O120" s="21">
        <v>209.45284242000022</v>
      </c>
      <c r="P120" s="21">
        <v>10862.553942143726</v>
      </c>
      <c r="Q120" s="21">
        <v>1673.009703269405</v>
      </c>
    </row>
    <row r="121" spans="1:17" x14ac:dyDescent="0.3">
      <c r="A121" s="19" t="s">
        <v>218</v>
      </c>
      <c r="C121" s="20">
        <f t="shared" si="12"/>
        <v>2075.9732530944329</v>
      </c>
      <c r="D121" s="21">
        <v>1543.4297151468402</v>
      </c>
      <c r="E121" s="21">
        <v>532.54353794759277</v>
      </c>
      <c r="F121" s="20">
        <f t="shared" si="13"/>
        <v>10750.730203544259</v>
      </c>
      <c r="G121" s="21">
        <f t="shared" si="14"/>
        <v>2691.9399064451768</v>
      </c>
      <c r="H121" s="21">
        <v>633.2070696400001</v>
      </c>
      <c r="I121" s="21">
        <v>2058.7328368051767</v>
      </c>
      <c r="J121" s="21">
        <v>8459.8405268784154</v>
      </c>
      <c r="K121" s="21">
        <v>8112.7695890839232</v>
      </c>
      <c r="L121" s="21">
        <v>-401.05022977933453</v>
      </c>
      <c r="M121" s="21">
        <v>-300.80988602370161</v>
      </c>
      <c r="N121" s="20">
        <f t="shared" si="15"/>
        <v>12768.717388410831</v>
      </c>
      <c r="O121" s="21">
        <v>203.35303246000001</v>
      </c>
      <c r="P121" s="21">
        <v>10856.484747578414</v>
      </c>
      <c r="Q121" s="21">
        <v>1708.8796083724174</v>
      </c>
    </row>
    <row r="122" spans="1:17" x14ac:dyDescent="0.3">
      <c r="A122" s="19" t="s">
        <v>219</v>
      </c>
      <c r="C122" s="20">
        <f t="shared" si="12"/>
        <v>2448.2825463403187</v>
      </c>
      <c r="D122" s="21">
        <v>1759.9246024561999</v>
      </c>
      <c r="E122" s="21">
        <v>688.35794388411909</v>
      </c>
      <c r="F122" s="20">
        <f t="shared" si="13"/>
        <v>10501.875629648148</v>
      </c>
      <c r="G122" s="21">
        <f t="shared" si="14"/>
        <v>2421.1085495241523</v>
      </c>
      <c r="H122" s="21">
        <v>357.39082549000005</v>
      </c>
      <c r="I122" s="21">
        <v>2063.7177240341521</v>
      </c>
      <c r="J122" s="21">
        <v>8474.7763089374239</v>
      </c>
      <c r="K122" s="21">
        <v>8130.1689695087125</v>
      </c>
      <c r="L122" s="21">
        <v>-394.00922881342865</v>
      </c>
      <c r="M122" s="21">
        <v>-314.59308824928036</v>
      </c>
      <c r="N122" s="20">
        <f t="shared" si="15"/>
        <v>12892.128016689077</v>
      </c>
      <c r="O122" s="21">
        <v>185.14486173000012</v>
      </c>
      <c r="P122" s="21">
        <v>10998.46847788619</v>
      </c>
      <c r="Q122" s="21">
        <v>1708.5146770728879</v>
      </c>
    </row>
    <row r="123" spans="1:17" x14ac:dyDescent="0.3">
      <c r="A123" s="19" t="s">
        <v>220</v>
      </c>
      <c r="C123" s="20">
        <f t="shared" si="12"/>
        <v>2417.3581082735973</v>
      </c>
      <c r="D123" s="21">
        <v>1726.7404700297002</v>
      </c>
      <c r="E123" s="21">
        <v>690.61763824389709</v>
      </c>
      <c r="F123" s="20">
        <f t="shared" si="13"/>
        <v>10553.142347294806</v>
      </c>
      <c r="G123" s="21">
        <f t="shared" si="14"/>
        <v>2474.596040620449</v>
      </c>
      <c r="H123" s="21">
        <v>410.38818996999993</v>
      </c>
      <c r="I123" s="21">
        <v>2064.207850650449</v>
      </c>
      <c r="J123" s="21">
        <v>8457.0852019605372</v>
      </c>
      <c r="K123" s="21">
        <v>8120.1745868327716</v>
      </c>
      <c r="L123" s="21">
        <v>-378.53889528618009</v>
      </c>
      <c r="M123" s="21">
        <v>-343.78962824855836</v>
      </c>
      <c r="N123" s="20">
        <f t="shared" si="15"/>
        <v>12912.751674062492</v>
      </c>
      <c r="O123" s="21">
        <v>198.9664002100001</v>
      </c>
      <c r="P123" s="21">
        <v>11010.040454634211</v>
      </c>
      <c r="Q123" s="21">
        <v>1703.7448192182828</v>
      </c>
    </row>
    <row r="124" spans="1:17" x14ac:dyDescent="0.3">
      <c r="A124" s="19" t="s">
        <v>221</v>
      </c>
      <c r="C124" s="20">
        <f t="shared" si="12"/>
        <v>2433.2063437312327</v>
      </c>
      <c r="D124" s="21">
        <v>1677.25044374616</v>
      </c>
      <c r="E124" s="21">
        <v>755.95589998507285</v>
      </c>
      <c r="F124" s="20">
        <f t="shared" si="13"/>
        <v>10569.733624575196</v>
      </c>
      <c r="G124" s="21">
        <f t="shared" si="14"/>
        <v>2539.5395647085465</v>
      </c>
      <c r="H124" s="21">
        <v>467.60269812000018</v>
      </c>
      <c r="I124" s="21">
        <v>2071.9368665885463</v>
      </c>
      <c r="J124" s="21">
        <v>8490.5192689212054</v>
      </c>
      <c r="K124" s="21">
        <v>8108.3112236299157</v>
      </c>
      <c r="L124" s="21">
        <v>-460.32520905455624</v>
      </c>
      <c r="M124" s="21">
        <v>-353.68860470429877</v>
      </c>
      <c r="N124" s="20">
        <f t="shared" si="15"/>
        <v>12945.253556763546</v>
      </c>
      <c r="O124" s="21">
        <v>199.08163322000007</v>
      </c>
      <c r="P124" s="21">
        <v>11050.938716960607</v>
      </c>
      <c r="Q124" s="21">
        <v>1695.2332065829389</v>
      </c>
    </row>
    <row r="125" spans="1:17" x14ac:dyDescent="0.3">
      <c r="A125" s="19" t="s">
        <v>222</v>
      </c>
      <c r="C125" s="20">
        <f t="shared" si="12"/>
        <v>2293.3926555626394</v>
      </c>
      <c r="D125" s="21">
        <v>1619.2002743079202</v>
      </c>
      <c r="E125" s="21">
        <v>674.19238125471907</v>
      </c>
      <c r="F125" s="20">
        <f t="shared" si="13"/>
        <v>10799.564145061451</v>
      </c>
      <c r="G125" s="21">
        <f t="shared" si="14"/>
        <v>2681.4538584060388</v>
      </c>
      <c r="H125" s="21">
        <v>598.02890048000006</v>
      </c>
      <c r="I125" s="21">
        <v>2083.4249579260386</v>
      </c>
      <c r="J125" s="21">
        <v>8526.3914976315154</v>
      </c>
      <c r="K125" s="21">
        <v>8120.723619557094</v>
      </c>
      <c r="L125" s="21">
        <v>-408.2812109761029</v>
      </c>
      <c r="M125" s="21">
        <v>-357.39429118318344</v>
      </c>
      <c r="N125" s="20">
        <f t="shared" si="15"/>
        <v>13034.544171043111</v>
      </c>
      <c r="O125" s="21">
        <v>203.25361157000006</v>
      </c>
      <c r="P125" s="21">
        <v>11145.755552970602</v>
      </c>
      <c r="Q125" s="21">
        <v>1685.5350065025095</v>
      </c>
    </row>
    <row r="126" spans="1:17" x14ac:dyDescent="0.3">
      <c r="A126" s="19" t="s">
        <v>223</v>
      </c>
      <c r="C126" s="20">
        <f t="shared" si="12"/>
        <v>2228.2453550632445</v>
      </c>
      <c r="D126" s="21">
        <v>1523.6133669200806</v>
      </c>
      <c r="E126" s="21">
        <v>704.63198814316411</v>
      </c>
      <c r="F126" s="20">
        <f t="shared" si="13"/>
        <v>10900.617658202213</v>
      </c>
      <c r="G126" s="21">
        <f t="shared" si="14"/>
        <v>2754.9619176710689</v>
      </c>
      <c r="H126" s="21">
        <v>674.92641951000007</v>
      </c>
      <c r="I126" s="21">
        <v>2080.035498161069</v>
      </c>
      <c r="J126" s="21">
        <v>8548.1336139073155</v>
      </c>
      <c r="K126" s="21">
        <v>8129.4425825677372</v>
      </c>
      <c r="L126" s="21">
        <v>-402.47787337617217</v>
      </c>
      <c r="M126" s="21">
        <v>-379.24949028964318</v>
      </c>
      <c r="N126" s="20">
        <f t="shared" si="15"/>
        <v>13070.412221839364</v>
      </c>
      <c r="O126" s="21">
        <v>203.93807605000003</v>
      </c>
      <c r="P126" s="21">
        <v>11186.360294838998</v>
      </c>
      <c r="Q126" s="21">
        <v>1680.1138509503644</v>
      </c>
    </row>
    <row r="127" spans="1:17" x14ac:dyDescent="0.3">
      <c r="A127" s="19" t="s">
        <v>224</v>
      </c>
      <c r="C127" s="20">
        <f t="shared" si="12"/>
        <v>2189.6254557431434</v>
      </c>
      <c r="D127" s="21">
        <v>1445.6053713683993</v>
      </c>
      <c r="E127" s="21">
        <v>744.0200843747441</v>
      </c>
      <c r="F127" s="20">
        <f t="shared" si="13"/>
        <v>10967.82909732812</v>
      </c>
      <c r="G127" s="21">
        <f t="shared" si="14"/>
        <v>2842.5649202642089</v>
      </c>
      <c r="H127" s="21">
        <v>763.38474742000017</v>
      </c>
      <c r="I127" s="21">
        <v>2079.1801728442088</v>
      </c>
      <c r="J127" s="21">
        <v>8546.8596702831601</v>
      </c>
      <c r="K127" s="21">
        <v>8142.2152184284496</v>
      </c>
      <c r="L127" s="21">
        <v>-421.59549321924862</v>
      </c>
      <c r="M127" s="21">
        <v>-389.05284491660353</v>
      </c>
      <c r="N127" s="20">
        <f t="shared" si="15"/>
        <v>13099.127024882539</v>
      </c>
      <c r="O127" s="21">
        <v>216.72787064999994</v>
      </c>
      <c r="P127" s="21">
        <v>11205.27418288753</v>
      </c>
      <c r="Q127" s="21">
        <v>1677.124971345009</v>
      </c>
    </row>
    <row r="128" spans="1:17" x14ac:dyDescent="0.3">
      <c r="A128" s="19" t="s">
        <v>225</v>
      </c>
      <c r="C128" s="20">
        <f t="shared" si="12"/>
        <v>2599.4103642749114</v>
      </c>
      <c r="D128" s="21">
        <v>1772.6700876478199</v>
      </c>
      <c r="E128" s="21">
        <v>826.74027662709136</v>
      </c>
      <c r="F128" s="20">
        <f t="shared" si="13"/>
        <v>10709.753432626308</v>
      </c>
      <c r="G128" s="21">
        <f t="shared" si="14"/>
        <v>2508.616264142509</v>
      </c>
      <c r="H128" s="21">
        <v>408.47154320000016</v>
      </c>
      <c r="I128" s="21">
        <v>2100.1447209425087</v>
      </c>
      <c r="J128" s="21">
        <v>8549.0898361230338</v>
      </c>
      <c r="K128" s="21">
        <v>8148.8349410176152</v>
      </c>
      <c r="L128" s="21">
        <v>-347.95266763923496</v>
      </c>
      <c r="M128" s="21">
        <v>-388.58631428013371</v>
      </c>
      <c r="N128" s="20">
        <f t="shared" si="15"/>
        <v>13248.996333291638</v>
      </c>
      <c r="O128" s="21">
        <v>280.42978305999992</v>
      </c>
      <c r="P128" s="21">
        <v>11252.970944281307</v>
      </c>
      <c r="Q128" s="21">
        <v>1715.5956059503287</v>
      </c>
    </row>
    <row r="129" spans="1:17" x14ac:dyDescent="0.3">
      <c r="A129" s="19" t="s">
        <v>226</v>
      </c>
      <c r="C129" s="20">
        <f t="shared" si="12"/>
        <v>2631.9298813671571</v>
      </c>
      <c r="D129" s="21">
        <v>1738.9801707604395</v>
      </c>
      <c r="E129" s="21">
        <v>892.94971060671764</v>
      </c>
      <c r="F129" s="20">
        <f t="shared" si="13"/>
        <v>10742.943351905125</v>
      </c>
      <c r="G129" s="21">
        <f t="shared" si="14"/>
        <v>2535.7568344570836</v>
      </c>
      <c r="H129" s="21">
        <v>442.71497786000015</v>
      </c>
      <c r="I129" s="21">
        <v>2093.0418565970836</v>
      </c>
      <c r="J129" s="21">
        <v>8529.0234877651255</v>
      </c>
      <c r="K129" s="21">
        <v>8126.5273017878708</v>
      </c>
      <c r="L129" s="21">
        <v>-321.83697031708482</v>
      </c>
      <c r="M129" s="21">
        <v>-356.89648362966136</v>
      </c>
      <c r="N129" s="20">
        <f t="shared" si="15"/>
        <v>13301.926507187392</v>
      </c>
      <c r="O129" s="21">
        <v>260.97104726000015</v>
      </c>
      <c r="P129" s="21">
        <v>11359.755015827148</v>
      </c>
      <c r="Q129" s="21">
        <v>1681.2004441002446</v>
      </c>
    </row>
    <row r="130" spans="1:17" x14ac:dyDescent="0.3">
      <c r="A130" s="19" t="s">
        <v>227</v>
      </c>
      <c r="C130" s="20">
        <f t="shared" ref="C130:C140" si="16">SUM(D130:E130)</f>
        <v>2722.0384474975936</v>
      </c>
      <c r="D130" s="21">
        <v>1730.1867335190796</v>
      </c>
      <c r="E130" s="21">
        <v>991.851713978514</v>
      </c>
      <c r="F130" s="20">
        <f t="shared" ref="F130:F140" si="17">G130+J130+L130</f>
        <v>10780.9725285643</v>
      </c>
      <c r="G130" s="21">
        <f t="shared" ref="G130:G140" si="18">SUM(H130:I130)</f>
        <v>2589.8395748014004</v>
      </c>
      <c r="H130" s="21">
        <v>490.49702917000013</v>
      </c>
      <c r="I130" s="21">
        <v>2099.3425456314003</v>
      </c>
      <c r="J130" s="21">
        <v>8527.571385169249</v>
      </c>
      <c r="K130" s="21">
        <v>8120.9036146605067</v>
      </c>
      <c r="L130" s="21">
        <v>-336.43843140634942</v>
      </c>
      <c r="M130" s="21">
        <v>-349.33421225394403</v>
      </c>
      <c r="N130" s="20">
        <f t="shared" ref="N130:N140" si="19">SUM(O130:Q130)</f>
        <v>13442.710600729622</v>
      </c>
      <c r="O130" s="21">
        <v>267.89006408000006</v>
      </c>
      <c r="P130" s="21">
        <v>11500.040471978389</v>
      </c>
      <c r="Q130" s="21">
        <v>1674.7800646712337</v>
      </c>
    </row>
    <row r="131" spans="1:17" x14ac:dyDescent="0.3">
      <c r="A131" s="19" t="s">
        <v>228</v>
      </c>
      <c r="C131" s="20">
        <f t="shared" si="16"/>
        <v>2789.7253109688377</v>
      </c>
      <c r="D131" s="21">
        <v>1738.9159347271998</v>
      </c>
      <c r="E131" s="21">
        <v>1050.8093762416379</v>
      </c>
      <c r="F131" s="20">
        <f t="shared" si="17"/>
        <v>11005.746171257608</v>
      </c>
      <c r="G131" s="21">
        <f t="shared" si="18"/>
        <v>2816.6728807600839</v>
      </c>
      <c r="H131" s="21">
        <v>714.27357073000007</v>
      </c>
      <c r="I131" s="21">
        <v>2102.3993100300841</v>
      </c>
      <c r="J131" s="21">
        <v>8539.7781391863537</v>
      </c>
      <c r="K131" s="21">
        <v>8137.962770047975</v>
      </c>
      <c r="L131" s="21">
        <v>-350.70484868882977</v>
      </c>
      <c r="M131" s="21">
        <v>-315.15621523307402</v>
      </c>
      <c r="N131" s="20">
        <f t="shared" si="19"/>
        <v>13726.129737487179</v>
      </c>
      <c r="O131" s="21">
        <v>238.16139781999985</v>
      </c>
      <c r="P131" s="21">
        <v>11820.485977864331</v>
      </c>
      <c r="Q131" s="21">
        <v>1667.4823618028481</v>
      </c>
    </row>
    <row r="132" spans="1:17" x14ac:dyDescent="0.3">
      <c r="A132" s="19" t="s">
        <v>229</v>
      </c>
      <c r="C132" s="20">
        <f t="shared" si="16"/>
        <v>2675.9502426936983</v>
      </c>
      <c r="D132" s="21">
        <v>1768.268093786</v>
      </c>
      <c r="E132" s="21">
        <v>907.68214890769843</v>
      </c>
      <c r="F132" s="20">
        <f t="shared" si="17"/>
        <v>11101.6610048609</v>
      </c>
      <c r="G132" s="21">
        <f t="shared" si="18"/>
        <v>2850.5533335138962</v>
      </c>
      <c r="H132" s="21">
        <v>746.73161322999999</v>
      </c>
      <c r="I132" s="21">
        <v>2103.8217202838964</v>
      </c>
      <c r="J132" s="21">
        <v>8557.7778223780315</v>
      </c>
      <c r="K132" s="21">
        <v>8150.4078718442388</v>
      </c>
      <c r="L132" s="21">
        <v>-306.67015103102653</v>
      </c>
      <c r="M132" s="21">
        <v>-261.75465615000741</v>
      </c>
      <c r="N132" s="20">
        <f t="shared" si="19"/>
        <v>13708.647185108517</v>
      </c>
      <c r="O132" s="21">
        <v>247.54777544000012</v>
      </c>
      <c r="P132" s="21">
        <v>11793.193318371916</v>
      </c>
      <c r="Q132" s="21">
        <v>1667.9060912966008</v>
      </c>
    </row>
    <row r="133" spans="1:17" x14ac:dyDescent="0.3">
      <c r="A133" s="19" t="s">
        <v>230</v>
      </c>
      <c r="C133" s="20">
        <f t="shared" si="16"/>
        <v>2743.2023736331021</v>
      </c>
      <c r="D133" s="21">
        <v>1745.7461195113999</v>
      </c>
      <c r="E133" s="21">
        <v>997.45625412170216</v>
      </c>
      <c r="F133" s="20">
        <f t="shared" si="17"/>
        <v>11075.053895268182</v>
      </c>
      <c r="G133" s="21">
        <f t="shared" si="18"/>
        <v>2902.2074990812257</v>
      </c>
      <c r="H133" s="21">
        <v>801.4139542600002</v>
      </c>
      <c r="I133" s="21">
        <v>2100.7935448212256</v>
      </c>
      <c r="J133" s="21">
        <v>8543.4037482595668</v>
      </c>
      <c r="K133" s="21">
        <v>8146.0673116977023</v>
      </c>
      <c r="L133" s="21">
        <v>-370.55735207261068</v>
      </c>
      <c r="M133" s="21">
        <v>-288.75184578781875</v>
      </c>
      <c r="N133" s="20">
        <f t="shared" si="19"/>
        <v>13749.400974668444</v>
      </c>
      <c r="O133" s="21">
        <v>230.85344101000007</v>
      </c>
      <c r="P133" s="21">
        <v>11847.831944100821</v>
      </c>
      <c r="Q133" s="21">
        <v>1670.7155895576238</v>
      </c>
    </row>
    <row r="134" spans="1:17" x14ac:dyDescent="0.3">
      <c r="A134" s="19" t="s">
        <v>231</v>
      </c>
      <c r="C134" s="20">
        <f t="shared" si="16"/>
        <v>2842.3693932629476</v>
      </c>
      <c r="D134" s="21">
        <v>1780.5338148763594</v>
      </c>
      <c r="E134" s="21">
        <v>1061.8355783865879</v>
      </c>
      <c r="F134" s="20">
        <f t="shared" si="17"/>
        <v>11037.547773136741</v>
      </c>
      <c r="G134" s="21">
        <f t="shared" si="18"/>
        <v>2936.7531118009274</v>
      </c>
      <c r="H134" s="21">
        <v>815.16483437000022</v>
      </c>
      <c r="I134" s="21">
        <v>2121.5882774309271</v>
      </c>
      <c r="J134" s="21">
        <v>8581.398202216742</v>
      </c>
      <c r="K134" s="21">
        <v>8183.5660772452002</v>
      </c>
      <c r="L134" s="21">
        <v>-480.60354088092726</v>
      </c>
      <c r="M134" s="21">
        <v>-285.19661160937534</v>
      </c>
      <c r="N134" s="20">
        <f t="shared" si="19"/>
        <v>13810.517481441038</v>
      </c>
      <c r="O134" s="21">
        <v>227.38219278000017</v>
      </c>
      <c r="P134" s="21">
        <v>11932.950020998875</v>
      </c>
      <c r="Q134" s="21">
        <v>1650.1852676621629</v>
      </c>
    </row>
    <row r="135" spans="1:17" x14ac:dyDescent="0.3">
      <c r="A135" s="19" t="s">
        <v>232</v>
      </c>
      <c r="C135" s="20">
        <f t="shared" si="16"/>
        <v>2740.5985934583141</v>
      </c>
      <c r="D135" s="21">
        <v>1755.6473130131997</v>
      </c>
      <c r="E135" s="21">
        <v>984.95128044511466</v>
      </c>
      <c r="F135" s="20">
        <f t="shared" si="17"/>
        <v>11148.502887072513</v>
      </c>
      <c r="G135" s="21">
        <f t="shared" si="18"/>
        <v>2952.6813532544197</v>
      </c>
      <c r="H135" s="21">
        <v>828.38605352999991</v>
      </c>
      <c r="I135" s="21">
        <v>2124.2952997244197</v>
      </c>
      <c r="J135" s="21">
        <v>8610.7013790552955</v>
      </c>
      <c r="K135" s="21">
        <v>8198.1004445227627</v>
      </c>
      <c r="L135" s="21">
        <v>-414.87984523720223</v>
      </c>
      <c r="M135" s="21">
        <v>-314.72855460609355</v>
      </c>
      <c r="N135" s="20">
        <f t="shared" si="19"/>
        <v>13819.964166729</v>
      </c>
      <c r="O135" s="21">
        <v>236.15878867000004</v>
      </c>
      <c r="P135" s="21">
        <v>11930.144370537317</v>
      </c>
      <c r="Q135" s="21">
        <v>1653.6610075216827</v>
      </c>
    </row>
    <row r="136" spans="1:17" x14ac:dyDescent="0.3">
      <c r="A136" s="19" t="s">
        <v>233</v>
      </c>
      <c r="C136" s="20">
        <f t="shared" si="16"/>
        <v>2464.7823222880406</v>
      </c>
      <c r="D136" s="21">
        <v>1647.9762060402397</v>
      </c>
      <c r="E136" s="21">
        <v>816.8061162478009</v>
      </c>
      <c r="F136" s="20">
        <f t="shared" si="17"/>
        <v>11168.653684917694</v>
      </c>
      <c r="G136" s="21">
        <f t="shared" si="18"/>
        <v>2975.1726220590999</v>
      </c>
      <c r="H136" s="21">
        <v>847.89871617999995</v>
      </c>
      <c r="I136" s="21">
        <v>2127.2739058790999</v>
      </c>
      <c r="J136" s="21">
        <v>8592.2740681866926</v>
      </c>
      <c r="K136" s="21">
        <v>8174.6023808115351</v>
      </c>
      <c r="L136" s="21">
        <v>-398.79300532809941</v>
      </c>
      <c r="M136" s="21">
        <v>-286.31507328188906</v>
      </c>
      <c r="N136" s="20">
        <f t="shared" si="19"/>
        <v>13564.431893232297</v>
      </c>
      <c r="O136" s="21">
        <v>225.49591562000009</v>
      </c>
      <c r="P136" s="21">
        <v>11686.004573609465</v>
      </c>
      <c r="Q136" s="21">
        <v>1652.9314040028303</v>
      </c>
    </row>
    <row r="137" spans="1:17" x14ac:dyDescent="0.3">
      <c r="A137" s="19" t="s">
        <v>234</v>
      </c>
      <c r="C137" s="20">
        <f t="shared" si="16"/>
        <v>2348.5432267000801</v>
      </c>
      <c r="D137" s="21">
        <v>1566.6136364896795</v>
      </c>
      <c r="E137" s="21">
        <v>781.92959021040053</v>
      </c>
      <c r="F137" s="20">
        <f t="shared" si="17"/>
        <v>11350.230544409393</v>
      </c>
      <c r="G137" s="21">
        <f t="shared" si="18"/>
        <v>3077.7609727219351</v>
      </c>
      <c r="H137" s="21">
        <v>811.18643373999998</v>
      </c>
      <c r="I137" s="21">
        <v>2266.5745389819349</v>
      </c>
      <c r="J137" s="21">
        <v>8657.8814960087147</v>
      </c>
      <c r="K137" s="21">
        <v>8231.5846666038124</v>
      </c>
      <c r="L137" s="21">
        <v>-385.41192432125638</v>
      </c>
      <c r="M137" s="21">
        <v>-274.48072963936136</v>
      </c>
      <c r="N137" s="20">
        <f t="shared" si="19"/>
        <v>13629.752114088466</v>
      </c>
      <c r="O137" s="21">
        <v>260.44488731999996</v>
      </c>
      <c r="P137" s="21">
        <v>11727.649809678431</v>
      </c>
      <c r="Q137" s="21">
        <v>1641.6574170900342</v>
      </c>
    </row>
    <row r="138" spans="1:17" x14ac:dyDescent="0.3">
      <c r="A138" s="19" t="s">
        <v>235</v>
      </c>
      <c r="C138" s="20">
        <f t="shared" si="16"/>
        <v>2335.7657374087412</v>
      </c>
      <c r="D138" s="21">
        <v>1511.4655998554401</v>
      </c>
      <c r="E138" s="21">
        <v>824.30013755330083</v>
      </c>
      <c r="F138" s="20">
        <f t="shared" si="17"/>
        <v>11381.976594449457</v>
      </c>
      <c r="G138" s="21">
        <f t="shared" si="18"/>
        <v>3083.7905213526374</v>
      </c>
      <c r="H138" s="21">
        <v>822.06374774000017</v>
      </c>
      <c r="I138" s="21">
        <v>2261.7267736126373</v>
      </c>
      <c r="J138" s="21">
        <v>8680.2191823703834</v>
      </c>
      <c r="K138" s="21">
        <v>8245.6589074125986</v>
      </c>
      <c r="L138" s="21">
        <v>-382.03310927356318</v>
      </c>
      <c r="M138" s="21">
        <v>-252.16806523054535</v>
      </c>
      <c r="N138" s="20">
        <f t="shared" si="19"/>
        <v>13648.369115575</v>
      </c>
      <c r="O138" s="21">
        <v>255.49454700000013</v>
      </c>
      <c r="P138" s="21">
        <v>11745.570146630493</v>
      </c>
      <c r="Q138" s="21">
        <v>1647.3044219445073</v>
      </c>
    </row>
    <row r="139" spans="1:17" x14ac:dyDescent="0.3">
      <c r="A139" s="19" t="s">
        <v>236</v>
      </c>
      <c r="C139" s="20">
        <f t="shared" si="16"/>
        <v>2127.064669033447</v>
      </c>
      <c r="D139" s="21">
        <v>1389.04722504912</v>
      </c>
      <c r="E139" s="21">
        <v>738.01744398432697</v>
      </c>
      <c r="F139" s="20">
        <f t="shared" si="17"/>
        <v>11528.108790973442</v>
      </c>
      <c r="G139" s="21">
        <f t="shared" si="18"/>
        <v>3115.8472818115511</v>
      </c>
      <c r="H139" s="21">
        <v>856.97082674000001</v>
      </c>
      <c r="I139" s="21">
        <v>2258.8764550715509</v>
      </c>
      <c r="J139" s="21">
        <v>8788.379657997335</v>
      </c>
      <c r="K139" s="21">
        <v>8356.8649189609114</v>
      </c>
      <c r="L139" s="21">
        <v>-376.11814883544457</v>
      </c>
      <c r="M139" s="21">
        <v>-298.25723307790093</v>
      </c>
      <c r="N139" s="20">
        <f t="shared" si="19"/>
        <v>13585.54576883038</v>
      </c>
      <c r="O139" s="21">
        <v>272.65228184000006</v>
      </c>
      <c r="P139" s="21">
        <v>11677.776216712038</v>
      </c>
      <c r="Q139" s="21">
        <v>1635.117270278341</v>
      </c>
    </row>
    <row r="140" spans="1:17" x14ac:dyDescent="0.3">
      <c r="A140" s="19" t="s">
        <v>237</v>
      </c>
      <c r="C140" s="20">
        <f t="shared" si="16"/>
        <v>2362.7284217321712</v>
      </c>
      <c r="D140" s="21">
        <v>1485.2875825351198</v>
      </c>
      <c r="E140" s="21">
        <v>877.44083919705122</v>
      </c>
      <c r="F140" s="20">
        <f t="shared" si="17"/>
        <v>11660.411287446143</v>
      </c>
      <c r="G140" s="21">
        <f t="shared" si="18"/>
        <v>3035.9920948485824</v>
      </c>
      <c r="H140" s="21">
        <v>786.19436474000008</v>
      </c>
      <c r="I140" s="21">
        <v>2249.7977301085821</v>
      </c>
      <c r="J140" s="21">
        <v>8869.8997219480389</v>
      </c>
      <c r="K140" s="21">
        <v>8409.7284774677482</v>
      </c>
      <c r="L140" s="21">
        <v>-245.48052935048042</v>
      </c>
      <c r="M140" s="21">
        <v>-314.52067910217215</v>
      </c>
      <c r="N140" s="20">
        <f t="shared" si="19"/>
        <v>13953.757079535193</v>
      </c>
      <c r="O140" s="21">
        <v>337.93196011999981</v>
      </c>
      <c r="P140" s="21">
        <v>11953.870075645244</v>
      </c>
      <c r="Q140" s="21">
        <v>1661.9550437699486</v>
      </c>
    </row>
    <row r="141" spans="1:17" x14ac:dyDescent="0.3">
      <c r="A141" s="19" t="s">
        <v>238</v>
      </c>
      <c r="C141" s="20">
        <f t="shared" ref="C141:C152" si="20">SUM(D141:E141)</f>
        <v>2186.7410787909885</v>
      </c>
      <c r="D141" s="21">
        <v>1481.8515954649606</v>
      </c>
      <c r="E141" s="21">
        <v>704.88948332602774</v>
      </c>
      <c r="F141" s="20">
        <f t="shared" ref="F141:F152" si="21">G141+J141+L141</f>
        <v>11705.171051886724</v>
      </c>
      <c r="G141" s="21">
        <f t="shared" ref="G141:G152" si="22">SUM(H141:I141)</f>
        <v>2989.4424608825739</v>
      </c>
      <c r="H141" s="21">
        <v>730.45892883000022</v>
      </c>
      <c r="I141" s="21">
        <v>2258.9835320525735</v>
      </c>
      <c r="J141" s="21">
        <v>8824.159346135315</v>
      </c>
      <c r="K141" s="21">
        <v>8368.6657737566966</v>
      </c>
      <c r="L141" s="21">
        <v>-108.43075513116514</v>
      </c>
      <c r="M141" s="21">
        <v>-423.44148559146419</v>
      </c>
      <c r="N141" s="20">
        <f t="shared" ref="N141:N152" si="23">SUM(O141:Q141)</f>
        <v>13823.15485122151</v>
      </c>
      <c r="O141" s="21">
        <v>306.20983751000011</v>
      </c>
      <c r="P141" s="21">
        <v>11861.648983951451</v>
      </c>
      <c r="Q141" s="21">
        <v>1655.2960297600607</v>
      </c>
    </row>
    <row r="142" spans="1:17" x14ac:dyDescent="0.3">
      <c r="A142" s="19" t="s">
        <v>239</v>
      </c>
      <c r="C142" s="20">
        <f t="shared" si="20"/>
        <v>2406.2816431305178</v>
      </c>
      <c r="D142" s="21">
        <v>1449.2832139489803</v>
      </c>
      <c r="E142" s="21">
        <v>956.99842918153729</v>
      </c>
      <c r="F142" s="20">
        <f t="shared" si="21"/>
        <v>11556.007797549126</v>
      </c>
      <c r="G142" s="21">
        <f t="shared" si="22"/>
        <v>3072.0005796458736</v>
      </c>
      <c r="H142" s="21">
        <v>813.54851991000021</v>
      </c>
      <c r="I142" s="21">
        <v>2258.4520597358733</v>
      </c>
      <c r="J142" s="21">
        <v>8852.630117121691</v>
      </c>
      <c r="K142" s="21">
        <v>8402.009993110767</v>
      </c>
      <c r="L142" s="21">
        <v>-368.62289921843796</v>
      </c>
      <c r="M142" s="21">
        <v>-398.14459013570331</v>
      </c>
      <c r="N142" s="20">
        <f t="shared" si="23"/>
        <v>13893.702038765296</v>
      </c>
      <c r="O142" s="21">
        <v>318.45608376000018</v>
      </c>
      <c r="P142" s="21">
        <v>11922.088333077822</v>
      </c>
      <c r="Q142" s="21">
        <v>1653.1576219274746</v>
      </c>
    </row>
    <row r="143" spans="1:17" x14ac:dyDescent="0.3">
      <c r="A143" s="19" t="s">
        <v>240</v>
      </c>
      <c r="C143" s="20">
        <f t="shared" si="20"/>
        <v>2895.4114303949509</v>
      </c>
      <c r="D143" s="21">
        <v>1906.0895337122608</v>
      </c>
      <c r="E143" s="21">
        <v>989.32189668269029</v>
      </c>
      <c r="F143" s="20">
        <f t="shared" si="21"/>
        <v>11401.765350812413</v>
      </c>
      <c r="G143" s="21">
        <f t="shared" si="22"/>
        <v>2846.2724834551532</v>
      </c>
      <c r="H143" s="21">
        <v>566.41121105999991</v>
      </c>
      <c r="I143" s="21">
        <v>2279.8612723951533</v>
      </c>
      <c r="J143" s="21">
        <v>8863.3054264372513</v>
      </c>
      <c r="K143" s="21">
        <v>8400.661790517921</v>
      </c>
      <c r="L143" s="21">
        <v>-307.8125590799915</v>
      </c>
      <c r="M143" s="21">
        <v>-432.38736777109722</v>
      </c>
      <c r="N143" s="20">
        <f t="shared" si="23"/>
        <v>14142.305094231961</v>
      </c>
      <c r="O143" s="21">
        <v>290.26452708000005</v>
      </c>
      <c r="P143" s="21">
        <v>12200.969652292222</v>
      </c>
      <c r="Q143" s="21">
        <v>1651.0709148597384</v>
      </c>
    </row>
    <row r="144" spans="1:17" x14ac:dyDescent="0.3">
      <c r="A144" s="19" t="s">
        <v>241</v>
      </c>
      <c r="C144" s="20">
        <f t="shared" si="20"/>
        <v>2853.2883282463217</v>
      </c>
      <c r="D144" s="21">
        <v>1931.1124964912601</v>
      </c>
      <c r="E144" s="21">
        <v>922.17583175506172</v>
      </c>
      <c r="F144" s="20">
        <f t="shared" si="21"/>
        <v>11614.421335739826</v>
      </c>
      <c r="G144" s="21">
        <f t="shared" si="22"/>
        <v>3049.5893589233483</v>
      </c>
      <c r="H144" s="21">
        <v>672.72091552000006</v>
      </c>
      <c r="I144" s="21">
        <v>2376.868443403348</v>
      </c>
      <c r="J144" s="21">
        <v>8902.841896372709</v>
      </c>
      <c r="K144" s="21">
        <v>8437.4609101467213</v>
      </c>
      <c r="L144" s="21">
        <v>-338.00991955623294</v>
      </c>
      <c r="M144" s="21">
        <v>-451.32907422918754</v>
      </c>
      <c r="N144" s="20">
        <f t="shared" si="23"/>
        <v>14336.876234612488</v>
      </c>
      <c r="O144" s="21">
        <v>297.76026193000001</v>
      </c>
      <c r="P144" s="21">
        <v>12395.358196490468</v>
      </c>
      <c r="Q144" s="21">
        <v>1643.7577761920204</v>
      </c>
    </row>
    <row r="145" spans="1:17" x14ac:dyDescent="0.3">
      <c r="A145" s="19" t="s">
        <v>242</v>
      </c>
      <c r="C145" s="20">
        <f t="shared" si="20"/>
        <v>2644.1717637119555</v>
      </c>
      <c r="D145" s="21">
        <v>1858.9541133589198</v>
      </c>
      <c r="E145" s="21">
        <v>785.21765035303565</v>
      </c>
      <c r="F145" s="20">
        <f t="shared" si="21"/>
        <v>11706.876574274667</v>
      </c>
      <c r="G145" s="21">
        <f t="shared" si="22"/>
        <v>3110.0525777839039</v>
      </c>
      <c r="H145" s="21">
        <v>747.55339397000012</v>
      </c>
      <c r="I145" s="21">
        <v>2362.499183813904</v>
      </c>
      <c r="J145" s="21">
        <v>8854.5417253109936</v>
      </c>
      <c r="K145" s="21">
        <v>8403.3098746684973</v>
      </c>
      <c r="L145" s="21">
        <v>-257.71772882023163</v>
      </c>
      <c r="M145" s="21">
        <v>-452.31439683322839</v>
      </c>
      <c r="N145" s="20">
        <f t="shared" si="23"/>
        <v>14265.29351645395</v>
      </c>
      <c r="O145" s="21">
        <v>300.66768350000007</v>
      </c>
      <c r="P145" s="21">
        <v>12322.235745603773</v>
      </c>
      <c r="Q145" s="21">
        <v>1642.3900873501764</v>
      </c>
    </row>
    <row r="146" spans="1:17" x14ac:dyDescent="0.3">
      <c r="A146" s="19" t="s">
        <v>243</v>
      </c>
      <c r="C146" s="20">
        <f t="shared" si="20"/>
        <v>2562.0755789370887</v>
      </c>
      <c r="D146" s="21">
        <v>1794.9599172249598</v>
      </c>
      <c r="E146" s="21">
        <v>767.11566171212917</v>
      </c>
      <c r="F146" s="20">
        <f t="shared" si="21"/>
        <v>11617.110660197439</v>
      </c>
      <c r="G146" s="21">
        <f t="shared" si="22"/>
        <v>3062.5581672739017</v>
      </c>
      <c r="H146" s="21">
        <v>735.34613646000003</v>
      </c>
      <c r="I146" s="21">
        <v>2327.2120308139015</v>
      </c>
      <c r="J146" s="21">
        <v>8895.1946811264334</v>
      </c>
      <c r="K146" s="21">
        <v>8427.7140620626942</v>
      </c>
      <c r="L146" s="21">
        <v>-340.64218820289619</v>
      </c>
      <c r="M146" s="21">
        <v>-451.03455702451339</v>
      </c>
      <c r="N146" s="20">
        <f t="shared" si="23"/>
        <v>14078.343313896528</v>
      </c>
      <c r="O146" s="21">
        <v>246.00783393000009</v>
      </c>
      <c r="P146" s="21">
        <v>12178.317274460995</v>
      </c>
      <c r="Q146" s="21">
        <v>1654.0182055055334</v>
      </c>
    </row>
    <row r="147" spans="1:17" x14ac:dyDescent="0.3">
      <c r="A147" s="19" t="s">
        <v>244</v>
      </c>
      <c r="C147" s="20">
        <f t="shared" si="20"/>
        <v>2472.7998738546958</v>
      </c>
      <c r="D147" s="21">
        <v>1796.1076983183202</v>
      </c>
      <c r="E147" s="21">
        <v>676.69217553637543</v>
      </c>
      <c r="F147" s="20">
        <f t="shared" si="21"/>
        <v>11725.887698759654</v>
      </c>
      <c r="G147" s="21">
        <f t="shared" si="22"/>
        <v>3050.1167879627128</v>
      </c>
      <c r="H147" s="21">
        <v>739.24983191000024</v>
      </c>
      <c r="I147" s="21">
        <v>2310.8669560527128</v>
      </c>
      <c r="J147" s="21">
        <v>8944.266786324486</v>
      </c>
      <c r="K147" s="21">
        <v>8483.8153987600053</v>
      </c>
      <c r="L147" s="21">
        <v>-268.49587552754576</v>
      </c>
      <c r="M147" s="21">
        <v>-443.11519644514772</v>
      </c>
      <c r="N147" s="20">
        <f t="shared" si="23"/>
        <v>14094.805555381226</v>
      </c>
      <c r="O147" s="21">
        <v>265.57028771000006</v>
      </c>
      <c r="P147" s="21">
        <v>12193.211118612186</v>
      </c>
      <c r="Q147" s="21">
        <v>1636.0241490590411</v>
      </c>
    </row>
    <row r="148" spans="1:17" x14ac:dyDescent="0.3">
      <c r="A148" s="19" t="s">
        <v>245</v>
      </c>
      <c r="C148" s="20">
        <f t="shared" si="20"/>
        <v>2390.9264380751324</v>
      </c>
      <c r="D148" s="21">
        <v>1727.9806761862008</v>
      </c>
      <c r="E148" s="21">
        <v>662.94576188893166</v>
      </c>
      <c r="F148" s="20">
        <f t="shared" si="21"/>
        <v>11692.575389600741</v>
      </c>
      <c r="G148" s="21">
        <f t="shared" si="22"/>
        <v>3093.3501974519631</v>
      </c>
      <c r="H148" s="21">
        <v>768.99387339000009</v>
      </c>
      <c r="I148" s="21">
        <v>2324.3563240619628</v>
      </c>
      <c r="J148" s="21">
        <v>8921.661875050273</v>
      </c>
      <c r="K148" s="21">
        <v>8463.5272855356397</v>
      </c>
      <c r="L148" s="21">
        <v>-322.43668290149469</v>
      </c>
      <c r="M148" s="21">
        <v>-460.60605650750824</v>
      </c>
      <c r="N148" s="20">
        <f t="shared" si="23"/>
        <v>13996.761075118133</v>
      </c>
      <c r="O148" s="21">
        <v>243.88640113000002</v>
      </c>
      <c r="P148" s="21">
        <v>12117.006220446667</v>
      </c>
      <c r="Q148" s="21">
        <v>1635.8684535414666</v>
      </c>
    </row>
    <row r="149" spans="1:17" x14ac:dyDescent="0.3">
      <c r="A149" s="19" t="s">
        <v>246</v>
      </c>
      <c r="C149" s="20">
        <f t="shared" si="20"/>
        <v>2205.7928510747806</v>
      </c>
      <c r="D149" s="21">
        <v>1553.6353157853998</v>
      </c>
      <c r="E149" s="21">
        <v>652.15753528938069</v>
      </c>
      <c r="F149" s="20">
        <f t="shared" si="21"/>
        <v>11929.481007352289</v>
      </c>
      <c r="G149" s="21">
        <f t="shared" si="22"/>
        <v>3227.763072852094</v>
      </c>
      <c r="H149" s="21">
        <v>824.90329702000008</v>
      </c>
      <c r="I149" s="21">
        <v>2402.8597758320939</v>
      </c>
      <c r="J149" s="21">
        <v>9049.3241117433536</v>
      </c>
      <c r="K149" s="21">
        <v>8559.6919998184785</v>
      </c>
      <c r="L149" s="21">
        <v>-347.60617724315796</v>
      </c>
      <c r="M149" s="21">
        <v>-542.27949992974663</v>
      </c>
      <c r="N149" s="20">
        <f t="shared" si="23"/>
        <v>14047.66312352869</v>
      </c>
      <c r="O149" s="21">
        <v>300.17627576000001</v>
      </c>
      <c r="P149" s="21">
        <v>12113.137012682775</v>
      </c>
      <c r="Q149" s="21">
        <v>1634.3498350859134</v>
      </c>
    </row>
    <row r="150" spans="1:17" x14ac:dyDescent="0.3">
      <c r="A150" s="19" t="s">
        <v>247</v>
      </c>
      <c r="C150" s="20">
        <f t="shared" si="20"/>
        <v>2135.3102548099546</v>
      </c>
      <c r="D150" s="21">
        <v>1467.8828259466795</v>
      </c>
      <c r="E150" s="21">
        <v>667.42742886327494</v>
      </c>
      <c r="F150" s="20">
        <f t="shared" si="21"/>
        <v>11881.184971287947</v>
      </c>
      <c r="G150" s="21">
        <f t="shared" si="22"/>
        <v>3203.8605446563147</v>
      </c>
      <c r="H150" s="21">
        <v>796.82954741000003</v>
      </c>
      <c r="I150" s="21">
        <v>2407.0309972463147</v>
      </c>
      <c r="J150" s="21">
        <v>9020.0301057298711</v>
      </c>
      <c r="K150" s="21">
        <v>8550.0423343579951</v>
      </c>
      <c r="L150" s="21">
        <v>-342.70567909823814</v>
      </c>
      <c r="M150" s="21">
        <v>-521.37865248452943</v>
      </c>
      <c r="N150" s="20">
        <f t="shared" si="23"/>
        <v>13927.768168102737</v>
      </c>
      <c r="O150" s="21">
        <v>303.64332328</v>
      </c>
      <c r="P150" s="21">
        <v>12002.3493258914</v>
      </c>
      <c r="Q150" s="21">
        <v>1621.7755189313373</v>
      </c>
    </row>
    <row r="151" spans="1:17" x14ac:dyDescent="0.3">
      <c r="A151" s="19" t="s">
        <v>248</v>
      </c>
      <c r="C151" s="20">
        <f t="shared" si="20"/>
        <v>2008.1485189854902</v>
      </c>
      <c r="D151" s="21">
        <v>1346.6748668215005</v>
      </c>
      <c r="E151" s="21">
        <v>661.47365216398975</v>
      </c>
      <c r="F151" s="20">
        <f t="shared" si="21"/>
        <v>11980.062966748086</v>
      </c>
      <c r="G151" s="21">
        <f t="shared" si="22"/>
        <v>3226.4280953822235</v>
      </c>
      <c r="H151" s="21">
        <v>798.70792140000003</v>
      </c>
      <c r="I151" s="21">
        <v>2427.7201739822235</v>
      </c>
      <c r="J151" s="21">
        <v>9051.3803270475</v>
      </c>
      <c r="K151" s="21">
        <v>8580.6796308969042</v>
      </c>
      <c r="L151" s="21">
        <v>-297.74545568163694</v>
      </c>
      <c r="M151" s="21">
        <v>-564.73994399169624</v>
      </c>
      <c r="N151" s="20">
        <f t="shared" si="23"/>
        <v>13900.594933234988</v>
      </c>
      <c r="O151" s="21">
        <v>321.01169410999995</v>
      </c>
      <c r="P151" s="21">
        <v>11963.736272248218</v>
      </c>
      <c r="Q151" s="21">
        <v>1615.8469668767707</v>
      </c>
    </row>
    <row r="152" spans="1:17" x14ac:dyDescent="0.3">
      <c r="A152" s="19" t="s">
        <v>249</v>
      </c>
      <c r="C152" s="20">
        <f t="shared" si="20"/>
        <v>2419.5891808755764</v>
      </c>
      <c r="D152" s="21">
        <v>1651.7673798708804</v>
      </c>
      <c r="E152" s="21">
        <v>767.821801004696</v>
      </c>
      <c r="F152" s="20">
        <f t="shared" si="21"/>
        <v>11774.423851018992</v>
      </c>
      <c r="G152" s="21">
        <f t="shared" si="22"/>
        <v>3039.961162151646</v>
      </c>
      <c r="H152" s="21">
        <v>621.98943467000038</v>
      </c>
      <c r="I152" s="21">
        <v>2417.9717274816458</v>
      </c>
      <c r="J152" s="21">
        <v>9084.8273444237311</v>
      </c>
      <c r="K152" s="21">
        <v>8629.4657747695219</v>
      </c>
      <c r="L152" s="21">
        <v>-350.36465555638415</v>
      </c>
      <c r="M152" s="21">
        <v>-629.92529116635887</v>
      </c>
      <c r="N152" s="20">
        <f t="shared" si="23"/>
        <v>14105.526224794332</v>
      </c>
      <c r="O152" s="21">
        <v>388.07855071999995</v>
      </c>
      <c r="P152" s="21">
        <v>12113.339617311669</v>
      </c>
      <c r="Q152" s="21">
        <v>1604.1080567626632</v>
      </c>
    </row>
    <row r="153" spans="1:17" x14ac:dyDescent="0.3">
      <c r="A153" s="19" t="s">
        <v>250</v>
      </c>
      <c r="C153" s="20">
        <f t="shared" ref="C153:C164" si="24">SUM(D153:E153)</f>
        <v>2535.8227556199568</v>
      </c>
      <c r="D153" s="21">
        <v>1667.3932075083205</v>
      </c>
      <c r="E153" s="21">
        <v>868.42954811163622</v>
      </c>
      <c r="F153" s="20">
        <f t="shared" ref="F153:F164" si="25">G153+J153+L153</f>
        <v>11752.135621094751</v>
      </c>
      <c r="G153" s="21">
        <f t="shared" ref="G153:G163" si="26">SUM(H153:I153)</f>
        <v>3013.7526068213724</v>
      </c>
      <c r="H153" s="21">
        <v>589.56881822000014</v>
      </c>
      <c r="I153" s="21">
        <v>2424.1837886013723</v>
      </c>
      <c r="J153" s="21">
        <v>9073.2236701464499</v>
      </c>
      <c r="K153" s="21">
        <v>8636.3265584975525</v>
      </c>
      <c r="L153" s="21">
        <v>-334.84065587307117</v>
      </c>
      <c r="M153" s="21">
        <v>-543.90603388110128</v>
      </c>
      <c r="N153" s="20">
        <f t="shared" ref="N153:N164" si="27">SUM(O153:Q153)</f>
        <v>14199.91897394781</v>
      </c>
      <c r="O153" s="21">
        <v>372.73671462999994</v>
      </c>
      <c r="P153" s="21">
        <v>12222.160814082001</v>
      </c>
      <c r="Q153" s="21">
        <v>1605.0214452358077</v>
      </c>
    </row>
    <row r="154" spans="1:17" x14ac:dyDescent="0.3">
      <c r="A154" s="19" t="s">
        <v>251</v>
      </c>
      <c r="C154" s="20">
        <f t="shared" si="24"/>
        <v>2707.1053114895699</v>
      </c>
      <c r="D154" s="21">
        <v>1821.9492400872002</v>
      </c>
      <c r="E154" s="21">
        <v>885.15607140236955</v>
      </c>
      <c r="F154" s="20">
        <f t="shared" si="25"/>
        <v>11601.563274253571</v>
      </c>
      <c r="G154" s="21">
        <f t="shared" si="26"/>
        <v>2899.4371471686522</v>
      </c>
      <c r="H154" s="21">
        <v>356.13789642</v>
      </c>
      <c r="I154" s="21">
        <v>2543.2992507486524</v>
      </c>
      <c r="J154" s="21">
        <v>9053.4642177246697</v>
      </c>
      <c r="K154" s="21">
        <v>8623.9304630233128</v>
      </c>
      <c r="L154" s="21">
        <v>-351.33809063975076</v>
      </c>
      <c r="M154" s="21">
        <v>-545.64884260105737</v>
      </c>
      <c r="N154" s="20">
        <f t="shared" si="27"/>
        <v>14220.275557790879</v>
      </c>
      <c r="O154" s="21">
        <v>368.14109495999992</v>
      </c>
      <c r="P154" s="21">
        <v>12263.009592428181</v>
      </c>
      <c r="Q154" s="21">
        <v>1589.1248704026984</v>
      </c>
    </row>
    <row r="155" spans="1:17" x14ac:dyDescent="0.3">
      <c r="A155" s="19" t="s">
        <v>252</v>
      </c>
      <c r="C155" s="20">
        <f t="shared" si="24"/>
        <v>2881.4865430421778</v>
      </c>
      <c r="D155" s="21">
        <v>1916.8666664360007</v>
      </c>
      <c r="E155" s="21">
        <v>964.61987660617683</v>
      </c>
      <c r="F155" s="20">
        <f t="shared" si="25"/>
        <v>11538.745988608083</v>
      </c>
      <c r="G155" s="21">
        <f t="shared" si="26"/>
        <v>2876.6269219203095</v>
      </c>
      <c r="H155" s="21">
        <v>340.65263075000013</v>
      </c>
      <c r="I155" s="21">
        <v>2535.9742911703092</v>
      </c>
      <c r="J155" s="21">
        <v>9084.3712827982417</v>
      </c>
      <c r="K155" s="21">
        <v>8653.497299389468</v>
      </c>
      <c r="L155" s="21">
        <v>-422.25221611046879</v>
      </c>
      <c r="M155" s="21">
        <v>-593.56070980030904</v>
      </c>
      <c r="N155" s="20">
        <f t="shared" si="27"/>
        <v>14320.051851593633</v>
      </c>
      <c r="O155" s="21">
        <v>329.88395634000005</v>
      </c>
      <c r="P155" s="21">
        <v>12385.83553836337</v>
      </c>
      <c r="Q155" s="21">
        <v>1604.332356890264</v>
      </c>
    </row>
    <row r="156" spans="1:17" x14ac:dyDescent="0.3">
      <c r="A156" s="19" t="s">
        <v>253</v>
      </c>
      <c r="C156" s="20">
        <f t="shared" si="24"/>
        <v>2817.1718870157547</v>
      </c>
      <c r="D156" s="21">
        <v>1885.08609429218</v>
      </c>
      <c r="E156" s="21">
        <v>932.08579272357497</v>
      </c>
      <c r="F156" s="20">
        <f t="shared" si="25"/>
        <v>11749.870640468256</v>
      </c>
      <c r="G156" s="21">
        <f t="shared" si="26"/>
        <v>3070.7102842093691</v>
      </c>
      <c r="H156" s="21">
        <v>521.86582699999985</v>
      </c>
      <c r="I156" s="21">
        <v>2548.8444572093695</v>
      </c>
      <c r="J156" s="21">
        <v>9051.6115403501026</v>
      </c>
      <c r="K156" s="21">
        <v>8657.9433311227403</v>
      </c>
      <c r="L156" s="21">
        <v>-372.45118409121596</v>
      </c>
      <c r="M156" s="21">
        <v>-576.18186300148977</v>
      </c>
      <c r="N156" s="20">
        <f t="shared" si="27"/>
        <v>14470.573172113773</v>
      </c>
      <c r="O156" s="21">
        <v>321.77098446999992</v>
      </c>
      <c r="P156" s="21">
        <v>12488.039557277722</v>
      </c>
      <c r="Q156" s="21">
        <v>1660.7626303660509</v>
      </c>
    </row>
    <row r="157" spans="1:17" x14ac:dyDescent="0.3">
      <c r="A157" s="19" t="s">
        <v>254</v>
      </c>
      <c r="C157" s="20">
        <f t="shared" si="24"/>
        <v>2668.3088896234558</v>
      </c>
      <c r="D157" s="21">
        <v>1781.1175662794797</v>
      </c>
      <c r="E157" s="21">
        <v>887.19132334397636</v>
      </c>
      <c r="F157" s="20">
        <f t="shared" si="25"/>
        <v>11880.648874089224</v>
      </c>
      <c r="G157" s="21">
        <f t="shared" si="26"/>
        <v>3160.8104888628268</v>
      </c>
      <c r="H157" s="21">
        <v>685.01086068000006</v>
      </c>
      <c r="I157" s="21">
        <v>2475.7996281828268</v>
      </c>
      <c r="J157" s="21">
        <v>9202.9704588863806</v>
      </c>
      <c r="K157" s="21">
        <v>8736.0348022488088</v>
      </c>
      <c r="L157" s="21">
        <v>-483.1320736599838</v>
      </c>
      <c r="M157" s="21">
        <v>-587.49563579324285</v>
      </c>
      <c r="N157" s="20">
        <f t="shared" si="27"/>
        <v>14452.75145816276</v>
      </c>
      <c r="O157" s="21">
        <v>319.30248084999994</v>
      </c>
      <c r="P157" s="21">
        <v>12473.669739189687</v>
      </c>
      <c r="Q157" s="21">
        <v>1659.779238123074</v>
      </c>
    </row>
    <row r="158" spans="1:17" x14ac:dyDescent="0.3">
      <c r="A158" s="19" t="s">
        <v>255</v>
      </c>
      <c r="C158" s="20">
        <f t="shared" si="24"/>
        <v>2816.5290716787626</v>
      </c>
      <c r="D158" s="21">
        <v>1939.8151092268401</v>
      </c>
      <c r="E158" s="21">
        <v>876.7139624519225</v>
      </c>
      <c r="F158" s="20">
        <f t="shared" si="25"/>
        <v>11760.624457950737</v>
      </c>
      <c r="G158" s="21">
        <f t="shared" si="26"/>
        <v>3053.0827012343693</v>
      </c>
      <c r="H158" s="21">
        <v>468.7130690599999</v>
      </c>
      <c r="I158" s="21">
        <v>2584.3696321743696</v>
      </c>
      <c r="J158" s="21">
        <v>9239.9881752118927</v>
      </c>
      <c r="K158" s="21">
        <v>8756.0482183521126</v>
      </c>
      <c r="L158" s="21">
        <v>-532.44641849552534</v>
      </c>
      <c r="M158" s="21">
        <v>-630.63644822543552</v>
      </c>
      <c r="N158" s="20">
        <f t="shared" si="27"/>
        <v>14481.157344142421</v>
      </c>
      <c r="O158" s="21">
        <v>314.36841926</v>
      </c>
      <c r="P158" s="21">
        <v>12503.301681307659</v>
      </c>
      <c r="Q158" s="21">
        <v>1663.4872435747623</v>
      </c>
    </row>
    <row r="159" spans="1:17" x14ac:dyDescent="0.3">
      <c r="A159" s="19" t="s">
        <v>256</v>
      </c>
      <c r="C159" s="20">
        <f t="shared" si="24"/>
        <v>2904.1787479586906</v>
      </c>
      <c r="D159" s="21">
        <v>1996.05690118192</v>
      </c>
      <c r="E159" s="21">
        <v>908.12184677677067</v>
      </c>
      <c r="F159" s="20">
        <f t="shared" si="25"/>
        <v>11677.278439702308</v>
      </c>
      <c r="G159" s="21">
        <f t="shared" si="26"/>
        <v>2937.3606280113449</v>
      </c>
      <c r="H159" s="21">
        <v>284.76540143000022</v>
      </c>
      <c r="I159" s="21">
        <v>2652.5952265813448</v>
      </c>
      <c r="J159" s="21">
        <v>9217.2590949729256</v>
      </c>
      <c r="K159" s="21">
        <v>8767.0276874254778</v>
      </c>
      <c r="L159" s="21">
        <v>-477.34128328196232</v>
      </c>
      <c r="M159" s="21">
        <v>-685.13691759990547</v>
      </c>
      <c r="N159" s="20">
        <f t="shared" si="27"/>
        <v>14485.257935258529</v>
      </c>
      <c r="O159" s="21">
        <v>322.49621175999999</v>
      </c>
      <c r="P159" s="21">
        <v>12482.753438682856</v>
      </c>
      <c r="Q159" s="21">
        <v>1680.0082848156726</v>
      </c>
    </row>
    <row r="160" spans="1:17" x14ac:dyDescent="0.3">
      <c r="A160" s="19" t="s">
        <v>257</v>
      </c>
      <c r="C160" s="20">
        <f t="shared" si="24"/>
        <v>2756.2779743208421</v>
      </c>
      <c r="D160" s="21">
        <v>1925.5574758012997</v>
      </c>
      <c r="E160" s="21">
        <v>830.72049851954239</v>
      </c>
      <c r="F160" s="20">
        <f t="shared" si="25"/>
        <v>11883.423994209044</v>
      </c>
      <c r="G160" s="21">
        <f t="shared" si="26"/>
        <v>3054.2552477648305</v>
      </c>
      <c r="H160" s="21">
        <v>386.51306920000002</v>
      </c>
      <c r="I160" s="21">
        <v>2667.7421785648303</v>
      </c>
      <c r="J160" s="21">
        <v>9264.7648272136084</v>
      </c>
      <c r="K160" s="21">
        <v>8821.104250188986</v>
      </c>
      <c r="L160" s="21">
        <v>-435.59608076939401</v>
      </c>
      <c r="M160" s="21">
        <v>-717.67223886572867</v>
      </c>
      <c r="N160" s="20">
        <f t="shared" si="27"/>
        <v>14543.329865541597</v>
      </c>
      <c r="O160" s="21">
        <v>311.37952879999995</v>
      </c>
      <c r="P160" s="21">
        <v>12546.54897367529</v>
      </c>
      <c r="Q160" s="21">
        <v>1685.4013630663071</v>
      </c>
    </row>
    <row r="161" spans="1:23" x14ac:dyDescent="0.3">
      <c r="A161" s="19" t="s">
        <v>258</v>
      </c>
      <c r="C161" s="20">
        <f t="shared" si="24"/>
        <v>2592.5358293560062</v>
      </c>
      <c r="D161" s="21">
        <v>1784.7542214820996</v>
      </c>
      <c r="E161" s="21">
        <v>807.78160787390652</v>
      </c>
      <c r="F161" s="20">
        <f t="shared" si="25"/>
        <v>12045.357453722343</v>
      </c>
      <c r="G161" s="21">
        <f t="shared" si="26"/>
        <v>3233.596199207781</v>
      </c>
      <c r="H161" s="21">
        <v>594.22583578999991</v>
      </c>
      <c r="I161" s="21">
        <v>2639.3703634177809</v>
      </c>
      <c r="J161" s="21">
        <v>9332.1433424157949</v>
      </c>
      <c r="K161" s="21">
        <v>8884.0777612503771</v>
      </c>
      <c r="L161" s="21">
        <v>-520.38208790123269</v>
      </c>
      <c r="M161" s="21">
        <v>-750.72933399023862</v>
      </c>
      <c r="N161" s="20">
        <f t="shared" si="27"/>
        <v>14541.057047622962</v>
      </c>
      <c r="O161" s="21">
        <v>328.49322330000007</v>
      </c>
      <c r="P161" s="21">
        <v>12521.64222950214</v>
      </c>
      <c r="Q161" s="21">
        <v>1690.9215948208212</v>
      </c>
    </row>
    <row r="162" spans="1:23" x14ac:dyDescent="0.3">
      <c r="A162" s="19" t="s">
        <v>259</v>
      </c>
      <c r="C162" s="20">
        <f t="shared" si="24"/>
        <v>2297.561072072257</v>
      </c>
      <c r="D162" s="21">
        <v>1691.4372696590592</v>
      </c>
      <c r="E162" s="21">
        <v>606.12380241319761</v>
      </c>
      <c r="F162" s="20">
        <f t="shared" si="25"/>
        <v>12316.066044690688</v>
      </c>
      <c r="G162" s="21">
        <f t="shared" si="26"/>
        <v>3235.1741089322823</v>
      </c>
      <c r="H162" s="21">
        <v>585.34923973000014</v>
      </c>
      <c r="I162" s="21">
        <v>2649.8248692022821</v>
      </c>
      <c r="J162" s="21">
        <v>9379.9735026647904</v>
      </c>
      <c r="K162" s="21">
        <v>8939.2999070406331</v>
      </c>
      <c r="L162" s="21">
        <v>-299.08156690638413</v>
      </c>
      <c r="M162" s="21">
        <v>-621.86001483998871</v>
      </c>
      <c r="N162" s="20">
        <f t="shared" si="27"/>
        <v>14515.066838447392</v>
      </c>
      <c r="O162" s="21">
        <v>335.71435713999983</v>
      </c>
      <c r="P162" s="21">
        <v>12494.775473939435</v>
      </c>
      <c r="Q162" s="21">
        <v>1684.577007367958</v>
      </c>
    </row>
    <row r="163" spans="1:23" x14ac:dyDescent="0.3">
      <c r="A163" s="19" t="s">
        <v>260</v>
      </c>
      <c r="C163" s="20">
        <f t="shared" si="24"/>
        <v>2416.4190541651624</v>
      </c>
      <c r="D163" s="21">
        <v>1695.6765880637204</v>
      </c>
      <c r="E163" s="21">
        <v>720.74246610144201</v>
      </c>
      <c r="F163" s="20">
        <f t="shared" si="25"/>
        <v>12950.081695857514</v>
      </c>
      <c r="G163" s="21">
        <f t="shared" si="26"/>
        <v>3922.7150245618782</v>
      </c>
      <c r="H163" s="21">
        <v>687.84135976000005</v>
      </c>
      <c r="I163" s="21">
        <v>3234.873664801878</v>
      </c>
      <c r="J163" s="21">
        <v>9435.192985783262</v>
      </c>
      <c r="K163" s="21">
        <v>8974.5503089279555</v>
      </c>
      <c r="L163" s="21">
        <v>-407.82631448762572</v>
      </c>
      <c r="M163" s="21">
        <v>-619.9471492773655</v>
      </c>
      <c r="N163" s="20">
        <f t="shared" si="27"/>
        <v>15277.757461441743</v>
      </c>
      <c r="O163" s="21">
        <v>358.51653091999992</v>
      </c>
      <c r="P163" s="21">
        <v>13221.451670282229</v>
      </c>
      <c r="Q163" s="21">
        <v>1697.7892602395123</v>
      </c>
    </row>
    <row r="164" spans="1:23" s="1" customFormat="1" x14ac:dyDescent="0.3">
      <c r="A164" s="36" t="s">
        <v>261</v>
      </c>
      <c r="B164" s="37"/>
      <c r="C164" s="38">
        <f t="shared" si="24"/>
        <v>2597.9737886152711</v>
      </c>
      <c r="D164" s="39">
        <v>1857.4535383843199</v>
      </c>
      <c r="E164" s="39">
        <v>740.52025023095121</v>
      </c>
      <c r="F164" s="38">
        <f t="shared" si="25"/>
        <v>12662.663525208127</v>
      </c>
      <c r="G164" s="39">
        <f>SUM(H164:I164)</f>
        <v>3565.1679465152893</v>
      </c>
      <c r="H164" s="39">
        <v>370.24837034000006</v>
      </c>
      <c r="I164" s="39">
        <v>3194.9195761752894</v>
      </c>
      <c r="J164" s="39">
        <v>9489.6783941340382</v>
      </c>
      <c r="K164" s="39">
        <v>9020.6073823886418</v>
      </c>
      <c r="L164" s="39">
        <v>-392.18281544120151</v>
      </c>
      <c r="M164" s="39">
        <v>-638.86923598963347</v>
      </c>
      <c r="N164" s="38">
        <f t="shared" si="27"/>
        <v>15163.186593806186</v>
      </c>
      <c r="O164" s="39">
        <v>363.06368580999992</v>
      </c>
      <c r="P164" s="39">
        <v>13100.53887317181</v>
      </c>
      <c r="Q164" s="39">
        <v>1699.5840348243753</v>
      </c>
      <c r="R164"/>
      <c r="S164"/>
      <c r="T164"/>
      <c r="U164"/>
      <c r="V164"/>
      <c r="W164"/>
    </row>
    <row r="165" spans="1:23" x14ac:dyDescent="0.3">
      <c r="A165" s="19" t="s">
        <v>262</v>
      </c>
      <c r="C165" s="20">
        <f t="shared" ref="C165:C168" si="28">SUM(D165:E165)</f>
        <v>2623.9702210017317</v>
      </c>
      <c r="D165" s="21">
        <v>1879.6142853551194</v>
      </c>
      <c r="E165" s="21">
        <v>744.35593564661224</v>
      </c>
      <c r="F165" s="20">
        <f t="shared" ref="F165:F168" si="29">G165+J165+L165</f>
        <v>12672.619746629256</v>
      </c>
      <c r="G165" s="21">
        <f t="shared" ref="G165:G168" si="30">SUM(H165:I165)</f>
        <v>3506.2899253195396</v>
      </c>
      <c r="H165" s="21">
        <v>311.14412835000002</v>
      </c>
      <c r="I165" s="21">
        <v>3195.1457969695398</v>
      </c>
      <c r="J165" s="21">
        <v>9542.0843352450356</v>
      </c>
      <c r="K165" s="21">
        <v>9080.2661697184412</v>
      </c>
      <c r="L165" s="21">
        <v>-375.75451393531961</v>
      </c>
      <c r="M165" s="21">
        <v>-684.10342626181682</v>
      </c>
      <c r="N165" s="20">
        <f t="shared" ref="N165:N168" si="31">SUM(O165:Q165)</f>
        <v>15196.978970799748</v>
      </c>
      <c r="O165" s="21">
        <v>367.13181900999984</v>
      </c>
      <c r="P165" s="21">
        <v>13131.084332100561</v>
      </c>
      <c r="Q165" s="21">
        <v>1698.7628196891883</v>
      </c>
    </row>
    <row r="166" spans="1:23" x14ac:dyDescent="0.3">
      <c r="A166" s="19" t="s">
        <v>263</v>
      </c>
      <c r="C166" s="20">
        <f t="shared" si="28"/>
        <v>2591.3000764128701</v>
      </c>
      <c r="D166" s="21">
        <v>1893.7432455840001</v>
      </c>
      <c r="E166" s="21">
        <v>697.55683082887003</v>
      </c>
      <c r="F166" s="20">
        <f t="shared" si="29"/>
        <v>12703.002555440729</v>
      </c>
      <c r="G166" s="21">
        <f t="shared" si="30"/>
        <v>3599.5879616356351</v>
      </c>
      <c r="H166" s="21">
        <v>364.95988510999985</v>
      </c>
      <c r="I166" s="21">
        <v>3234.6280765256352</v>
      </c>
      <c r="J166" s="21">
        <v>9551.9114575523199</v>
      </c>
      <c r="K166" s="21">
        <v>9087.129491144764</v>
      </c>
      <c r="L166" s="21">
        <v>-448.49686374722597</v>
      </c>
      <c r="M166" s="21">
        <v>-718.70675680517081</v>
      </c>
      <c r="N166" s="20">
        <f t="shared" si="31"/>
        <v>15195.648188394811</v>
      </c>
      <c r="O166" s="21">
        <v>375.01585198999976</v>
      </c>
      <c r="P166" s="21">
        <v>13089.588639971698</v>
      </c>
      <c r="Q166" s="21">
        <v>1731.0436964331138</v>
      </c>
    </row>
    <row r="167" spans="1:23" x14ac:dyDescent="0.3">
      <c r="A167" s="19" t="s">
        <v>264</v>
      </c>
      <c r="C167" s="20">
        <f t="shared" si="28"/>
        <v>2792.3545674622815</v>
      </c>
      <c r="D167" s="21">
        <v>2017.3946823491992</v>
      </c>
      <c r="E167" s="21">
        <v>774.95988511308212</v>
      </c>
      <c r="F167" s="20">
        <f t="shared" si="29"/>
        <v>12712.975369146978</v>
      </c>
      <c r="G167" s="21">
        <f t="shared" si="30"/>
        <v>3788.7693966426932</v>
      </c>
      <c r="H167" s="21">
        <v>586.87440426000001</v>
      </c>
      <c r="I167" s="21">
        <v>3201.8949923826931</v>
      </c>
      <c r="J167" s="21">
        <v>9597.4839290871678</v>
      </c>
      <c r="K167" s="21">
        <v>9138.2896260363814</v>
      </c>
      <c r="L167" s="21">
        <v>-673.27795658288278</v>
      </c>
      <c r="M167" s="21">
        <v>-747.4815765446566</v>
      </c>
      <c r="N167" s="20">
        <f t="shared" si="31"/>
        <v>15414.588017549186</v>
      </c>
      <c r="O167" s="21">
        <v>336.21029038999984</v>
      </c>
      <c r="P167" s="21">
        <v>13314.742526617059</v>
      </c>
      <c r="Q167" s="21">
        <v>1763.6352005421265</v>
      </c>
    </row>
    <row r="168" spans="1:23" x14ac:dyDescent="0.3">
      <c r="A168" s="19" t="s">
        <v>265</v>
      </c>
      <c r="C168" s="20">
        <f t="shared" si="28"/>
        <v>2733.4683059628414</v>
      </c>
      <c r="D168" s="21">
        <v>1983.2274886372202</v>
      </c>
      <c r="E168" s="21">
        <v>750.24081732562138</v>
      </c>
      <c r="F168" s="20">
        <f t="shared" si="29"/>
        <v>12981.202963357198</v>
      </c>
      <c r="G168" s="21">
        <f t="shared" si="30"/>
        <v>3822.4281380539064</v>
      </c>
      <c r="H168" s="21">
        <v>629.16194641999994</v>
      </c>
      <c r="I168" s="21">
        <v>3193.2661916339066</v>
      </c>
      <c r="J168" s="21">
        <v>9634.0350226751289</v>
      </c>
      <c r="K168" s="21">
        <v>9188.1255817590372</v>
      </c>
      <c r="L168" s="21">
        <v>-475.26019737183714</v>
      </c>
      <c r="M168" s="21">
        <v>-786.7695286505998</v>
      </c>
      <c r="N168" s="20">
        <f t="shared" si="31"/>
        <v>15658.987283298715</v>
      </c>
      <c r="O168" s="21">
        <v>338.85202739000005</v>
      </c>
      <c r="P168" s="21">
        <v>13550.277995719351</v>
      </c>
      <c r="Q168" s="21">
        <v>1769.8572601893654</v>
      </c>
    </row>
    <row r="169" spans="1:23" x14ac:dyDescent="0.3">
      <c r="A169" s="19"/>
      <c r="C169" s="20"/>
      <c r="D169" s="21"/>
      <c r="E169" s="21"/>
      <c r="F169" s="20"/>
      <c r="G169" s="21"/>
      <c r="H169" s="21"/>
      <c r="I169" s="21"/>
      <c r="J169" s="21"/>
      <c r="K169" s="21"/>
      <c r="L169" s="21"/>
      <c r="M169" s="21"/>
      <c r="N169" s="20"/>
      <c r="O169" s="21"/>
      <c r="P169" s="21"/>
      <c r="Q169" s="21"/>
    </row>
    <row r="170" spans="1:23" x14ac:dyDescent="0.3">
      <c r="A170" s="19"/>
      <c r="C170" s="20"/>
      <c r="D170" s="21"/>
      <c r="E170" s="21"/>
      <c r="F170" s="20"/>
      <c r="G170" s="21"/>
      <c r="H170" s="21"/>
      <c r="I170" s="21"/>
      <c r="J170" s="21"/>
      <c r="K170" s="21"/>
      <c r="L170" s="21"/>
      <c r="M170" s="21"/>
      <c r="N170" s="20"/>
      <c r="O170" s="21"/>
      <c r="P170" s="21"/>
      <c r="Q170" s="21"/>
    </row>
    <row r="171" spans="1:23" ht="25.2" customHeight="1" x14ac:dyDescent="0.3">
      <c r="A171" s="22" t="s">
        <v>45</v>
      </c>
      <c r="J171" s="6"/>
      <c r="K171" s="6"/>
      <c r="L171" s="6"/>
      <c r="M171" s="6"/>
      <c r="N171" s="5"/>
      <c r="O171" s="6"/>
      <c r="P171" s="6"/>
      <c r="Q171" s="6"/>
    </row>
    <row r="172" spans="1:23" x14ac:dyDescent="0.3">
      <c r="A172" s="22" t="s">
        <v>28</v>
      </c>
      <c r="J172" s="6"/>
      <c r="K172" s="6"/>
      <c r="L172" s="6"/>
      <c r="M172" s="6"/>
      <c r="N172" s="5"/>
      <c r="O172" s="6"/>
      <c r="P172" s="6"/>
      <c r="Q172" s="6"/>
    </row>
    <row r="173" spans="1:23" x14ac:dyDescent="0.3">
      <c r="A173" s="22" t="s">
        <v>29</v>
      </c>
      <c r="J173" s="6"/>
      <c r="K173" s="6"/>
      <c r="L173" s="6"/>
      <c r="M173" s="6"/>
      <c r="N173" s="5"/>
      <c r="O173" s="6"/>
      <c r="P173" s="6"/>
      <c r="Q173" s="6"/>
    </row>
    <row r="174" spans="1:23" x14ac:dyDescent="0.3">
      <c r="A174" s="22" t="s">
        <v>31</v>
      </c>
      <c r="J174" s="6"/>
      <c r="K174" s="6"/>
      <c r="L174" s="6"/>
      <c r="M174" s="6"/>
      <c r="N174" s="5"/>
      <c r="O174" s="6"/>
      <c r="P174" s="6"/>
      <c r="Q174" s="6"/>
    </row>
    <row r="175" spans="1:23" x14ac:dyDescent="0.3">
      <c r="A175" s="22"/>
      <c r="J175" s="6"/>
      <c r="K175" s="6"/>
      <c r="L175" s="6"/>
      <c r="M175" s="6"/>
      <c r="N175" s="5"/>
      <c r="O175" s="6"/>
      <c r="P175" s="6"/>
      <c r="Q175" s="6"/>
    </row>
    <row r="176" spans="1:23" x14ac:dyDescent="0.3">
      <c r="J176" s="6"/>
      <c r="K176" s="6"/>
      <c r="L176" s="6"/>
      <c r="M176" s="6"/>
      <c r="N176" s="5"/>
      <c r="O176" s="6"/>
      <c r="P176" s="6"/>
      <c r="Q176" s="6"/>
    </row>
    <row r="177" spans="10:17" x14ac:dyDescent="0.3">
      <c r="J177" s="6"/>
      <c r="K177" s="6"/>
      <c r="L177" s="6"/>
      <c r="M177" s="6"/>
      <c r="N177" s="5"/>
      <c r="O177" s="6"/>
      <c r="P177" s="6"/>
      <c r="Q177" s="6"/>
    </row>
    <row r="178" spans="10:17" x14ac:dyDescent="0.3">
      <c r="J178" s="6"/>
      <c r="K178" s="6"/>
      <c r="L178" s="6"/>
      <c r="M178" s="6"/>
      <c r="N178" s="5"/>
      <c r="O178" s="6"/>
      <c r="P178" s="6"/>
      <c r="Q178" s="6"/>
    </row>
    <row r="179" spans="10:17" x14ac:dyDescent="0.3">
      <c r="J179" s="6"/>
      <c r="K179" s="6"/>
      <c r="L179" s="6"/>
      <c r="M179" s="6"/>
      <c r="N179" s="5"/>
      <c r="O179" s="6"/>
      <c r="P179" s="6"/>
      <c r="Q179" s="6"/>
    </row>
    <row r="180" spans="10:17" x14ac:dyDescent="0.3">
      <c r="J180" s="6"/>
      <c r="K180" s="6"/>
      <c r="L180" s="6"/>
      <c r="M180" s="6"/>
      <c r="N180" s="5"/>
      <c r="O180" s="6"/>
      <c r="P180" s="6"/>
      <c r="Q180" s="6"/>
    </row>
    <row r="181" spans="10:17" x14ac:dyDescent="0.3">
      <c r="J181" s="6"/>
      <c r="K181" s="6"/>
      <c r="L181" s="6"/>
      <c r="M181" s="6"/>
      <c r="N181" s="5"/>
      <c r="O181" s="6"/>
      <c r="P181" s="6"/>
      <c r="Q181" s="6"/>
    </row>
    <row r="182" spans="10:17" x14ac:dyDescent="0.3">
      <c r="J182" s="6"/>
      <c r="K182" s="6"/>
      <c r="L182" s="6"/>
      <c r="M182" s="6"/>
      <c r="N182" s="5"/>
      <c r="O182" s="6"/>
      <c r="P182" s="6"/>
      <c r="Q182" s="6"/>
    </row>
    <row r="183" spans="10:17" x14ac:dyDescent="0.3">
      <c r="J183" s="6"/>
      <c r="K183" s="6"/>
      <c r="L183" s="6"/>
      <c r="M183" s="6"/>
      <c r="N183" s="5"/>
      <c r="O183" s="6"/>
      <c r="P183" s="6"/>
      <c r="Q183" s="6"/>
    </row>
    <row r="184" spans="10:17" x14ac:dyDescent="0.3">
      <c r="J184" s="6"/>
      <c r="K184" s="6"/>
      <c r="L184" s="6"/>
      <c r="M184" s="6"/>
      <c r="N184" s="5"/>
      <c r="O184" s="6"/>
      <c r="P184" s="6"/>
      <c r="Q184" s="6"/>
    </row>
    <row r="185" spans="10:17" x14ac:dyDescent="0.3">
      <c r="J185" s="6"/>
      <c r="K185" s="6"/>
      <c r="L185" s="6"/>
      <c r="M185" s="6"/>
      <c r="N185" s="5"/>
      <c r="O185" s="6"/>
      <c r="P185" s="6"/>
      <c r="Q185" s="6"/>
    </row>
    <row r="186" spans="10:17" x14ac:dyDescent="0.3">
      <c r="J186" s="6"/>
      <c r="K186" s="6"/>
      <c r="L186" s="6"/>
      <c r="M186" s="6"/>
      <c r="N186" s="5"/>
      <c r="O186" s="6"/>
      <c r="P186" s="6"/>
      <c r="Q186" s="6"/>
    </row>
    <row r="187" spans="10:17" x14ac:dyDescent="0.3">
      <c r="J187" s="6"/>
      <c r="K187" s="6"/>
      <c r="L187" s="6"/>
      <c r="M187" s="6"/>
      <c r="N187" s="5"/>
      <c r="O187" s="6"/>
      <c r="P187" s="6"/>
      <c r="Q187" s="6"/>
    </row>
    <row r="188" spans="10:17" x14ac:dyDescent="0.3">
      <c r="J188" s="6"/>
      <c r="K188" s="6"/>
      <c r="L188" s="6"/>
      <c r="M188" s="6"/>
      <c r="N188" s="5"/>
      <c r="O188" s="6"/>
      <c r="P188" s="6"/>
      <c r="Q188" s="6"/>
    </row>
    <row r="189" spans="10:17" x14ac:dyDescent="0.3">
      <c r="J189" s="6"/>
      <c r="K189" s="6"/>
      <c r="L189" s="6"/>
      <c r="M189" s="6"/>
      <c r="N189" s="5"/>
      <c r="O189" s="6"/>
      <c r="P189" s="6"/>
      <c r="Q189" s="6"/>
    </row>
    <row r="190" spans="10:17" x14ac:dyDescent="0.3">
      <c r="J190" s="6"/>
      <c r="K190" s="6"/>
      <c r="L190" s="6"/>
      <c r="M190" s="6"/>
      <c r="N190" s="5"/>
      <c r="O190" s="6"/>
      <c r="P190" s="6"/>
      <c r="Q190" s="6"/>
    </row>
    <row r="191" spans="10:17" x14ac:dyDescent="0.3">
      <c r="J191" s="6"/>
      <c r="K191" s="6"/>
      <c r="L191" s="6"/>
      <c r="M191" s="6"/>
      <c r="N191" s="5"/>
      <c r="O191" s="6"/>
      <c r="P191" s="6"/>
      <c r="Q191" s="6"/>
    </row>
    <row r="192" spans="10:17" x14ac:dyDescent="0.3">
      <c r="J192" s="6"/>
      <c r="K192" s="6"/>
      <c r="L192" s="6"/>
      <c r="M192" s="6"/>
      <c r="N192" s="5"/>
      <c r="O192" s="6"/>
      <c r="P192" s="6"/>
      <c r="Q192" s="6"/>
    </row>
    <row r="193" spans="10:17" x14ac:dyDescent="0.3">
      <c r="J193" s="6"/>
      <c r="K193" s="6"/>
      <c r="L193" s="6"/>
      <c r="M193" s="6"/>
      <c r="N193" s="5"/>
      <c r="O193" s="6"/>
      <c r="P193" s="6"/>
      <c r="Q193" s="6"/>
    </row>
    <row r="194" spans="10:17" x14ac:dyDescent="0.3">
      <c r="J194" s="24"/>
      <c r="K194" s="24"/>
      <c r="L194" s="24"/>
      <c r="M194" s="24"/>
      <c r="N194" s="25"/>
      <c r="O194" s="24"/>
      <c r="P194" s="24"/>
      <c r="Q194" s="24"/>
    </row>
    <row r="195" spans="10:17" x14ac:dyDescent="0.3">
      <c r="J195" s="24"/>
      <c r="K195" s="24"/>
      <c r="L195" s="24"/>
      <c r="M195" s="24"/>
      <c r="N195" s="25"/>
      <c r="O195" s="24"/>
      <c r="P195" s="24"/>
      <c r="Q195" s="24"/>
    </row>
    <row r="196" spans="10:17" x14ac:dyDescent="0.3">
      <c r="J196" s="24"/>
      <c r="K196" s="24"/>
      <c r="L196" s="24"/>
      <c r="M196" s="24"/>
      <c r="N196" s="25"/>
      <c r="O196" s="24"/>
      <c r="P196" s="24"/>
      <c r="Q196" s="24"/>
    </row>
    <row r="197" spans="10:17" x14ac:dyDescent="0.3">
      <c r="J197" s="24"/>
      <c r="K197" s="24"/>
      <c r="L197" s="24"/>
      <c r="M197" s="24"/>
      <c r="N197" s="25"/>
      <c r="O197" s="24"/>
      <c r="P197" s="24"/>
      <c r="Q197" s="24"/>
    </row>
    <row r="198" spans="10:17" x14ac:dyDescent="0.3">
      <c r="J198" s="24"/>
      <c r="K198" s="24"/>
      <c r="L198" s="24"/>
      <c r="M198" s="24"/>
      <c r="N198" s="25"/>
      <c r="O198" s="24"/>
      <c r="P198" s="24"/>
      <c r="Q198" s="24"/>
    </row>
    <row r="199" spans="10:17" x14ac:dyDescent="0.3">
      <c r="J199" s="24"/>
      <c r="K199" s="24"/>
      <c r="L199" s="24"/>
      <c r="M199" s="24"/>
      <c r="N199" s="25"/>
      <c r="O199" s="24"/>
      <c r="P199" s="24"/>
      <c r="Q199" s="24"/>
    </row>
    <row r="200" spans="10:17" x14ac:dyDescent="0.3">
      <c r="J200" s="24"/>
      <c r="K200" s="24"/>
      <c r="L200" s="24"/>
      <c r="M200" s="24"/>
      <c r="N200" s="25"/>
      <c r="O200" s="24"/>
      <c r="P200" s="24"/>
      <c r="Q200" s="24"/>
    </row>
    <row r="201" spans="10:17" x14ac:dyDescent="0.3">
      <c r="J201" s="24"/>
      <c r="K201" s="24"/>
      <c r="L201" s="24"/>
      <c r="M201" s="24"/>
      <c r="N201" s="25"/>
      <c r="O201" s="24"/>
      <c r="P201" s="24"/>
      <c r="Q201" s="24"/>
    </row>
    <row r="202" spans="10:17" x14ac:dyDescent="0.3">
      <c r="J202" s="24"/>
      <c r="K202" s="24"/>
      <c r="L202" s="24"/>
      <c r="M202" s="24"/>
      <c r="N202" s="25"/>
      <c r="O202" s="24"/>
      <c r="P202" s="24"/>
      <c r="Q202" s="24"/>
    </row>
    <row r="203" spans="10:17" x14ac:dyDescent="0.3">
      <c r="J203" s="24"/>
      <c r="K203" s="24"/>
      <c r="L203" s="24"/>
      <c r="M203" s="24"/>
      <c r="N203" s="25"/>
      <c r="O203" s="24"/>
      <c r="P203" s="24"/>
      <c r="Q203" s="24"/>
    </row>
    <row r="204" spans="10:17" x14ac:dyDescent="0.3">
      <c r="J204" s="24"/>
      <c r="K204" s="24"/>
      <c r="L204" s="24"/>
      <c r="M204" s="24"/>
      <c r="N204" s="25"/>
      <c r="O204" s="24"/>
      <c r="P204" s="24"/>
      <c r="Q204" s="24"/>
    </row>
    <row r="205" spans="10:17" x14ac:dyDescent="0.3">
      <c r="J205" s="24"/>
      <c r="K205" s="24"/>
      <c r="L205" s="24"/>
      <c r="M205" s="24"/>
      <c r="N205" s="25"/>
      <c r="O205" s="24"/>
      <c r="P205" s="24"/>
      <c r="Q205" s="24"/>
    </row>
    <row r="206" spans="10:17" x14ac:dyDescent="0.3">
      <c r="J206" s="24"/>
      <c r="K206" s="24"/>
      <c r="L206" s="24"/>
      <c r="M206" s="24"/>
      <c r="N206" s="25"/>
      <c r="O206" s="24"/>
      <c r="P206" s="24"/>
      <c r="Q206" s="24"/>
    </row>
    <row r="207" spans="10:17" x14ac:dyDescent="0.3">
      <c r="J207" s="24"/>
      <c r="K207" s="24"/>
      <c r="L207" s="24"/>
      <c r="M207" s="24"/>
      <c r="N207" s="25"/>
      <c r="O207" s="24"/>
      <c r="P207" s="24"/>
      <c r="Q207" s="24"/>
    </row>
    <row r="208" spans="10:17" x14ac:dyDescent="0.3">
      <c r="J208" s="24"/>
      <c r="K208" s="24"/>
      <c r="L208" s="24"/>
      <c r="M208" s="24"/>
      <c r="N208" s="25"/>
      <c r="O208" s="24"/>
      <c r="P208" s="24"/>
      <c r="Q208" s="24"/>
    </row>
    <row r="209" spans="10:17" x14ac:dyDescent="0.3">
      <c r="J209" s="24"/>
      <c r="K209" s="24"/>
      <c r="L209" s="24"/>
      <c r="M209" s="24"/>
      <c r="N209" s="25"/>
      <c r="O209" s="24"/>
      <c r="P209" s="24"/>
      <c r="Q209" s="24"/>
    </row>
    <row r="210" spans="10:17" x14ac:dyDescent="0.3">
      <c r="J210" s="24"/>
      <c r="K210" s="24"/>
      <c r="L210" s="24"/>
      <c r="M210" s="24"/>
      <c r="N210" s="25"/>
      <c r="O210" s="24"/>
      <c r="P210" s="24"/>
      <c r="Q210" s="24"/>
    </row>
    <row r="211" spans="10:17" x14ac:dyDescent="0.3">
      <c r="J211" s="24"/>
      <c r="K211" s="24"/>
      <c r="L211" s="24"/>
      <c r="M211" s="24"/>
      <c r="N211" s="25"/>
      <c r="O211" s="24"/>
      <c r="P211" s="24"/>
      <c r="Q211" s="24"/>
    </row>
    <row r="212" spans="10:17" x14ac:dyDescent="0.3">
      <c r="J212" s="24"/>
      <c r="K212" s="24"/>
      <c r="L212" s="24"/>
      <c r="M212" s="24"/>
      <c r="N212" s="25"/>
      <c r="O212" s="24"/>
      <c r="P212" s="24"/>
      <c r="Q212" s="24"/>
    </row>
    <row r="213" spans="10:17" x14ac:dyDescent="0.3">
      <c r="J213" s="24"/>
      <c r="K213" s="24"/>
      <c r="L213" s="24"/>
      <c r="M213" s="24"/>
      <c r="N213" s="25"/>
      <c r="O213" s="24"/>
      <c r="P213" s="24"/>
      <c r="Q213" s="24"/>
    </row>
    <row r="214" spans="10:17" x14ac:dyDescent="0.3">
      <c r="J214" s="24"/>
      <c r="K214" s="24"/>
      <c r="L214" s="24"/>
      <c r="M214" s="24"/>
      <c r="N214" s="25"/>
      <c r="O214" s="24"/>
      <c r="P214" s="24"/>
      <c r="Q214" s="24"/>
    </row>
    <row r="215" spans="10:17" x14ac:dyDescent="0.3">
      <c r="J215" s="24"/>
      <c r="K215" s="24"/>
      <c r="L215" s="24"/>
      <c r="M215" s="24"/>
      <c r="N215" s="25"/>
      <c r="O215" s="24"/>
      <c r="P215" s="24"/>
      <c r="Q215" s="24"/>
    </row>
    <row r="216" spans="10:17" x14ac:dyDescent="0.3">
      <c r="J216" s="24"/>
      <c r="K216" s="24"/>
      <c r="L216" s="24"/>
      <c r="M216" s="24"/>
      <c r="N216" s="25"/>
      <c r="O216" s="24"/>
      <c r="P216" s="24"/>
      <c r="Q216" s="24"/>
    </row>
    <row r="217" spans="10:17" x14ac:dyDescent="0.3">
      <c r="J217" s="24"/>
      <c r="K217" s="24"/>
      <c r="L217" s="24"/>
      <c r="M217" s="24"/>
      <c r="N217" s="25"/>
      <c r="O217" s="24"/>
      <c r="P217" s="24"/>
      <c r="Q217" s="24"/>
    </row>
    <row r="218" spans="10:17" x14ac:dyDescent="0.3">
      <c r="J218" s="24"/>
      <c r="K218" s="24"/>
      <c r="L218" s="24"/>
      <c r="M218" s="24"/>
      <c r="N218" s="25"/>
      <c r="O218" s="24"/>
      <c r="P218" s="24"/>
      <c r="Q218" s="24"/>
    </row>
    <row r="219" spans="10:17" x14ac:dyDescent="0.3">
      <c r="J219" s="24"/>
      <c r="K219" s="24"/>
      <c r="L219" s="24"/>
      <c r="M219" s="24"/>
      <c r="N219" s="25"/>
      <c r="O219" s="24"/>
      <c r="P219" s="24"/>
      <c r="Q219" s="24"/>
    </row>
    <row r="220" spans="10:17" x14ac:dyDescent="0.3">
      <c r="J220" s="24"/>
      <c r="K220" s="24"/>
      <c r="L220" s="24"/>
      <c r="M220" s="24"/>
      <c r="N220" s="25"/>
      <c r="O220" s="24"/>
      <c r="P220" s="24"/>
      <c r="Q220" s="24"/>
    </row>
    <row r="221" spans="10:17" x14ac:dyDescent="0.3">
      <c r="J221" s="24"/>
      <c r="K221" s="24"/>
      <c r="L221" s="24"/>
      <c r="M221" s="24"/>
      <c r="N221" s="25"/>
      <c r="O221" s="24"/>
      <c r="P221" s="24"/>
      <c r="Q221" s="24"/>
    </row>
    <row r="222" spans="10:17" x14ac:dyDescent="0.3">
      <c r="J222" s="24"/>
      <c r="K222" s="24"/>
      <c r="L222" s="24"/>
      <c r="M222" s="24"/>
      <c r="N222" s="25"/>
      <c r="O222" s="24"/>
      <c r="P222" s="24"/>
      <c r="Q222" s="24"/>
    </row>
    <row r="223" spans="10:17" x14ac:dyDescent="0.3">
      <c r="J223" s="24"/>
      <c r="K223" s="24"/>
      <c r="L223" s="24"/>
      <c r="M223" s="24"/>
      <c r="N223" s="25"/>
      <c r="O223" s="24"/>
      <c r="P223" s="24"/>
      <c r="Q223" s="24"/>
    </row>
    <row r="224" spans="10:17" x14ac:dyDescent="0.3">
      <c r="J224" s="24"/>
      <c r="K224" s="24"/>
      <c r="L224" s="24"/>
      <c r="M224" s="24"/>
      <c r="N224" s="25"/>
      <c r="O224" s="24"/>
      <c r="P224" s="24"/>
      <c r="Q224" s="24"/>
    </row>
    <row r="225" spans="10:17" x14ac:dyDescent="0.3">
      <c r="J225" s="24"/>
      <c r="K225" s="24"/>
      <c r="L225" s="24"/>
      <c r="M225" s="24"/>
      <c r="N225" s="25"/>
      <c r="O225" s="24"/>
      <c r="P225" s="24"/>
      <c r="Q225" s="24"/>
    </row>
    <row r="226" spans="10:17" x14ac:dyDescent="0.3">
      <c r="J226" s="24"/>
      <c r="K226" s="24"/>
      <c r="L226" s="24"/>
      <c r="M226" s="24"/>
      <c r="N226" s="25"/>
      <c r="O226" s="24"/>
      <c r="P226" s="24"/>
      <c r="Q226" s="24"/>
    </row>
    <row r="227" spans="10:17" x14ac:dyDescent="0.3">
      <c r="J227" s="24"/>
      <c r="K227" s="24"/>
      <c r="L227" s="24"/>
      <c r="M227" s="24"/>
      <c r="N227" s="25"/>
      <c r="O227" s="24"/>
      <c r="P227" s="24"/>
      <c r="Q227" s="24"/>
    </row>
    <row r="228" spans="10:17" x14ac:dyDescent="0.3">
      <c r="J228" s="24"/>
      <c r="K228" s="24"/>
      <c r="L228" s="24"/>
      <c r="M228" s="24"/>
      <c r="N228" s="25"/>
      <c r="O228" s="24"/>
      <c r="P228" s="24"/>
      <c r="Q228" s="24"/>
    </row>
    <row r="229" spans="10:17" x14ac:dyDescent="0.3">
      <c r="J229" s="24"/>
      <c r="K229" s="24"/>
      <c r="L229" s="24"/>
      <c r="M229" s="24"/>
      <c r="N229" s="25"/>
      <c r="O229" s="24"/>
      <c r="P229" s="24"/>
      <c r="Q229" s="24"/>
    </row>
    <row r="230" spans="10:17" x14ac:dyDescent="0.3">
      <c r="J230" s="24"/>
      <c r="K230" s="24"/>
      <c r="L230" s="24"/>
      <c r="M230" s="24"/>
      <c r="N230" s="25"/>
      <c r="O230" s="24"/>
      <c r="P230" s="24"/>
      <c r="Q230" s="24"/>
    </row>
    <row r="231" spans="10:17" x14ac:dyDescent="0.3">
      <c r="J231" s="24"/>
      <c r="K231" s="24"/>
      <c r="L231" s="24"/>
      <c r="M231" s="24"/>
      <c r="N231" s="25"/>
      <c r="O231" s="24"/>
      <c r="P231" s="24"/>
      <c r="Q231" s="24"/>
    </row>
    <row r="232" spans="10:17" x14ac:dyDescent="0.3">
      <c r="J232" s="24"/>
      <c r="K232" s="24"/>
      <c r="L232" s="24"/>
      <c r="M232" s="24"/>
      <c r="N232" s="25"/>
      <c r="O232" s="24"/>
      <c r="P232" s="24"/>
      <c r="Q232" s="24"/>
    </row>
    <row r="233" spans="10:17" x14ac:dyDescent="0.3">
      <c r="J233" s="24"/>
      <c r="K233" s="24"/>
      <c r="L233" s="24"/>
      <c r="M233" s="24"/>
      <c r="N233" s="25"/>
      <c r="O233" s="24"/>
      <c r="P233" s="24"/>
      <c r="Q233" s="24"/>
    </row>
    <row r="234" spans="10:17" x14ac:dyDescent="0.3">
      <c r="J234" s="24"/>
      <c r="K234" s="24"/>
      <c r="L234" s="24"/>
      <c r="M234" s="24"/>
      <c r="N234" s="25"/>
      <c r="O234" s="24"/>
      <c r="P234" s="24"/>
      <c r="Q234" s="24"/>
    </row>
    <row r="235" spans="10:17" x14ac:dyDescent="0.3">
      <c r="J235" s="24"/>
      <c r="K235" s="24"/>
      <c r="L235" s="24"/>
      <c r="M235" s="24"/>
      <c r="N235" s="25"/>
      <c r="O235" s="24"/>
      <c r="P235" s="24"/>
      <c r="Q235" s="24"/>
    </row>
    <row r="236" spans="10:17" x14ac:dyDescent="0.3">
      <c r="J236" s="24"/>
      <c r="K236" s="24"/>
      <c r="L236" s="24"/>
      <c r="M236" s="24"/>
      <c r="N236" s="25"/>
      <c r="O236" s="24"/>
      <c r="P236" s="24"/>
      <c r="Q236" s="24"/>
    </row>
    <row r="237" spans="10:17" x14ac:dyDescent="0.3">
      <c r="J237" s="24"/>
      <c r="K237" s="24"/>
      <c r="L237" s="24"/>
      <c r="M237" s="24"/>
      <c r="N237" s="25"/>
      <c r="O237" s="24"/>
      <c r="P237" s="24"/>
      <c r="Q237" s="24"/>
    </row>
    <row r="238" spans="10:17" x14ac:dyDescent="0.3">
      <c r="J238" s="24"/>
      <c r="K238" s="24"/>
      <c r="L238" s="24"/>
      <c r="M238" s="24"/>
      <c r="N238" s="25"/>
      <c r="O238" s="24"/>
      <c r="P238" s="24"/>
      <c r="Q238" s="24"/>
    </row>
    <row r="239" spans="10:17" x14ac:dyDescent="0.3">
      <c r="J239" s="24"/>
      <c r="K239" s="24"/>
      <c r="L239" s="24"/>
      <c r="M239" s="24"/>
      <c r="N239" s="25"/>
      <c r="O239" s="24"/>
      <c r="P239" s="24"/>
      <c r="Q239" s="24"/>
    </row>
    <row r="240" spans="10:17" x14ac:dyDescent="0.3">
      <c r="J240" s="24"/>
      <c r="K240" s="24"/>
      <c r="L240" s="24"/>
      <c r="M240" s="24"/>
      <c r="N240" s="25"/>
      <c r="O240" s="24"/>
      <c r="P240" s="24"/>
      <c r="Q240" s="24"/>
    </row>
    <row r="241" spans="10:17" x14ac:dyDescent="0.3">
      <c r="J241" s="24"/>
      <c r="K241" s="24"/>
      <c r="L241" s="24"/>
      <c r="M241" s="24"/>
      <c r="N241" s="25"/>
      <c r="O241" s="24"/>
      <c r="P241" s="24"/>
      <c r="Q241" s="24"/>
    </row>
    <row r="242" spans="10:17" x14ac:dyDescent="0.3">
      <c r="J242" s="24"/>
      <c r="K242" s="24"/>
      <c r="L242" s="24"/>
      <c r="M242" s="24"/>
      <c r="N242" s="25"/>
      <c r="O242" s="24"/>
      <c r="P242" s="24"/>
      <c r="Q242" s="24"/>
    </row>
    <row r="243" spans="10:17" x14ac:dyDescent="0.3">
      <c r="J243" s="24"/>
      <c r="K243" s="24"/>
      <c r="L243" s="24"/>
      <c r="M243" s="24"/>
      <c r="N243" s="25"/>
      <c r="O243" s="24"/>
      <c r="P243" s="24"/>
      <c r="Q243" s="24"/>
    </row>
    <row r="244" spans="10:17" x14ac:dyDescent="0.3">
      <c r="J244" s="24"/>
      <c r="K244" s="24"/>
      <c r="L244" s="24"/>
      <c r="M244" s="24"/>
      <c r="N244" s="25"/>
      <c r="O244" s="24"/>
      <c r="P244" s="24"/>
      <c r="Q244" s="24"/>
    </row>
    <row r="245" spans="10:17" x14ac:dyDescent="0.3">
      <c r="J245" s="24"/>
      <c r="K245" s="24"/>
      <c r="L245" s="24"/>
      <c r="M245" s="24"/>
      <c r="N245" s="25"/>
      <c r="O245" s="24"/>
      <c r="P245" s="24"/>
      <c r="Q245" s="24"/>
    </row>
  </sheetData>
  <mergeCells count="17">
    <mergeCell ref="L6:M6"/>
    <mergeCell ref="N6:N7"/>
    <mergeCell ref="B2:Q2"/>
    <mergeCell ref="C3:Q3"/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</mergeCells>
  <pageMargins left="0.7" right="0.7" top="0.75" bottom="0.75" header="0.3" footer="0.3"/>
  <pageSetup scale="26" orientation="landscape" r:id="rId1"/>
  <ignoredErrors>
    <ignoredError sqref="C9:G168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U220"/>
  <sheetViews>
    <sheetView zoomScale="80" zoomScaleNormal="80" workbookViewId="0">
      <pane xSplit="2" ySplit="8" topLeftCell="C160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8" sqref="A168"/>
    </sheetView>
  </sheetViews>
  <sheetFormatPr defaultColWidth="9.1796875" defaultRowHeight="15.6" x14ac:dyDescent="0.3"/>
  <cols>
    <col min="1" max="1" width="13" style="1" customWidth="1"/>
    <col min="2" max="2" width="5.6328125" style="2" hidden="1" customWidth="1"/>
    <col min="3" max="3" width="7.453125" style="3" customWidth="1"/>
    <col min="4" max="4" width="12.54296875" style="2" customWidth="1"/>
    <col min="5" max="5" width="10.6328125" style="2" customWidth="1"/>
    <col min="6" max="6" width="7.08984375" style="2" bestFit="1" customWidth="1"/>
    <col min="7" max="7" width="12.54296875" style="2" customWidth="1"/>
    <col min="8" max="8" width="11.08984375" style="2" customWidth="1"/>
    <col min="9" max="9" width="7.08984375" style="2" bestFit="1" customWidth="1"/>
    <col min="10" max="10" width="11" style="23" customWidth="1"/>
    <col min="11" max="11" width="10.54296875" style="2" customWidth="1"/>
    <col min="12" max="13" width="8.90625" customWidth="1"/>
    <col min="14" max="14" width="8.90625"/>
    <col min="15" max="15" width="5.90625" bestFit="1" customWidth="1"/>
    <col min="16" max="16" width="8.90625"/>
    <col min="22" max="16384" width="9.1796875" style="7"/>
  </cols>
  <sheetData>
    <row r="1" spans="1:21" s="35" customFormat="1" x14ac:dyDescent="0.3">
      <c r="A1" s="34"/>
      <c r="B1" s="23"/>
      <c r="C1" s="3"/>
      <c r="D1" s="23"/>
      <c r="E1" s="23"/>
      <c r="F1" s="23"/>
      <c r="G1" s="23"/>
      <c r="H1" s="23"/>
      <c r="I1" s="23"/>
      <c r="J1" s="23"/>
      <c r="K1" s="5" t="s">
        <v>36</v>
      </c>
      <c r="L1"/>
      <c r="M1"/>
      <c r="N1"/>
      <c r="O1"/>
      <c r="P1"/>
      <c r="Q1"/>
      <c r="R1"/>
      <c r="S1"/>
      <c r="T1"/>
      <c r="U1"/>
    </row>
    <row r="2" spans="1:21" x14ac:dyDescent="0.3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</row>
    <row r="3" spans="1:21" x14ac:dyDescent="0.3">
      <c r="C3" s="50" t="s">
        <v>42</v>
      </c>
      <c r="D3" s="50"/>
      <c r="E3" s="50"/>
      <c r="F3" s="50"/>
      <c r="G3" s="50"/>
      <c r="H3" s="50"/>
      <c r="I3" s="50"/>
      <c r="J3" s="50"/>
      <c r="K3" s="50"/>
    </row>
    <row r="4" spans="1:21" x14ac:dyDescent="0.3">
      <c r="K4" s="5" t="s">
        <v>15</v>
      </c>
    </row>
    <row r="5" spans="1:21" s="30" customFormat="1" x14ac:dyDescent="0.25">
      <c r="A5" s="40"/>
      <c r="B5" s="29"/>
      <c r="C5" s="51" t="s">
        <v>37</v>
      </c>
      <c r="D5" s="52"/>
      <c r="E5" s="53"/>
      <c r="F5" s="51" t="s">
        <v>40</v>
      </c>
      <c r="G5" s="52"/>
      <c r="H5" s="53"/>
      <c r="I5" s="51" t="s">
        <v>41</v>
      </c>
      <c r="J5" s="52"/>
      <c r="K5" s="53"/>
      <c r="L5"/>
      <c r="M5"/>
      <c r="N5"/>
      <c r="O5"/>
      <c r="P5"/>
      <c r="Q5"/>
      <c r="R5"/>
      <c r="S5"/>
      <c r="T5"/>
      <c r="U5"/>
    </row>
    <row r="6" spans="1:21" s="30" customFormat="1" x14ac:dyDescent="0.25">
      <c r="A6" s="41"/>
      <c r="B6" s="29"/>
      <c r="C6" s="43" t="s">
        <v>20</v>
      </c>
      <c r="D6" s="56" t="s">
        <v>39</v>
      </c>
      <c r="E6" s="56" t="s">
        <v>38</v>
      </c>
      <c r="F6" s="43" t="s">
        <v>20</v>
      </c>
      <c r="G6" s="56" t="s">
        <v>39</v>
      </c>
      <c r="H6" s="56" t="s">
        <v>38</v>
      </c>
      <c r="I6" s="43" t="s">
        <v>20</v>
      </c>
      <c r="J6" s="56" t="s">
        <v>39</v>
      </c>
      <c r="K6" s="56" t="s">
        <v>38</v>
      </c>
      <c r="L6"/>
      <c r="M6"/>
      <c r="N6"/>
      <c r="O6"/>
      <c r="P6"/>
      <c r="Q6"/>
      <c r="R6"/>
      <c r="S6"/>
      <c r="T6"/>
      <c r="U6"/>
    </row>
    <row r="7" spans="1:21" s="27" customFormat="1" ht="26.4" x14ac:dyDescent="0.25">
      <c r="A7" s="42"/>
      <c r="B7" s="28" t="s">
        <v>43</v>
      </c>
      <c r="C7" s="44"/>
      <c r="D7" s="57"/>
      <c r="E7" s="57"/>
      <c r="F7" s="44"/>
      <c r="G7" s="57"/>
      <c r="H7" s="57"/>
      <c r="I7" s="44"/>
      <c r="J7" s="57"/>
      <c r="K7" s="57"/>
      <c r="L7"/>
      <c r="M7"/>
      <c r="N7"/>
      <c r="O7"/>
      <c r="P7"/>
      <c r="Q7"/>
      <c r="R7"/>
      <c r="S7"/>
      <c r="T7"/>
      <c r="U7"/>
    </row>
    <row r="8" spans="1:21" x14ac:dyDescent="0.3">
      <c r="B8" s="9"/>
      <c r="C8" s="10"/>
      <c r="D8" s="12"/>
      <c r="E8" s="12"/>
      <c r="F8" s="12"/>
      <c r="G8" s="12"/>
      <c r="H8" s="12"/>
      <c r="I8" s="12"/>
      <c r="J8" s="13"/>
      <c r="K8" s="12"/>
    </row>
    <row r="9" spans="1:21" x14ac:dyDescent="0.3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</row>
    <row r="10" spans="1:21" x14ac:dyDescent="0.3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</row>
    <row r="11" spans="1:21" x14ac:dyDescent="0.3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</row>
    <row r="12" spans="1:21" x14ac:dyDescent="0.3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</row>
    <row r="13" spans="1:21" x14ac:dyDescent="0.3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</row>
    <row r="14" spans="1:21" x14ac:dyDescent="0.3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</row>
    <row r="15" spans="1:21" x14ac:dyDescent="0.3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</row>
    <row r="16" spans="1:21" x14ac:dyDescent="0.3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</row>
    <row r="17" spans="1:11" x14ac:dyDescent="0.3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</row>
    <row r="18" spans="1:11" x14ac:dyDescent="0.3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</row>
    <row r="19" spans="1:11" x14ac:dyDescent="0.3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</row>
    <row r="20" spans="1:11" x14ac:dyDescent="0.3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</row>
    <row r="21" spans="1:11" x14ac:dyDescent="0.3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</row>
    <row r="22" spans="1:11" x14ac:dyDescent="0.3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</row>
    <row r="23" spans="1:11" x14ac:dyDescent="0.3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</row>
    <row r="24" spans="1:11" x14ac:dyDescent="0.3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</row>
    <row r="25" spans="1:11" x14ac:dyDescent="0.3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</row>
    <row r="26" spans="1:11" x14ac:dyDescent="0.3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</row>
    <row r="27" spans="1:11" x14ac:dyDescent="0.3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</row>
    <row r="28" spans="1:11" x14ac:dyDescent="0.3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</row>
    <row r="29" spans="1:11" x14ac:dyDescent="0.3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</row>
    <row r="30" spans="1:11" x14ac:dyDescent="0.3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</row>
    <row r="31" spans="1:11" x14ac:dyDescent="0.3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</row>
    <row r="32" spans="1:11" x14ac:dyDescent="0.3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</row>
    <row r="33" spans="1:11" ht="14.25" customHeight="1" x14ac:dyDescent="0.3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</row>
    <row r="34" spans="1:11" ht="14.25" customHeight="1" x14ac:dyDescent="0.3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</row>
    <row r="35" spans="1:11" ht="14.25" customHeight="1" x14ac:dyDescent="0.3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</row>
    <row r="36" spans="1:11" ht="14.25" customHeight="1" x14ac:dyDescent="0.3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</row>
    <row r="37" spans="1:11" x14ac:dyDescent="0.3">
      <c r="A37" s="14" t="s">
        <v>134</v>
      </c>
      <c r="B37" s="18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</row>
    <row r="38" spans="1:11" x14ac:dyDescent="0.3">
      <c r="A38" s="14" t="s">
        <v>135</v>
      </c>
      <c r="B38" s="18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</row>
    <row r="39" spans="1:11" x14ac:dyDescent="0.3">
      <c r="A39" s="14" t="s">
        <v>136</v>
      </c>
      <c r="B39" s="18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</row>
    <row r="40" spans="1:11" x14ac:dyDescent="0.3">
      <c r="A40" s="14" t="s">
        <v>137</v>
      </c>
      <c r="B40" s="18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</row>
    <row r="41" spans="1:11" x14ac:dyDescent="0.3">
      <c r="A41" s="14" t="s">
        <v>138</v>
      </c>
      <c r="B41" s="18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</row>
    <row r="42" spans="1:11" x14ac:dyDescent="0.3">
      <c r="A42" s="14" t="s">
        <v>139</v>
      </c>
      <c r="B42" s="18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</row>
    <row r="43" spans="1:11" x14ac:dyDescent="0.3">
      <c r="A43" s="14" t="s">
        <v>140</v>
      </c>
      <c r="B43" s="18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</row>
    <row r="44" spans="1:11" x14ac:dyDescent="0.3">
      <c r="A44" s="14" t="s">
        <v>141</v>
      </c>
      <c r="B44" s="18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</row>
    <row r="45" spans="1:11" x14ac:dyDescent="0.3">
      <c r="A45" s="14" t="s">
        <v>142</v>
      </c>
      <c r="B45" s="18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</row>
    <row r="46" spans="1:11" x14ac:dyDescent="0.3">
      <c r="A46" s="14" t="s">
        <v>143</v>
      </c>
      <c r="B46" s="18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</row>
    <row r="47" spans="1:11" x14ac:dyDescent="0.3">
      <c r="A47" s="14" t="s">
        <v>144</v>
      </c>
      <c r="B47" s="18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</row>
    <row r="48" spans="1:11" x14ac:dyDescent="0.3">
      <c r="A48" s="14" t="s">
        <v>145</v>
      </c>
      <c r="B48" s="18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</row>
    <row r="49" spans="1:11" x14ac:dyDescent="0.3">
      <c r="A49" s="14" t="s">
        <v>146</v>
      </c>
      <c r="B49" s="18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</row>
    <row r="50" spans="1:11" x14ac:dyDescent="0.3">
      <c r="A50" s="14" t="s">
        <v>147</v>
      </c>
      <c r="B50" s="18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</row>
    <row r="51" spans="1:11" x14ac:dyDescent="0.3">
      <c r="A51" s="14" t="s">
        <v>148</v>
      </c>
      <c r="B51" s="18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</row>
    <row r="52" spans="1:11" x14ac:dyDescent="0.3">
      <c r="A52" s="14" t="s">
        <v>149</v>
      </c>
      <c r="B52" s="18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</row>
    <row r="53" spans="1:11" x14ac:dyDescent="0.3">
      <c r="A53" s="14" t="s">
        <v>150</v>
      </c>
      <c r="B53" s="18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</row>
    <row r="54" spans="1:11" x14ac:dyDescent="0.3">
      <c r="A54" s="14" t="s">
        <v>151</v>
      </c>
      <c r="B54" s="18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</row>
    <row r="55" spans="1:11" x14ac:dyDescent="0.3">
      <c r="A55" s="14" t="s">
        <v>152</v>
      </c>
      <c r="B55" s="18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</row>
    <row r="56" spans="1:11" x14ac:dyDescent="0.3">
      <c r="A56" s="14" t="s">
        <v>153</v>
      </c>
      <c r="B56" s="18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</row>
    <row r="57" spans="1:11" x14ac:dyDescent="0.3">
      <c r="A57" s="14" t="s">
        <v>154</v>
      </c>
      <c r="B57" s="18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</row>
    <row r="58" spans="1:11" x14ac:dyDescent="0.3">
      <c r="A58" s="14" t="s">
        <v>155</v>
      </c>
      <c r="B58" s="18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</row>
    <row r="59" spans="1:11" x14ac:dyDescent="0.3">
      <c r="A59" s="14" t="s">
        <v>156</v>
      </c>
      <c r="B59" s="18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</row>
    <row r="60" spans="1:11" x14ac:dyDescent="0.3">
      <c r="A60" s="14" t="s">
        <v>157</v>
      </c>
      <c r="B60" s="18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</row>
    <row r="61" spans="1:11" x14ac:dyDescent="0.3">
      <c r="A61" s="14" t="s">
        <v>158</v>
      </c>
      <c r="B61" s="18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</row>
    <row r="62" spans="1:11" x14ac:dyDescent="0.3">
      <c r="A62" s="14" t="s">
        <v>159</v>
      </c>
      <c r="B62" s="18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</row>
    <row r="63" spans="1:11" x14ac:dyDescent="0.3">
      <c r="A63" s="14" t="s">
        <v>160</v>
      </c>
      <c r="B63" s="18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</row>
    <row r="64" spans="1:11" x14ac:dyDescent="0.3">
      <c r="A64" s="14" t="s">
        <v>161</v>
      </c>
      <c r="B64" s="18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</row>
    <row r="65" spans="1:11" x14ac:dyDescent="0.3">
      <c r="A65" s="14" t="s">
        <v>162</v>
      </c>
      <c r="B65" s="18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</row>
    <row r="66" spans="1:11" x14ac:dyDescent="0.3">
      <c r="A66" s="14" t="s">
        <v>163</v>
      </c>
      <c r="B66" s="18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</row>
    <row r="67" spans="1:11" x14ac:dyDescent="0.3">
      <c r="A67" s="14" t="s">
        <v>164</v>
      </c>
      <c r="B67" s="18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</row>
    <row r="68" spans="1:11" x14ac:dyDescent="0.3">
      <c r="A68" s="14" t="s">
        <v>165</v>
      </c>
      <c r="B68" s="18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</row>
    <row r="69" spans="1:11" x14ac:dyDescent="0.3">
      <c r="A69" s="14" t="s">
        <v>166</v>
      </c>
      <c r="B69" s="18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</row>
    <row r="70" spans="1:11" x14ac:dyDescent="0.3">
      <c r="A70" s="14" t="s">
        <v>167</v>
      </c>
      <c r="B70" s="18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</row>
    <row r="71" spans="1:11" x14ac:dyDescent="0.3">
      <c r="A71" s="14" t="s">
        <v>168</v>
      </c>
      <c r="B71" s="18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</row>
    <row r="72" spans="1:11" x14ac:dyDescent="0.3">
      <c r="A72" s="14" t="s">
        <v>169</v>
      </c>
      <c r="B72" s="18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</row>
    <row r="73" spans="1:11" x14ac:dyDescent="0.3">
      <c r="A73" s="14" t="s">
        <v>170</v>
      </c>
      <c r="B73" s="18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</row>
    <row r="74" spans="1:11" x14ac:dyDescent="0.3">
      <c r="A74" s="14" t="s">
        <v>171</v>
      </c>
      <c r="B74" s="18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</row>
    <row r="75" spans="1:11" x14ac:dyDescent="0.3">
      <c r="A75" s="14" t="s">
        <v>172</v>
      </c>
      <c r="B75" s="18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</row>
    <row r="76" spans="1:11" x14ac:dyDescent="0.3">
      <c r="A76" s="14" t="s">
        <v>173</v>
      </c>
      <c r="B76" s="18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</row>
    <row r="77" spans="1:11" x14ac:dyDescent="0.3">
      <c r="A77" s="14" t="s">
        <v>174</v>
      </c>
      <c r="B77" s="18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</row>
    <row r="78" spans="1:11" x14ac:dyDescent="0.3">
      <c r="A78" s="14" t="s">
        <v>175</v>
      </c>
      <c r="B78" s="18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</row>
    <row r="79" spans="1:11" x14ac:dyDescent="0.3">
      <c r="A79" s="14" t="s">
        <v>176</v>
      </c>
      <c r="B79" s="18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</row>
    <row r="80" spans="1:11" x14ac:dyDescent="0.3">
      <c r="A80" s="14" t="s">
        <v>177</v>
      </c>
      <c r="B80" s="18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</row>
    <row r="81" spans="1:11" x14ac:dyDescent="0.3">
      <c r="A81" s="14" t="s">
        <v>178</v>
      </c>
      <c r="B81" s="18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</row>
    <row r="82" spans="1:11" x14ac:dyDescent="0.3">
      <c r="A82" s="14" t="s">
        <v>179</v>
      </c>
      <c r="B82" s="18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</row>
    <row r="83" spans="1:11" x14ac:dyDescent="0.3">
      <c r="A83" s="14" t="s">
        <v>180</v>
      </c>
      <c r="B83" s="18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</row>
    <row r="84" spans="1:11" x14ac:dyDescent="0.3">
      <c r="A84" s="14" t="s">
        <v>181</v>
      </c>
      <c r="B84" s="18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</row>
    <row r="85" spans="1:11" x14ac:dyDescent="0.3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</row>
    <row r="86" spans="1:11" x14ac:dyDescent="0.3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</row>
    <row r="87" spans="1:11" x14ac:dyDescent="0.3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</row>
    <row r="88" spans="1:11" x14ac:dyDescent="0.3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</row>
    <row r="89" spans="1:11" x14ac:dyDescent="0.3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</row>
    <row r="90" spans="1:11" x14ac:dyDescent="0.3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</row>
    <row r="91" spans="1:11" x14ac:dyDescent="0.3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</row>
    <row r="92" spans="1:11" x14ac:dyDescent="0.3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</row>
    <row r="93" spans="1:11" x14ac:dyDescent="0.3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</row>
    <row r="94" spans="1:11" x14ac:dyDescent="0.3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</row>
    <row r="95" spans="1:11" x14ac:dyDescent="0.3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</row>
    <row r="96" spans="1:11" x14ac:dyDescent="0.3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</row>
    <row r="97" spans="1:11" x14ac:dyDescent="0.3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</row>
    <row r="98" spans="1:11" x14ac:dyDescent="0.3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</row>
    <row r="99" spans="1:11" x14ac:dyDescent="0.3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</row>
    <row r="100" spans="1:11" x14ac:dyDescent="0.3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</row>
    <row r="101" spans="1:11" x14ac:dyDescent="0.3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</row>
    <row r="102" spans="1:11" x14ac:dyDescent="0.3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</row>
    <row r="103" spans="1:11" x14ac:dyDescent="0.3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</row>
    <row r="104" spans="1:11" x14ac:dyDescent="0.3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</row>
    <row r="105" spans="1:11" x14ac:dyDescent="0.3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</row>
    <row r="106" spans="1:11" x14ac:dyDescent="0.3">
      <c r="A106" s="19" t="s">
        <v>203</v>
      </c>
      <c r="C106" s="21">
        <v>12513.027947773275</v>
      </c>
      <c r="D106" s="21">
        <v>11761.319518117687</v>
      </c>
      <c r="E106" s="21">
        <f>C106-D106</f>
        <v>751.70842965558768</v>
      </c>
      <c r="F106" s="21">
        <v>8593.1953653167675</v>
      </c>
      <c r="G106" s="21">
        <v>8469.2079714267202</v>
      </c>
      <c r="H106" s="21">
        <f>F106-G106</f>
        <v>123.98739389004731</v>
      </c>
      <c r="I106" s="21">
        <f t="shared" si="7"/>
        <v>68.673988431760421</v>
      </c>
      <c r="J106" s="21">
        <f t="shared" si="7"/>
        <v>72.008994895346191</v>
      </c>
      <c r="K106" s="21">
        <f t="shared" si="7"/>
        <v>16.494080550201488</v>
      </c>
    </row>
    <row r="107" spans="1:11" x14ac:dyDescent="0.3">
      <c r="A107" s="19" t="s">
        <v>204</v>
      </c>
      <c r="C107" s="21">
        <v>12615.546794032041</v>
      </c>
      <c r="D107" s="21">
        <v>11806.609913017619</v>
      </c>
      <c r="E107" s="21">
        <f>C107-D107</f>
        <v>808.9368810144224</v>
      </c>
      <c r="F107" s="21">
        <v>8539.8283010059295</v>
      </c>
      <c r="G107" s="21">
        <v>8416.1048320018745</v>
      </c>
      <c r="H107" s="21">
        <f>F107-G107</f>
        <v>123.723469004055</v>
      </c>
      <c r="I107" s="21">
        <f t="shared" si="7"/>
        <v>67.692890688224566</v>
      </c>
      <c r="J107" s="21">
        <f t="shared" si="7"/>
        <v>71.282992273019246</v>
      </c>
      <c r="K107" s="21">
        <f t="shared" si="7"/>
        <v>15.294576364092016</v>
      </c>
    </row>
    <row r="108" spans="1:11" x14ac:dyDescent="0.3">
      <c r="A108" s="19" t="s">
        <v>205</v>
      </c>
      <c r="C108" s="21">
        <v>12576.212897289246</v>
      </c>
      <c r="D108" s="21">
        <v>11773.000825067373</v>
      </c>
      <c r="E108" s="21">
        <f t="shared" ref="E108:E116" si="8">C108-D108</f>
        <v>803.21207222187331</v>
      </c>
      <c r="F108" s="21">
        <v>8490.3354556115573</v>
      </c>
      <c r="G108" s="21">
        <v>8366.9715653534349</v>
      </c>
      <c r="H108" s="21">
        <f t="shared" ref="H108:H116" si="9">F108-G108</f>
        <v>123.36389025812241</v>
      </c>
      <c r="I108" s="21">
        <f t="shared" ref="I108:I116" si="10">F108/C108*100</f>
        <v>67.511066526566324</v>
      </c>
      <c r="J108" s="21">
        <f t="shared" ref="J108:J116" si="11">G108/D108*100</f>
        <v>71.069149570925589</v>
      </c>
      <c r="K108" s="21">
        <f t="shared" ref="K108:K116" si="12">H108/E108*100</f>
        <v>15.358819236477473</v>
      </c>
    </row>
    <row r="109" spans="1:11" x14ac:dyDescent="0.3">
      <c r="A109" s="19" t="s">
        <v>206</v>
      </c>
      <c r="C109" s="21">
        <v>12632.594935296645</v>
      </c>
      <c r="D109" s="21">
        <v>11835.204697436209</v>
      </c>
      <c r="E109" s="21">
        <f t="shared" si="8"/>
        <v>797.39023786043617</v>
      </c>
      <c r="F109" s="21">
        <v>8523.6713837798197</v>
      </c>
      <c r="G109" s="21">
        <v>8399.6443390457025</v>
      </c>
      <c r="H109" s="21">
        <f t="shared" si="9"/>
        <v>124.02704473411723</v>
      </c>
      <c r="I109" s="21">
        <f t="shared" si="10"/>
        <v>67.473638056452586</v>
      </c>
      <c r="J109" s="21">
        <f t="shared" si="11"/>
        <v>70.971686200453021</v>
      </c>
      <c r="K109" s="21">
        <f t="shared" si="12"/>
        <v>15.5541212878286</v>
      </c>
    </row>
    <row r="110" spans="1:11" x14ac:dyDescent="0.3">
      <c r="A110" s="19" t="s">
        <v>207</v>
      </c>
      <c r="C110" s="21">
        <v>12660.645448923988</v>
      </c>
      <c r="D110" s="21">
        <v>11885.98292468217</v>
      </c>
      <c r="E110" s="21">
        <f t="shared" si="8"/>
        <v>774.66252424181766</v>
      </c>
      <c r="F110" s="21">
        <v>8462.8738455309085</v>
      </c>
      <c r="G110" s="21">
        <v>8338.8221884367613</v>
      </c>
      <c r="H110" s="21">
        <f t="shared" si="9"/>
        <v>124.05165709414723</v>
      </c>
      <c r="I110" s="21">
        <f t="shared" si="10"/>
        <v>66.843936825117851</v>
      </c>
      <c r="J110" s="21">
        <f t="shared" si="11"/>
        <v>70.156774086563317</v>
      </c>
      <c r="K110" s="21">
        <f t="shared" si="12"/>
        <v>16.013638611931022</v>
      </c>
    </row>
    <row r="111" spans="1:11" x14ac:dyDescent="0.3">
      <c r="A111" s="19" t="s">
        <v>208</v>
      </c>
      <c r="C111" s="21">
        <v>12590.497569121104</v>
      </c>
      <c r="D111" s="21">
        <v>11889.885498792286</v>
      </c>
      <c r="E111" s="21">
        <f t="shared" si="8"/>
        <v>700.61207032881794</v>
      </c>
      <c r="F111" s="21">
        <v>8474.5944563824942</v>
      </c>
      <c r="G111" s="21">
        <v>8350.0559573485498</v>
      </c>
      <c r="H111" s="21">
        <f t="shared" si="9"/>
        <v>124.53849903394439</v>
      </c>
      <c r="I111" s="21">
        <f t="shared" si="10"/>
        <v>67.309448334805353</v>
      </c>
      <c r="J111" s="21">
        <f t="shared" si="11"/>
        <v>70.228228507303172</v>
      </c>
      <c r="K111" s="21">
        <f t="shared" si="12"/>
        <v>17.775671346269384</v>
      </c>
    </row>
    <row r="112" spans="1:11" x14ac:dyDescent="0.3">
      <c r="A112" s="19" t="s">
        <v>209</v>
      </c>
      <c r="C112" s="21">
        <v>12715.256048927047</v>
      </c>
      <c r="D112" s="21">
        <v>12028.562046572588</v>
      </c>
      <c r="E112" s="21">
        <f t="shared" si="8"/>
        <v>686.69400235445937</v>
      </c>
      <c r="F112" s="21">
        <v>8476.1293088463699</v>
      </c>
      <c r="G112" s="21">
        <v>8345.14835340637</v>
      </c>
      <c r="H112" s="21">
        <f t="shared" si="9"/>
        <v>130.98095543999989</v>
      </c>
      <c r="I112" s="21">
        <f t="shared" si="10"/>
        <v>66.661098103184585</v>
      </c>
      <c r="J112" s="21">
        <f t="shared" si="11"/>
        <v>69.377772015435809</v>
      </c>
      <c r="K112" s="21">
        <f t="shared" si="12"/>
        <v>19.074137096131185</v>
      </c>
    </row>
    <row r="113" spans="1:11" x14ac:dyDescent="0.3">
      <c r="A113" s="19" t="s">
        <v>210</v>
      </c>
      <c r="C113" s="21">
        <v>12701.658161374933</v>
      </c>
      <c r="D113" s="21">
        <v>12051.696958190956</v>
      </c>
      <c r="E113" s="21">
        <f t="shared" si="8"/>
        <v>649.96120318397698</v>
      </c>
      <c r="F113" s="21">
        <v>8535.466580501301</v>
      </c>
      <c r="G113" s="21">
        <v>8404.2159915913016</v>
      </c>
      <c r="H113" s="21">
        <f t="shared" si="9"/>
        <v>131.25058890999935</v>
      </c>
      <c r="I113" s="21">
        <f t="shared" si="10"/>
        <v>67.199624427440511</v>
      </c>
      <c r="J113" s="21">
        <f t="shared" si="11"/>
        <v>69.734710561896122</v>
      </c>
      <c r="K113" s="21">
        <f t="shared" si="12"/>
        <v>20.193603597728551</v>
      </c>
    </row>
    <row r="114" spans="1:11" x14ac:dyDescent="0.3">
      <c r="A114" s="19" t="s">
        <v>211</v>
      </c>
      <c r="C114" s="21">
        <v>12749.954306040978</v>
      </c>
      <c r="D114" s="21">
        <v>12136.189370398106</v>
      </c>
      <c r="E114" s="21">
        <f t="shared" si="8"/>
        <v>613.76493564287193</v>
      </c>
      <c r="F114" s="21">
        <v>8556.4365833385982</v>
      </c>
      <c r="G114" s="21">
        <v>8427.3093857185977</v>
      </c>
      <c r="H114" s="21">
        <f t="shared" si="9"/>
        <v>129.12719762000052</v>
      </c>
      <c r="I114" s="21">
        <f t="shared" si="10"/>
        <v>67.109547045862939</v>
      </c>
      <c r="J114" s="21">
        <f t="shared" si="11"/>
        <v>69.439501383144247</v>
      </c>
      <c r="K114" s="21">
        <f t="shared" si="12"/>
        <v>21.038542627846542</v>
      </c>
    </row>
    <row r="115" spans="1:11" ht="15" customHeight="1" x14ac:dyDescent="0.3">
      <c r="A115" s="19" t="s">
        <v>212</v>
      </c>
      <c r="C115" s="21">
        <v>12795.953305694073</v>
      </c>
      <c r="D115" s="21">
        <v>12156.604224319906</v>
      </c>
      <c r="E115" s="21">
        <f t="shared" si="8"/>
        <v>639.34908137416642</v>
      </c>
      <c r="F115" s="21">
        <v>8565.6878806879049</v>
      </c>
      <c r="G115" s="21">
        <v>8439.178947497905</v>
      </c>
      <c r="H115" s="21">
        <f t="shared" si="9"/>
        <v>126.50893318999988</v>
      </c>
      <c r="I115" s="21">
        <f t="shared" si="10"/>
        <v>66.940599704097536</v>
      </c>
      <c r="J115" s="21">
        <f t="shared" si="11"/>
        <v>69.42052888926743</v>
      </c>
      <c r="K115" s="21">
        <f t="shared" si="12"/>
        <v>19.787145532154604</v>
      </c>
    </row>
    <row r="116" spans="1:11" x14ac:dyDescent="0.3">
      <c r="A116" s="19" t="s">
        <v>213</v>
      </c>
      <c r="C116" s="21">
        <v>12976.197775241802</v>
      </c>
      <c r="D116" s="21">
        <v>12283.159037095542</v>
      </c>
      <c r="E116" s="21">
        <f t="shared" si="8"/>
        <v>693.03873814626058</v>
      </c>
      <c r="F116" s="21">
        <v>8551.7981281217344</v>
      </c>
      <c r="G116" s="21">
        <v>8445.9621251579847</v>
      </c>
      <c r="H116" s="21">
        <f t="shared" si="9"/>
        <v>105.83600296374971</v>
      </c>
      <c r="I116" s="21">
        <f t="shared" si="10"/>
        <v>65.903728320466186</v>
      </c>
      <c r="J116" s="21">
        <f t="shared" si="11"/>
        <v>68.760504522093242</v>
      </c>
      <c r="K116" s="21">
        <f t="shared" si="12"/>
        <v>15.271296846528342</v>
      </c>
    </row>
    <row r="117" spans="1:11" x14ac:dyDescent="0.3">
      <c r="A117" s="19" t="s">
        <v>214</v>
      </c>
      <c r="C117" s="21">
        <v>13000.423349955825</v>
      </c>
      <c r="D117" s="21">
        <v>12325.207627883667</v>
      </c>
      <c r="E117" s="21">
        <f>C117-D117</f>
        <v>675.21572207215831</v>
      </c>
      <c r="F117" s="21">
        <v>8560.0364504093104</v>
      </c>
      <c r="G117" s="21">
        <v>8453.9685817115424</v>
      </c>
      <c r="H117" s="21">
        <f>F117-G117</f>
        <v>106.06786869776806</v>
      </c>
      <c r="I117" s="21">
        <f>F117/C117*100</f>
        <v>65.844289989513285</v>
      </c>
      <c r="J117" s="21">
        <f>G117/D117*100</f>
        <v>68.590881686941245</v>
      </c>
      <c r="K117" s="21">
        <f>H117/E117*100</f>
        <v>15.708737997429642</v>
      </c>
    </row>
    <row r="118" spans="1:11" x14ac:dyDescent="0.3">
      <c r="A118" s="19" t="s">
        <v>215</v>
      </c>
      <c r="C118" s="21">
        <v>13114.471739717083</v>
      </c>
      <c r="D118" s="21">
        <v>12429.739251947794</v>
      </c>
      <c r="E118" s="21">
        <f t="shared" ref="E118:E129" si="13">C118-D118</f>
        <v>684.73248776928813</v>
      </c>
      <c r="F118" s="21">
        <v>8537.6984522677685</v>
      </c>
      <c r="G118" s="21">
        <v>8432.4360315800004</v>
      </c>
      <c r="H118" s="21">
        <f t="shared" ref="H118:H129" si="14">F118-G118</f>
        <v>105.2624206877681</v>
      </c>
      <c r="I118" s="21">
        <f t="shared" ref="I118:I129" si="15">F118/C118*100</f>
        <v>65.101352320668866</v>
      </c>
      <c r="J118" s="21">
        <f t="shared" ref="J118:J129" si="16">G118/D118*100</f>
        <v>67.840811948316627</v>
      </c>
      <c r="K118" s="21">
        <f t="shared" ref="K118:K129" si="17">H118/E118*100</f>
        <v>15.372780256226855</v>
      </c>
    </row>
    <row r="119" spans="1:11" x14ac:dyDescent="0.3">
      <c r="A119" s="19" t="s">
        <v>216</v>
      </c>
      <c r="C119" s="21">
        <v>13144.673152990952</v>
      </c>
      <c r="D119" s="21">
        <v>12482.007511793245</v>
      </c>
      <c r="E119" s="21">
        <f t="shared" si="13"/>
        <v>662.66564119770737</v>
      </c>
      <c r="F119" s="21">
        <v>8464.1416176300336</v>
      </c>
      <c r="G119" s="21">
        <v>8359.3710803122649</v>
      </c>
      <c r="H119" s="21">
        <f t="shared" si="14"/>
        <v>104.77053731776869</v>
      </c>
      <c r="I119" s="21">
        <f t="shared" si="15"/>
        <v>64.392180156294671</v>
      </c>
      <c r="J119" s="21">
        <f t="shared" si="16"/>
        <v>66.97136716521095</v>
      </c>
      <c r="K119" s="21">
        <f t="shared" si="17"/>
        <v>15.810467723723468</v>
      </c>
    </row>
    <row r="120" spans="1:11" x14ac:dyDescent="0.3">
      <c r="A120" s="19" t="s">
        <v>217</v>
      </c>
      <c r="C120" s="21">
        <v>13242.499062210696</v>
      </c>
      <c r="D120" s="21">
        <v>12535.227202329741</v>
      </c>
      <c r="E120" s="21">
        <f t="shared" si="13"/>
        <v>707.27185988095516</v>
      </c>
      <c r="F120" s="21">
        <v>8442.0716370902555</v>
      </c>
      <c r="G120" s="21">
        <v>8337.639596892488</v>
      </c>
      <c r="H120" s="21">
        <f t="shared" si="14"/>
        <v>104.43204019776749</v>
      </c>
      <c r="I120" s="21">
        <f t="shared" si="15"/>
        <v>63.749837530144703</v>
      </c>
      <c r="J120" s="21">
        <f t="shared" si="16"/>
        <v>66.513669535586018</v>
      </c>
      <c r="K120" s="21">
        <f t="shared" si="17"/>
        <v>14.765473663174586</v>
      </c>
    </row>
    <row r="121" spans="1:11" x14ac:dyDescent="0.3">
      <c r="A121" s="19" t="s">
        <v>218</v>
      </c>
      <c r="C121" s="21">
        <v>13293.209145330497</v>
      </c>
      <c r="D121" s="21">
        <v>12580.073648893056</v>
      </c>
      <c r="E121" s="21">
        <f t="shared" si="13"/>
        <v>713.13549643744045</v>
      </c>
      <c r="F121" s="21">
        <v>8438.5991639581971</v>
      </c>
      <c r="G121" s="21">
        <v>8336.1778685104291</v>
      </c>
      <c r="H121" s="21">
        <f t="shared" si="14"/>
        <v>102.42129544776799</v>
      </c>
      <c r="I121" s="21">
        <f t="shared" si="15"/>
        <v>63.480526573392716</v>
      </c>
      <c r="J121" s="21">
        <f t="shared" si="16"/>
        <v>66.264936924625601</v>
      </c>
      <c r="K121" s="21">
        <f t="shared" si="17"/>
        <v>14.362108738020568</v>
      </c>
    </row>
    <row r="122" spans="1:11" x14ac:dyDescent="0.3">
      <c r="A122" s="19" t="s">
        <v>219</v>
      </c>
      <c r="C122" s="21">
        <v>13430.558723320499</v>
      </c>
      <c r="D122" s="21">
        <v>12601.266286807744</v>
      </c>
      <c r="E122" s="21">
        <f t="shared" si="13"/>
        <v>829.29243651275465</v>
      </c>
      <c r="F122" s="21">
        <v>8451.9611698856497</v>
      </c>
      <c r="G122" s="21">
        <v>8348.3094496678805</v>
      </c>
      <c r="H122" s="21">
        <f t="shared" si="14"/>
        <v>103.65172021776925</v>
      </c>
      <c r="I122" s="21">
        <f t="shared" si="15"/>
        <v>62.930823236786622</v>
      </c>
      <c r="J122" s="21">
        <f t="shared" si="16"/>
        <v>66.249766171576894</v>
      </c>
      <c r="K122" s="21">
        <f t="shared" si="17"/>
        <v>12.498814128057596</v>
      </c>
    </row>
    <row r="123" spans="1:11" x14ac:dyDescent="0.3">
      <c r="A123" s="19" t="s">
        <v>220</v>
      </c>
      <c r="C123" s="21">
        <v>13463.432746986397</v>
      </c>
      <c r="D123" s="21">
        <v>12625.398464229811</v>
      </c>
      <c r="E123" s="21">
        <f t="shared" si="13"/>
        <v>838.03428275658553</v>
      </c>
      <c r="F123" s="21">
        <v>8433.003939835</v>
      </c>
      <c r="G123" s="21">
        <v>8330.1172792649995</v>
      </c>
      <c r="H123" s="21">
        <f t="shared" si="14"/>
        <v>102.88666057000046</v>
      </c>
      <c r="I123" s="21">
        <f t="shared" si="15"/>
        <v>62.636358039687991</v>
      </c>
      <c r="J123" s="21">
        <f t="shared" si="16"/>
        <v>65.979044565332558</v>
      </c>
      <c r="K123" s="21">
        <f t="shared" si="17"/>
        <v>12.277142198952832</v>
      </c>
    </row>
    <row r="124" spans="1:11" x14ac:dyDescent="0.3">
      <c r="A124" s="19" t="s">
        <v>221</v>
      </c>
      <c r="C124" s="21">
        <v>13455.388755285188</v>
      </c>
      <c r="D124" s="21">
        <v>12608.451765222981</v>
      </c>
      <c r="E124" s="21">
        <f t="shared" si="13"/>
        <v>846.93699006220777</v>
      </c>
      <c r="F124" s="21">
        <v>8466.7703481050012</v>
      </c>
      <c r="G124" s="21">
        <v>8362.7060848950005</v>
      </c>
      <c r="H124" s="21">
        <f t="shared" si="14"/>
        <v>104.06426321000072</v>
      </c>
      <c r="I124" s="21">
        <f t="shared" si="15"/>
        <v>62.924754550694864</v>
      </c>
      <c r="J124" s="21">
        <f t="shared" si="16"/>
        <v>66.326193259994653</v>
      </c>
      <c r="K124" s="21">
        <f t="shared" si="17"/>
        <v>12.287131679342187</v>
      </c>
    </row>
    <row r="125" spans="1:11" x14ac:dyDescent="0.3">
      <c r="A125" s="19" t="s">
        <v>222</v>
      </c>
      <c r="C125" s="21">
        <v>13631.186724848885</v>
      </c>
      <c r="D125" s="21">
        <v>12720.076818585665</v>
      </c>
      <c r="E125" s="21">
        <f t="shared" si="13"/>
        <v>911.10990626322018</v>
      </c>
      <c r="F125" s="21">
        <v>8497.4120595050008</v>
      </c>
      <c r="G125" s="21">
        <v>8393.8031191150003</v>
      </c>
      <c r="H125" s="21">
        <f t="shared" si="14"/>
        <v>103.6089403900005</v>
      </c>
      <c r="I125" s="21">
        <f t="shared" si="15"/>
        <v>62.338021120455323</v>
      </c>
      <c r="J125" s="21">
        <f t="shared" si="16"/>
        <v>65.988619713762859</v>
      </c>
      <c r="K125" s="21">
        <f t="shared" si="17"/>
        <v>11.371728007539391</v>
      </c>
    </row>
    <row r="126" spans="1:11" x14ac:dyDescent="0.3">
      <c r="A126" s="19" t="s">
        <v>223</v>
      </c>
      <c r="C126" s="21">
        <v>13632.464458977971</v>
      </c>
      <c r="D126" s="21">
        <v>12732.990021891355</v>
      </c>
      <c r="E126" s="21">
        <f t="shared" si="13"/>
        <v>899.47443708661558</v>
      </c>
      <c r="F126" s="21">
        <v>8520.7449447950003</v>
      </c>
      <c r="G126" s="21">
        <v>8416.5699988050001</v>
      </c>
      <c r="H126" s="21">
        <f t="shared" si="14"/>
        <v>104.1749459900002</v>
      </c>
      <c r="I126" s="21">
        <f t="shared" si="15"/>
        <v>62.503335111821755</v>
      </c>
      <c r="J126" s="21">
        <f t="shared" si="16"/>
        <v>66.100499445414655</v>
      </c>
      <c r="K126" s="21">
        <f t="shared" si="17"/>
        <v>11.581757267879819</v>
      </c>
    </row>
    <row r="127" spans="1:11" x14ac:dyDescent="0.3">
      <c r="A127" s="19" t="s">
        <v>224</v>
      </c>
      <c r="C127" s="21">
        <v>13611.401089120216</v>
      </c>
      <c r="D127" s="21">
        <v>12741.481130135957</v>
      </c>
      <c r="E127" s="21">
        <f t="shared" si="13"/>
        <v>869.91995898425921</v>
      </c>
      <c r="F127" s="21">
        <v>8517.1973913900001</v>
      </c>
      <c r="G127" s="21">
        <v>8413.1553693200003</v>
      </c>
      <c r="H127" s="21">
        <f t="shared" si="14"/>
        <v>104.0420220699998</v>
      </c>
      <c r="I127" s="21">
        <f t="shared" si="15"/>
        <v>62.573994665383239</v>
      </c>
      <c r="J127" s="21">
        <f t="shared" si="16"/>
        <v>66.029649798101829</v>
      </c>
      <c r="K127" s="21">
        <f t="shared" si="17"/>
        <v>11.959953441174282</v>
      </c>
    </row>
    <row r="128" spans="1:11" x14ac:dyDescent="0.3">
      <c r="A128" s="19" t="s">
        <v>225</v>
      </c>
      <c r="C128" s="21">
        <v>13696.97612692431</v>
      </c>
      <c r="D128" s="21">
        <v>12809.937308537672</v>
      </c>
      <c r="E128" s="21">
        <f t="shared" si="13"/>
        <v>887.03881838663801</v>
      </c>
      <c r="F128" s="21">
        <v>8519.1922758399996</v>
      </c>
      <c r="G128" s="21">
        <v>8417.35115228</v>
      </c>
      <c r="H128" s="21">
        <f t="shared" si="14"/>
        <v>101.84112355999969</v>
      </c>
      <c r="I128" s="21">
        <f t="shared" si="15"/>
        <v>62.197613523569785</v>
      </c>
      <c r="J128" s="21">
        <f t="shared" si="16"/>
        <v>65.709542127656889</v>
      </c>
      <c r="K128" s="21">
        <f t="shared" si="17"/>
        <v>11.481022188547524</v>
      </c>
    </row>
    <row r="129" spans="1:11" x14ac:dyDescent="0.3">
      <c r="A129" s="19" t="s">
        <v>226</v>
      </c>
      <c r="C129" s="21">
        <v>13782.428974861683</v>
      </c>
      <c r="D129" s="21">
        <v>12824.589460224812</v>
      </c>
      <c r="E129" s="21">
        <f t="shared" si="13"/>
        <v>957.83951463687117</v>
      </c>
      <c r="F129" s="21">
        <v>8503.1902944600006</v>
      </c>
      <c r="G129" s="21">
        <v>8403.7706849500009</v>
      </c>
      <c r="H129" s="21">
        <f t="shared" si="14"/>
        <v>99.419609509999646</v>
      </c>
      <c r="I129" s="21">
        <f t="shared" si="15"/>
        <v>61.695876031498557</v>
      </c>
      <c r="J129" s="21">
        <f t="shared" si="16"/>
        <v>65.528574704197084</v>
      </c>
      <c r="K129" s="21">
        <f t="shared" si="17"/>
        <v>10.37956860108145</v>
      </c>
    </row>
    <row r="130" spans="1:11" x14ac:dyDescent="0.3">
      <c r="A130" s="19" t="s">
        <v>227</v>
      </c>
      <c r="C130" s="21">
        <v>13916.374021088443</v>
      </c>
      <c r="D130" s="21">
        <v>12906.986458348118</v>
      </c>
      <c r="E130" s="21">
        <f t="shared" ref="E130:E140" si="18">C130-D130</f>
        <v>1009.3875627403249</v>
      </c>
      <c r="F130" s="21">
        <v>8495.6602181597045</v>
      </c>
      <c r="G130" s="21">
        <v>8400.5235102797051</v>
      </c>
      <c r="H130" s="21">
        <f t="shared" ref="H130:H140" si="19">F130-G130</f>
        <v>95.136707879999449</v>
      </c>
      <c r="I130" s="21">
        <f t="shared" ref="I130:I140" si="20">F130/C130*100</f>
        <v>61.047943992347754</v>
      </c>
      <c r="J130" s="21">
        <f t="shared" ref="J130:J140" si="21">G130/D130*100</f>
        <v>65.085088121761572</v>
      </c>
      <c r="K130" s="21">
        <f t="shared" ref="K130:K140" si="22">H130/E130*100</f>
        <v>9.4251912141376675</v>
      </c>
    </row>
    <row r="131" spans="1:11" x14ac:dyDescent="0.3">
      <c r="A131" s="19" t="s">
        <v>228</v>
      </c>
      <c r="C131" s="21">
        <v>14252.03555551403</v>
      </c>
      <c r="D131" s="21">
        <v>13177.193185182699</v>
      </c>
      <c r="E131" s="21">
        <f t="shared" si="18"/>
        <v>1074.842370331331</v>
      </c>
      <c r="F131" s="21">
        <v>8500.4339916809458</v>
      </c>
      <c r="G131" s="21">
        <v>8405.6365356709466</v>
      </c>
      <c r="H131" s="21">
        <f t="shared" si="19"/>
        <v>94.797456009999223</v>
      </c>
      <c r="I131" s="21">
        <f t="shared" si="20"/>
        <v>59.64364850600009</v>
      </c>
      <c r="J131" s="21">
        <f t="shared" si="21"/>
        <v>63.789279078968022</v>
      </c>
      <c r="K131" s="21">
        <f t="shared" si="22"/>
        <v>8.8196612477024843</v>
      </c>
    </row>
    <row r="132" spans="1:11" x14ac:dyDescent="0.3">
      <c r="A132" s="19" t="s">
        <v>229</v>
      </c>
      <c r="C132" s="21">
        <v>14214.445360627629</v>
      </c>
      <c r="D132" s="21">
        <v>13201.303850214361</v>
      </c>
      <c r="E132" s="21">
        <f t="shared" si="18"/>
        <v>1013.1415104132684</v>
      </c>
      <c r="F132" s="21">
        <v>8524.41449901741</v>
      </c>
      <c r="G132" s="21">
        <v>8408.5142462774093</v>
      </c>
      <c r="H132" s="21">
        <f t="shared" si="19"/>
        <v>115.90025274000072</v>
      </c>
      <c r="I132" s="21">
        <f t="shared" si="20"/>
        <v>59.970081721437076</v>
      </c>
      <c r="J132" s="21">
        <f t="shared" si="21"/>
        <v>63.694573973016098</v>
      </c>
      <c r="K132" s="21">
        <f t="shared" si="22"/>
        <v>11.439690462660453</v>
      </c>
    </row>
    <row r="133" spans="1:11" x14ac:dyDescent="0.3">
      <c r="A133" s="19" t="s">
        <v>230</v>
      </c>
      <c r="C133" s="21">
        <v>14299.747290610179</v>
      </c>
      <c r="D133" s="21">
        <v>13127.036688390654</v>
      </c>
      <c r="E133" s="21">
        <f t="shared" si="18"/>
        <v>1172.7106022195258</v>
      </c>
      <c r="F133" s="21">
        <v>8504.0969261499995</v>
      </c>
      <c r="G133" s="21">
        <v>8388.9545466399995</v>
      </c>
      <c r="H133" s="21">
        <f t="shared" si="19"/>
        <v>115.14237950999996</v>
      </c>
      <c r="I133" s="21">
        <f t="shared" si="20"/>
        <v>59.470260231340944</v>
      </c>
      <c r="J133" s="21">
        <f t="shared" si="21"/>
        <v>63.905927482164046</v>
      </c>
      <c r="K133" s="21">
        <f t="shared" si="22"/>
        <v>9.8184820101460861</v>
      </c>
    </row>
    <row r="134" spans="1:11" x14ac:dyDescent="0.3">
      <c r="A134" s="19" t="s">
        <v>231</v>
      </c>
      <c r="C134" s="21">
        <v>14371.421802833316</v>
      </c>
      <c r="D134" s="21">
        <v>13150.601817892099</v>
      </c>
      <c r="E134" s="21">
        <f t="shared" si="18"/>
        <v>1220.8199849412176</v>
      </c>
      <c r="F134" s="21">
        <v>8542.9494837559196</v>
      </c>
      <c r="G134" s="21">
        <v>8428.2283333159194</v>
      </c>
      <c r="H134" s="21">
        <f t="shared" si="19"/>
        <v>114.7211504400002</v>
      </c>
      <c r="I134" s="21">
        <f t="shared" si="20"/>
        <v>59.44401048803455</v>
      </c>
      <c r="J134" s="21">
        <f t="shared" si="21"/>
        <v>64.090058006690327</v>
      </c>
      <c r="K134" s="21">
        <f t="shared" si="22"/>
        <v>9.3970570481383486</v>
      </c>
    </row>
    <row r="135" spans="1:11" x14ac:dyDescent="0.3">
      <c r="A135" s="19" t="s">
        <v>232</v>
      </c>
      <c r="C135" s="21">
        <v>14381.824906028447</v>
      </c>
      <c r="D135" s="21">
        <v>13170.873592803853</v>
      </c>
      <c r="E135" s="21">
        <f t="shared" si="18"/>
        <v>1210.9513132245938</v>
      </c>
      <c r="F135" s="21">
        <v>8573.8390053832682</v>
      </c>
      <c r="G135" s="21">
        <v>8459.5887529332686</v>
      </c>
      <c r="H135" s="21">
        <f t="shared" si="19"/>
        <v>114.25025244999961</v>
      </c>
      <c r="I135" s="21">
        <f t="shared" si="20"/>
        <v>59.615793276619314</v>
      </c>
      <c r="J135" s="21">
        <f t="shared" si="21"/>
        <v>64.229518970976372</v>
      </c>
      <c r="K135" s="21">
        <f t="shared" si="22"/>
        <v>9.4347519344743258</v>
      </c>
    </row>
    <row r="136" spans="1:11" x14ac:dyDescent="0.3">
      <c r="A136" s="19" t="s">
        <v>233</v>
      </c>
      <c r="C136" s="21">
        <v>14139.712153846542</v>
      </c>
      <c r="D136" s="21">
        <v>13076.990869187364</v>
      </c>
      <c r="E136" s="21">
        <f t="shared" si="18"/>
        <v>1062.7212846591774</v>
      </c>
      <c r="F136" s="21">
        <v>8552.4234468327031</v>
      </c>
      <c r="G136" s="21">
        <v>8447.3678597227026</v>
      </c>
      <c r="H136" s="21">
        <f t="shared" si="19"/>
        <v>105.05558711000049</v>
      </c>
      <c r="I136" s="21">
        <f t="shared" si="20"/>
        <v>60.485131194881625</v>
      </c>
      <c r="J136" s="21">
        <f t="shared" si="21"/>
        <v>64.597184048103898</v>
      </c>
      <c r="K136" s="21">
        <f t="shared" si="22"/>
        <v>9.8855258313276941</v>
      </c>
    </row>
    <row r="137" spans="1:11" x14ac:dyDescent="0.3">
      <c r="A137" s="19" t="s">
        <v>234</v>
      </c>
      <c r="C137" s="21">
        <v>14186.14382120379</v>
      </c>
      <c r="D137" s="21">
        <v>13141.29555102186</v>
      </c>
      <c r="E137" s="21">
        <f t="shared" si="18"/>
        <v>1044.8482701819303</v>
      </c>
      <c r="F137" s="21">
        <v>8763.0887593897605</v>
      </c>
      <c r="G137" s="21">
        <v>8658.3572055197601</v>
      </c>
      <c r="H137" s="21">
        <f t="shared" si="19"/>
        <v>104.73155387000043</v>
      </c>
      <c r="I137" s="21">
        <f t="shared" si="20"/>
        <v>61.77216916616706</v>
      </c>
      <c r="J137" s="21">
        <f t="shared" si="21"/>
        <v>65.886633261562196</v>
      </c>
      <c r="K137" s="21">
        <f t="shared" si="22"/>
        <v>10.023613653661354</v>
      </c>
    </row>
    <row r="138" spans="1:11" x14ac:dyDescent="0.3">
      <c r="A138" s="19" t="s">
        <v>235</v>
      </c>
      <c r="C138" s="21">
        <v>14195.101467196218</v>
      </c>
      <c r="D138" s="21">
        <v>13125.052860083786</v>
      </c>
      <c r="E138" s="21">
        <f t="shared" si="18"/>
        <v>1070.0486071124324</v>
      </c>
      <c r="F138" s="21">
        <v>8791.1288686235439</v>
      </c>
      <c r="G138" s="21">
        <v>8687.0284323723899</v>
      </c>
      <c r="H138" s="21">
        <f t="shared" si="19"/>
        <v>104.10043625115395</v>
      </c>
      <c r="I138" s="21">
        <f t="shared" si="20"/>
        <v>61.930722291342292</v>
      </c>
      <c r="J138" s="21">
        <f t="shared" si="21"/>
        <v>66.186616731972038</v>
      </c>
      <c r="K138" s="21">
        <f t="shared" si="22"/>
        <v>9.7285707919449571</v>
      </c>
    </row>
    <row r="139" spans="1:11" x14ac:dyDescent="0.3">
      <c r="A139" s="19" t="s">
        <v>236</v>
      </c>
      <c r="C139" s="21">
        <v>14203.788423852864</v>
      </c>
      <c r="D139" s="21">
        <v>13157.073345853147</v>
      </c>
      <c r="E139" s="21">
        <f t="shared" si="18"/>
        <v>1046.7150779997173</v>
      </c>
      <c r="F139" s="21">
        <v>8939.2050900680042</v>
      </c>
      <c r="G139" s="21">
        <v>8837.8062682480049</v>
      </c>
      <c r="H139" s="21">
        <f t="shared" si="19"/>
        <v>101.39882181999928</v>
      </c>
      <c r="I139" s="21">
        <f t="shared" si="20"/>
        <v>62.935357971512154</v>
      </c>
      <c r="J139" s="21">
        <f t="shared" si="21"/>
        <v>67.171520868913532</v>
      </c>
      <c r="K139" s="21">
        <f t="shared" si="22"/>
        <v>9.6873374570827266</v>
      </c>
    </row>
    <row r="140" spans="1:11" x14ac:dyDescent="0.3">
      <c r="A140" s="19" t="s">
        <v>237</v>
      </c>
      <c r="C140" s="21">
        <v>14413.366021500913</v>
      </c>
      <c r="D140" s="21">
        <v>13376.839231719412</v>
      </c>
      <c r="E140" s="21">
        <f t="shared" si="18"/>
        <v>1036.5267897815011</v>
      </c>
      <c r="F140" s="21">
        <v>9013.5076628495171</v>
      </c>
      <c r="G140" s="21">
        <v>8910.6546282195177</v>
      </c>
      <c r="H140" s="21">
        <f t="shared" si="19"/>
        <v>102.85303462999946</v>
      </c>
      <c r="I140" s="21">
        <f t="shared" si="20"/>
        <v>62.535757777910852</v>
      </c>
      <c r="J140" s="21">
        <f t="shared" si="21"/>
        <v>66.612556777167555</v>
      </c>
      <c r="K140" s="21">
        <f t="shared" si="22"/>
        <v>9.922853479906756</v>
      </c>
    </row>
    <row r="141" spans="1:11" x14ac:dyDescent="0.3">
      <c r="A141" s="19" t="s">
        <v>238</v>
      </c>
      <c r="C141" s="21">
        <v>14485.419564321024</v>
      </c>
      <c r="D141" s="21">
        <v>13208.39146100003</v>
      </c>
      <c r="E141" s="21">
        <f t="shared" ref="E141:E152" si="23">C141-D141</f>
        <v>1277.028103320994</v>
      </c>
      <c r="F141" s="21">
        <v>8978.7619681729993</v>
      </c>
      <c r="G141" s="21">
        <v>8881.6364634829988</v>
      </c>
      <c r="H141" s="21">
        <f t="shared" ref="H141:H152" si="24">F141-G141</f>
        <v>97.125504690000525</v>
      </c>
      <c r="I141" s="21">
        <f t="shared" ref="I141:I152" si="25">F141/C141*100</f>
        <v>61.984825004921149</v>
      </c>
      <c r="J141" s="21">
        <f t="shared" ref="J141:J152" si="26">G141/D141*100</f>
        <v>67.24237761810366</v>
      </c>
      <c r="K141" s="21">
        <f t="shared" ref="K141:K152" si="27">H141/E141*100</f>
        <v>7.605588666171041</v>
      </c>
    </row>
    <row r="142" spans="1:11" x14ac:dyDescent="0.3">
      <c r="A142" s="19" t="s">
        <v>239</v>
      </c>
      <c r="C142" s="21">
        <v>14329.908870694613</v>
      </c>
      <c r="D142" s="21">
        <v>13263.515791091484</v>
      </c>
      <c r="E142" s="21">
        <f t="shared" si="23"/>
        <v>1066.3930796031291</v>
      </c>
      <c r="F142" s="21">
        <v>9008.5208422094311</v>
      </c>
      <c r="G142" s="21">
        <v>8912.1319445794306</v>
      </c>
      <c r="H142" s="21">
        <f t="shared" si="24"/>
        <v>96.388897630000429</v>
      </c>
      <c r="I142" s="21">
        <f t="shared" si="25"/>
        <v>62.865164904379199</v>
      </c>
      <c r="J142" s="21">
        <f t="shared" si="26"/>
        <v>67.192832465772881</v>
      </c>
      <c r="K142" s="21">
        <f t="shared" si="27"/>
        <v>9.0387774896169351</v>
      </c>
    </row>
    <row r="143" spans="1:11" x14ac:dyDescent="0.3">
      <c r="A143" s="19" t="s">
        <v>240</v>
      </c>
      <c r="C143" s="21">
        <v>14621.975873285051</v>
      </c>
      <c r="D143" s="21">
        <v>13452.905335095207</v>
      </c>
      <c r="E143" s="21">
        <f t="shared" si="23"/>
        <v>1169.0705381898442</v>
      </c>
      <c r="F143" s="21">
        <v>9008.2459355249102</v>
      </c>
      <c r="G143" s="21">
        <v>8912.63174543491</v>
      </c>
      <c r="H143" s="21">
        <f t="shared" si="24"/>
        <v>95.614190090000193</v>
      </c>
      <c r="I143" s="21">
        <f t="shared" si="25"/>
        <v>61.60758308993892</v>
      </c>
      <c r="J143" s="21">
        <f t="shared" si="26"/>
        <v>66.250609243373788</v>
      </c>
      <c r="K143" s="21">
        <f t="shared" si="27"/>
        <v>8.1786502154135636</v>
      </c>
    </row>
    <row r="144" spans="1:11" x14ac:dyDescent="0.3">
      <c r="A144" s="19" t="s">
        <v>241</v>
      </c>
      <c r="C144" s="21">
        <v>14800.833360641904</v>
      </c>
      <c r="D144" s="21">
        <v>13683.890201329134</v>
      </c>
      <c r="E144" s="21">
        <f t="shared" si="23"/>
        <v>1116.9431593127701</v>
      </c>
      <c r="F144" s="21">
        <v>9057.9111571849826</v>
      </c>
      <c r="G144" s="21">
        <v>8963.0941553649827</v>
      </c>
      <c r="H144" s="21">
        <f t="shared" si="24"/>
        <v>94.817001819999859</v>
      </c>
      <c r="I144" s="21">
        <f t="shared" si="25"/>
        <v>61.198656430195399</v>
      </c>
      <c r="J144" s="21">
        <f t="shared" si="26"/>
        <v>65.501067485139458</v>
      </c>
      <c r="K144" s="21">
        <f t="shared" si="27"/>
        <v>8.4889728747108855</v>
      </c>
    </row>
    <row r="145" spans="1:11" x14ac:dyDescent="0.3">
      <c r="A145" s="19" t="s">
        <v>242</v>
      </c>
      <c r="C145" s="21">
        <v>14752.4441007731</v>
      </c>
      <c r="D145" s="21">
        <v>13651.89939566782</v>
      </c>
      <c r="E145" s="21">
        <f t="shared" si="23"/>
        <v>1100.5447051052797</v>
      </c>
      <c r="F145" s="21">
        <v>9008.6665597685078</v>
      </c>
      <c r="G145" s="21">
        <v>8914.604438758508</v>
      </c>
      <c r="H145" s="21">
        <f t="shared" si="24"/>
        <v>94.062121009999828</v>
      </c>
      <c r="I145" s="21">
        <f t="shared" si="25"/>
        <v>61.065586815518991</v>
      </c>
      <c r="J145" s="21">
        <f t="shared" si="26"/>
        <v>65.299371028088544</v>
      </c>
      <c r="K145" s="21">
        <f t="shared" si="27"/>
        <v>8.5468696158964033</v>
      </c>
    </row>
    <row r="146" spans="1:11" x14ac:dyDescent="0.3">
      <c r="A146" s="19" t="s">
        <v>243</v>
      </c>
      <c r="C146" s="21">
        <v>14685.264646532178</v>
      </c>
      <c r="D146" s="21">
        <v>13598.421539585019</v>
      </c>
      <c r="E146" s="21">
        <f t="shared" si="23"/>
        <v>1086.843106947159</v>
      </c>
      <c r="F146" s="21">
        <v>9048.6417141599395</v>
      </c>
      <c r="G146" s="21">
        <v>8955.8391039599392</v>
      </c>
      <c r="H146" s="21">
        <f t="shared" si="24"/>
        <v>92.802610200000345</v>
      </c>
      <c r="I146" s="21">
        <f t="shared" si="25"/>
        <v>61.617151150876346</v>
      </c>
      <c r="J146" s="21">
        <f t="shared" si="26"/>
        <v>65.85940197462979</v>
      </c>
      <c r="K146" s="21">
        <f t="shared" si="27"/>
        <v>8.5387310833367867</v>
      </c>
    </row>
    <row r="147" spans="1:11" x14ac:dyDescent="0.3">
      <c r="A147" s="19" t="s">
        <v>244</v>
      </c>
      <c r="C147" s="21">
        <v>14699.60965130699</v>
      </c>
      <c r="D147" s="21">
        <v>13591.608445047372</v>
      </c>
      <c r="E147" s="21">
        <f t="shared" si="23"/>
        <v>1108.0012062596179</v>
      </c>
      <c r="F147" s="21">
        <v>9097.503432146721</v>
      </c>
      <c r="G147" s="21">
        <v>9005.0591253367202</v>
      </c>
      <c r="H147" s="21">
        <f t="shared" si="24"/>
        <v>92.444306810000853</v>
      </c>
      <c r="I147" s="21">
        <f t="shared" si="25"/>
        <v>61.889421882286733</v>
      </c>
      <c r="J147" s="21">
        <f t="shared" si="26"/>
        <v>66.254550826308289</v>
      </c>
      <c r="K147" s="21">
        <f t="shared" si="27"/>
        <v>8.3433399068285894</v>
      </c>
    </row>
    <row r="148" spans="1:11" x14ac:dyDescent="0.3">
      <c r="A148" s="19" t="s">
        <v>245</v>
      </c>
      <c r="C148" s="21">
        <v>14608.497913516459</v>
      </c>
      <c r="D148" s="21">
        <v>13518.181924223956</v>
      </c>
      <c r="E148" s="21">
        <f t="shared" si="23"/>
        <v>1090.3159892925032</v>
      </c>
      <c r="F148" s="21">
        <v>9065.9673219274209</v>
      </c>
      <c r="G148" s="21">
        <v>8974.9955811674208</v>
      </c>
      <c r="H148" s="21">
        <f t="shared" si="24"/>
        <v>90.971740760000102</v>
      </c>
      <c r="I148" s="21">
        <f t="shared" si="25"/>
        <v>62.059544900500462</v>
      </c>
      <c r="J148" s="21">
        <f t="shared" si="26"/>
        <v>66.392031350640764</v>
      </c>
      <c r="K148" s="21">
        <f t="shared" si="27"/>
        <v>8.3436124622028967</v>
      </c>
    </row>
    <row r="149" spans="1:11" ht="17.399999999999999" customHeight="1" x14ac:dyDescent="0.3">
      <c r="A149" s="19" t="s">
        <v>246</v>
      </c>
      <c r="C149" s="21">
        <v>14599.875079067271</v>
      </c>
      <c r="D149" s="21">
        <v>13493.193206215859</v>
      </c>
      <c r="E149" s="21">
        <f t="shared" si="23"/>
        <v>1106.6818728514118</v>
      </c>
      <c r="F149" s="21">
        <v>9202.3257761678706</v>
      </c>
      <c r="G149" s="21">
        <v>9112.0466751878703</v>
      </c>
      <c r="H149" s="21">
        <f t="shared" si="24"/>
        <v>90.279100980000294</v>
      </c>
      <c r="I149" s="21">
        <f t="shared" si="25"/>
        <v>63.030167904393949</v>
      </c>
      <c r="J149" s="21">
        <f t="shared" si="26"/>
        <v>67.530691482207914</v>
      </c>
      <c r="K149" s="21">
        <f t="shared" si="27"/>
        <v>8.1576379982977798</v>
      </c>
    </row>
    <row r="150" spans="1:11" x14ac:dyDescent="0.3">
      <c r="A150" s="19" t="s">
        <v>247</v>
      </c>
      <c r="C150" s="21">
        <v>14505.403030836462</v>
      </c>
      <c r="D150" s="21">
        <v>13413.917744603219</v>
      </c>
      <c r="E150" s="21">
        <f t="shared" si="23"/>
        <v>1091.4852862332427</v>
      </c>
      <c r="F150" s="21">
        <v>9178.0391464478562</v>
      </c>
      <c r="G150" s="21">
        <v>9090.5383505378559</v>
      </c>
      <c r="H150" s="21">
        <f t="shared" si="24"/>
        <v>87.500795910000306</v>
      </c>
      <c r="I150" s="21">
        <f t="shared" si="25"/>
        <v>63.27324464502383</v>
      </c>
      <c r="J150" s="21">
        <f t="shared" si="26"/>
        <v>67.769450533534282</v>
      </c>
      <c r="K150" s="21">
        <f t="shared" si="27"/>
        <v>8.0166720535435587</v>
      </c>
    </row>
    <row r="151" spans="1:11" x14ac:dyDescent="0.3">
      <c r="A151" s="19" t="s">
        <v>248</v>
      </c>
      <c r="C151" s="21">
        <v>14459.829145805597</v>
      </c>
      <c r="D151" s="21">
        <v>13376.00268378289</v>
      </c>
      <c r="E151" s="21">
        <f t="shared" si="23"/>
        <v>1083.8264620227073</v>
      </c>
      <c r="F151" s="21">
        <v>9209.5562397579833</v>
      </c>
      <c r="G151" s="21">
        <v>9122.7339163641118</v>
      </c>
      <c r="H151" s="21">
        <f t="shared" si="24"/>
        <v>86.822323393871557</v>
      </c>
      <c r="I151" s="21">
        <f t="shared" si="25"/>
        <v>63.690629722477908</v>
      </c>
      <c r="J151" s="21">
        <f t="shared" si="26"/>
        <v>68.202243465639739</v>
      </c>
      <c r="K151" s="21">
        <f t="shared" si="27"/>
        <v>8.0107218670263958</v>
      </c>
    </row>
    <row r="152" spans="1:11" x14ac:dyDescent="0.3">
      <c r="A152" s="19" t="s">
        <v>249</v>
      </c>
      <c r="C152" s="21">
        <v>14582.492961647857</v>
      </c>
      <c r="D152" s="21">
        <v>13547.88229015202</v>
      </c>
      <c r="E152" s="21">
        <f t="shared" si="23"/>
        <v>1034.6106714958369</v>
      </c>
      <c r="F152" s="21">
        <v>9243.2504421222275</v>
      </c>
      <c r="G152" s="21">
        <v>9158.5201929322266</v>
      </c>
      <c r="H152" s="21">
        <f t="shared" si="24"/>
        <v>84.730249190000904</v>
      </c>
      <c r="I152" s="21">
        <f t="shared" si="25"/>
        <v>63.385941391722902</v>
      </c>
      <c r="J152" s="21">
        <f t="shared" si="26"/>
        <v>67.601120210422636</v>
      </c>
      <c r="K152" s="21">
        <f t="shared" si="27"/>
        <v>8.189578120965848</v>
      </c>
    </row>
    <row r="153" spans="1:11" x14ac:dyDescent="0.3">
      <c r="A153" s="19" t="s">
        <v>250</v>
      </c>
      <c r="C153" s="21">
        <v>14687.607327999127</v>
      </c>
      <c r="D153" s="21">
        <v>13568.972078579487</v>
      </c>
      <c r="E153" s="21">
        <f t="shared" ref="E153:E164" si="28">C153-D153</f>
        <v>1118.6352494196399</v>
      </c>
      <c r="F153" s="21">
        <v>9231.5775535276935</v>
      </c>
      <c r="G153" s="21">
        <v>9155.301308477694</v>
      </c>
      <c r="H153" s="21">
        <f t="shared" ref="H153:H164" si="29">F153-G153</f>
        <v>76.276245049999488</v>
      </c>
      <c r="I153" s="21">
        <f t="shared" ref="I153:I164" si="30">F153/C153*100</f>
        <v>62.852834688257552</v>
      </c>
      <c r="J153" s="21">
        <f t="shared" ref="J153:J164" si="31">G153/D153*100</f>
        <v>67.472327715454682</v>
      </c>
      <c r="K153" s="21">
        <f t="shared" ref="K153:K164" si="32">H153/E153*100</f>
        <v>6.8186877795574947</v>
      </c>
    </row>
    <row r="154" spans="1:11" x14ac:dyDescent="0.3">
      <c r="A154" s="19" t="s">
        <v>251</v>
      </c>
      <c r="C154" s="21">
        <v>14716.008235223901</v>
      </c>
      <c r="D154" s="21">
        <v>13608.958451129671</v>
      </c>
      <c r="E154" s="21">
        <f t="shared" si="28"/>
        <v>1107.0497840942298</v>
      </c>
      <c r="F154" s="21">
        <v>9209.1311615834347</v>
      </c>
      <c r="G154" s="21">
        <v>9141.9629301534351</v>
      </c>
      <c r="H154" s="21">
        <f t="shared" si="29"/>
        <v>67.168231429999651</v>
      </c>
      <c r="I154" s="21">
        <f t="shared" si="30"/>
        <v>62.579002501104</v>
      </c>
      <c r="J154" s="21">
        <f t="shared" si="31"/>
        <v>67.176066140422137</v>
      </c>
      <c r="K154" s="21">
        <f t="shared" si="32"/>
        <v>6.0673180551636712</v>
      </c>
    </row>
    <row r="155" spans="1:11" x14ac:dyDescent="0.3">
      <c r="A155" s="19" t="s">
        <v>252</v>
      </c>
      <c r="C155" s="21">
        <v>14858.718716667905</v>
      </c>
      <c r="D155" s="21">
        <v>13712.455898241962</v>
      </c>
      <c r="E155" s="21">
        <f t="shared" si="28"/>
        <v>1146.2628184259429</v>
      </c>
      <c r="F155" s="21">
        <v>9241.9777895200805</v>
      </c>
      <c r="G155" s="21">
        <v>9174.5482460962176</v>
      </c>
      <c r="H155" s="21">
        <f t="shared" si="29"/>
        <v>67.429543423862924</v>
      </c>
      <c r="I155" s="21">
        <f t="shared" si="30"/>
        <v>62.199022444329643</v>
      </c>
      <c r="J155" s="21">
        <f t="shared" si="31"/>
        <v>66.906674589724375</v>
      </c>
      <c r="K155" s="21">
        <f t="shared" si="32"/>
        <v>5.882555234274955</v>
      </c>
    </row>
    <row r="156" spans="1:11" x14ac:dyDescent="0.3">
      <c r="A156" s="19" t="s">
        <v>253</v>
      </c>
      <c r="C156" s="21">
        <v>14969.063157732056</v>
      </c>
      <c r="D156" s="21">
        <v>13841.012851414755</v>
      </c>
      <c r="E156" s="21">
        <f t="shared" si="28"/>
        <v>1128.0503063173019</v>
      </c>
      <c r="F156" s="21">
        <v>9205.7894250354948</v>
      </c>
      <c r="G156" s="21">
        <v>9139.6618656454939</v>
      </c>
      <c r="H156" s="21">
        <f t="shared" si="29"/>
        <v>66.127559390000897</v>
      </c>
      <c r="I156" s="21">
        <f t="shared" si="30"/>
        <v>61.498768012615244</v>
      </c>
      <c r="J156" s="21">
        <f t="shared" si="31"/>
        <v>66.033186759965233</v>
      </c>
      <c r="K156" s="21">
        <f t="shared" si="32"/>
        <v>5.8621108491060783</v>
      </c>
    </row>
    <row r="157" spans="1:11" x14ac:dyDescent="0.3">
      <c r="A157" s="19" t="s">
        <v>254</v>
      </c>
      <c r="C157" s="21">
        <v>14933.877402515185</v>
      </c>
      <c r="D157" s="21">
        <v>13807.483612264024</v>
      </c>
      <c r="E157" s="21">
        <f t="shared" si="28"/>
        <v>1126.3937902511607</v>
      </c>
      <c r="F157" s="21">
        <v>9355.2336077139826</v>
      </c>
      <c r="G157" s="21">
        <v>9294.9703487113275</v>
      </c>
      <c r="H157" s="21">
        <f t="shared" si="29"/>
        <v>60.263259002655104</v>
      </c>
      <c r="I157" s="21">
        <f t="shared" si="30"/>
        <v>62.644371287917231</v>
      </c>
      <c r="J157" s="21">
        <f t="shared" si="31"/>
        <v>67.318351480463747</v>
      </c>
      <c r="K157" s="21">
        <f t="shared" si="32"/>
        <v>5.3501057555739671</v>
      </c>
    </row>
    <row r="158" spans="1:11" x14ac:dyDescent="0.3">
      <c r="A158" s="19" t="s">
        <v>255</v>
      </c>
      <c r="C158" s="21">
        <v>14986.271978466793</v>
      </c>
      <c r="D158" s="21">
        <v>13857.995961611576</v>
      </c>
      <c r="E158" s="21">
        <f t="shared" si="28"/>
        <v>1128.2760168552177</v>
      </c>
      <c r="F158" s="21">
        <v>9386.252599889689</v>
      </c>
      <c r="G158" s="21">
        <v>9326.7327093463446</v>
      </c>
      <c r="H158" s="21">
        <f t="shared" si="29"/>
        <v>59.519890543344445</v>
      </c>
      <c r="I158" s="21">
        <f t="shared" si="30"/>
        <v>62.63233853874025</v>
      </c>
      <c r="J158" s="21">
        <f t="shared" si="31"/>
        <v>67.302175113794149</v>
      </c>
      <c r="K158" s="21">
        <f t="shared" si="32"/>
        <v>5.2752951985313841</v>
      </c>
    </row>
    <row r="159" spans="1:11" x14ac:dyDescent="0.3">
      <c r="A159" s="19" t="s">
        <v>256</v>
      </c>
      <c r="C159" s="21">
        <v>14976.390131316874</v>
      </c>
      <c r="D159" s="21">
        <v>13771.954357010889</v>
      </c>
      <c r="E159" s="21">
        <f t="shared" si="28"/>
        <v>1204.4357743059845</v>
      </c>
      <c r="F159" s="21">
        <v>9383.1957758722638</v>
      </c>
      <c r="G159" s="21">
        <v>9318.1720854957493</v>
      </c>
      <c r="H159" s="21">
        <f t="shared" si="29"/>
        <v>65.023690376514423</v>
      </c>
      <c r="I159" s="21">
        <f t="shared" si="30"/>
        <v>62.653254179398168</v>
      </c>
      <c r="J159" s="21">
        <f t="shared" si="31"/>
        <v>67.660492069174978</v>
      </c>
      <c r="K159" s="21">
        <f t="shared" si="32"/>
        <v>5.3986847421550666</v>
      </c>
    </row>
    <row r="160" spans="1:11" x14ac:dyDescent="0.3">
      <c r="A160" s="19" t="s">
        <v>257</v>
      </c>
      <c r="C160" s="21">
        <v>15054.772907557264</v>
      </c>
      <c r="D160" s="21">
        <v>13811.256283280733</v>
      </c>
      <c r="E160" s="21">
        <f t="shared" si="28"/>
        <v>1243.5166242765317</v>
      </c>
      <c r="F160" s="21">
        <v>9422.1886454027008</v>
      </c>
      <c r="G160" s="21">
        <v>9358.0782567445403</v>
      </c>
      <c r="H160" s="21">
        <f t="shared" si="29"/>
        <v>64.110388658160446</v>
      </c>
      <c r="I160" s="21">
        <f t="shared" si="30"/>
        <v>62.586056284335633</v>
      </c>
      <c r="J160" s="21">
        <f t="shared" si="31"/>
        <v>67.756893832120085</v>
      </c>
      <c r="K160" s="21">
        <f t="shared" si="32"/>
        <v>5.1555714983271228</v>
      </c>
    </row>
    <row r="161" spans="1:21" x14ac:dyDescent="0.3">
      <c r="A161" s="19" t="s">
        <v>258</v>
      </c>
      <c r="C161" s="21">
        <v>15035.971854405016</v>
      </c>
      <c r="D161" s="21">
        <v>13838.407648459504</v>
      </c>
      <c r="E161" s="21">
        <f t="shared" si="28"/>
        <v>1197.5642059455113</v>
      </c>
      <c r="F161" s="21">
        <v>9489.5833717764344</v>
      </c>
      <c r="G161" s="21">
        <v>9435.7127132940695</v>
      </c>
      <c r="H161" s="21">
        <f t="shared" si="29"/>
        <v>53.870658482364888</v>
      </c>
      <c r="I161" s="21">
        <f t="shared" si="30"/>
        <v>63.112537477890505</v>
      </c>
      <c r="J161" s="21">
        <f t="shared" si="31"/>
        <v>68.184959953426841</v>
      </c>
      <c r="K161" s="21">
        <f t="shared" si="32"/>
        <v>4.4983524236040822</v>
      </c>
    </row>
    <row r="162" spans="1:21" x14ac:dyDescent="0.3">
      <c r="A162" s="19" t="s">
        <v>259</v>
      </c>
      <c r="C162" s="21">
        <v>15117.636065590461</v>
      </c>
      <c r="D162" s="21">
        <v>13974.002747611119</v>
      </c>
      <c r="E162" s="21">
        <f t="shared" si="28"/>
        <v>1143.6333179793419</v>
      </c>
      <c r="F162" s="21">
        <v>9533.3131749087461</v>
      </c>
      <c r="G162" s="21">
        <v>9461.3170788081788</v>
      </c>
      <c r="H162" s="21">
        <f t="shared" si="29"/>
        <v>71.996096100567229</v>
      </c>
      <c r="I162" s="21">
        <f t="shared" si="30"/>
        <v>63.060872305344759</v>
      </c>
      <c r="J162" s="21">
        <f t="shared" si="31"/>
        <v>67.706563750501687</v>
      </c>
      <c r="K162" s="21">
        <f t="shared" si="32"/>
        <v>6.2953828791710436</v>
      </c>
    </row>
    <row r="163" spans="1:21" x14ac:dyDescent="0.3">
      <c r="A163" s="19" t="s">
        <v>260</v>
      </c>
      <c r="C163" s="21">
        <v>15955.143097285765</v>
      </c>
      <c r="D163" s="21">
        <v>14685.187060598677</v>
      </c>
      <c r="E163" s="21">
        <f t="shared" si="28"/>
        <v>1269.9560366870883</v>
      </c>
      <c r="F163" s="21">
        <v>10188.917430515225</v>
      </c>
      <c r="G163" s="21">
        <v>10103.511552072865</v>
      </c>
      <c r="H163" s="21">
        <f t="shared" si="29"/>
        <v>85.405878442359608</v>
      </c>
      <c r="I163" s="21">
        <f t="shared" si="30"/>
        <v>63.859768404386976</v>
      </c>
      <c r="J163" s="21">
        <f t="shared" si="31"/>
        <v>68.800700395443044</v>
      </c>
      <c r="K163" s="21">
        <f t="shared" si="32"/>
        <v>6.7251051197926817</v>
      </c>
    </row>
    <row r="164" spans="1:21" s="1" customFormat="1" x14ac:dyDescent="0.3">
      <c r="A164" s="36" t="s">
        <v>261</v>
      </c>
      <c r="B164" s="37"/>
      <c r="C164" s="39">
        <v>15810.750438437452</v>
      </c>
      <c r="D164" s="39">
        <v>14539.323957336488</v>
      </c>
      <c r="E164" s="39">
        <f t="shared" si="28"/>
        <v>1271.4264811009634</v>
      </c>
      <c r="F164" s="39">
        <v>10242.600339351058</v>
      </c>
      <c r="G164" s="39">
        <v>10150.087077971059</v>
      </c>
      <c r="H164" s="39">
        <f t="shared" si="29"/>
        <v>92.513261379999676</v>
      </c>
      <c r="I164" s="39">
        <f t="shared" si="30"/>
        <v>64.782505923629756</v>
      </c>
      <c r="J164" s="39">
        <f t="shared" si="31"/>
        <v>69.811272571922871</v>
      </c>
      <c r="K164" s="39">
        <f t="shared" si="32"/>
        <v>7.2763358916270073</v>
      </c>
      <c r="L164"/>
      <c r="M164"/>
      <c r="N164"/>
      <c r="O164"/>
      <c r="P164"/>
      <c r="Q164"/>
      <c r="R164"/>
      <c r="S164"/>
      <c r="T164"/>
      <c r="U164"/>
    </row>
    <row r="165" spans="1:21" x14ac:dyDescent="0.3">
      <c r="A165" s="19" t="s">
        <v>262</v>
      </c>
      <c r="C165" s="21">
        <v>15882.639670203411</v>
      </c>
      <c r="D165" s="21">
        <v>14513.608616909001</v>
      </c>
      <c r="E165" s="21">
        <f t="shared" ref="E165:E168" si="33">C165-D165</f>
        <v>1369.0310532944095</v>
      </c>
      <c r="F165" s="21">
        <v>10291.493529010075</v>
      </c>
      <c r="G165" s="21">
        <v>10186.093387110075</v>
      </c>
      <c r="H165" s="21">
        <f t="shared" ref="H165:H168" si="34">F165-G165</f>
        <v>105.40014189999965</v>
      </c>
      <c r="I165" s="21">
        <f t="shared" ref="I165:I168" si="35">F165/C165*100</f>
        <v>64.797122787576726</v>
      </c>
      <c r="J165" s="21">
        <f t="shared" ref="J165:J168" si="36">G165/D165*100</f>
        <v>70.183051341503187</v>
      </c>
      <c r="K165" s="21">
        <f t="shared" ref="K165:K168" si="37">H165/E165*100</f>
        <v>7.6988861316452102</v>
      </c>
    </row>
    <row r="166" spans="1:21" x14ac:dyDescent="0.3">
      <c r="A166" s="19" t="s">
        <v>263</v>
      </c>
      <c r="C166" s="21">
        <v>15888.192086323512</v>
      </c>
      <c r="D166" s="21">
        <v>14507.914477649383</v>
      </c>
      <c r="E166" s="21">
        <f t="shared" si="33"/>
        <v>1380.2776086741287</v>
      </c>
      <c r="F166" s="21">
        <v>10307.97706103064</v>
      </c>
      <c r="G166" s="21">
        <v>10195.563632630641</v>
      </c>
      <c r="H166" s="21">
        <f t="shared" si="34"/>
        <v>112.41342839999925</v>
      </c>
      <c r="I166" s="21">
        <f t="shared" si="35"/>
        <v>64.878225319945017</v>
      </c>
      <c r="J166" s="21">
        <f t="shared" si="36"/>
        <v>70.275873547074823</v>
      </c>
      <c r="K166" s="21">
        <f t="shared" si="37"/>
        <v>8.1442622624286205</v>
      </c>
    </row>
    <row r="167" spans="1:21" x14ac:dyDescent="0.3">
      <c r="A167" s="19" t="s">
        <v>264</v>
      </c>
      <c r="C167" s="21">
        <v>16247.890778694908</v>
      </c>
      <c r="D167" s="21">
        <v>14741.844087030606</v>
      </c>
      <c r="E167" s="21">
        <f t="shared" si="33"/>
        <v>1506.0466916643018</v>
      </c>
      <c r="F167" s="21">
        <v>10359.800551173608</v>
      </c>
      <c r="G167" s="21">
        <v>10227.405876533609</v>
      </c>
      <c r="H167" s="21">
        <f t="shared" si="34"/>
        <v>132.39467463999972</v>
      </c>
      <c r="I167" s="21">
        <f t="shared" si="35"/>
        <v>63.76089482801008</v>
      </c>
      <c r="J167" s="21">
        <f t="shared" si="36"/>
        <v>69.376706307261429</v>
      </c>
      <c r="K167" s="21">
        <f t="shared" si="37"/>
        <v>8.7908745042753651</v>
      </c>
    </row>
    <row r="168" spans="1:21" x14ac:dyDescent="0.3">
      <c r="A168" s="19" t="s">
        <v>265</v>
      </c>
      <c r="C168" s="21">
        <v>16384.11120677365</v>
      </c>
      <c r="D168" s="21">
        <v>14971.752832191434</v>
      </c>
      <c r="E168" s="21">
        <f t="shared" si="33"/>
        <v>1412.3583745822161</v>
      </c>
      <c r="F168" s="21">
        <v>10511.737050882659</v>
      </c>
      <c r="G168" s="21">
        <v>10263.95643283266</v>
      </c>
      <c r="H168" s="21">
        <f t="shared" si="34"/>
        <v>247.78061804999925</v>
      </c>
      <c r="I168" s="21">
        <f t="shared" si="35"/>
        <v>64.158115861279143</v>
      </c>
      <c r="J168" s="21">
        <f t="shared" si="36"/>
        <v>68.555476088034723</v>
      </c>
      <c r="K168" s="21">
        <f t="shared" si="37"/>
        <v>17.543749696198333</v>
      </c>
    </row>
    <row r="169" spans="1:21" x14ac:dyDescent="0.3">
      <c r="A169" s="19"/>
      <c r="C169" s="21"/>
      <c r="D169" s="21"/>
      <c r="E169" s="21"/>
      <c r="F169" s="21"/>
      <c r="G169" s="21"/>
      <c r="H169" s="21"/>
      <c r="I169" s="21"/>
      <c r="J169" s="21"/>
      <c r="K169" s="21"/>
    </row>
    <row r="170" spans="1:21" ht="18.600000000000001" customHeight="1" x14ac:dyDescent="0.3">
      <c r="A170" s="19"/>
      <c r="C170" s="21"/>
      <c r="D170" s="21"/>
      <c r="E170" s="21"/>
      <c r="F170" s="21"/>
      <c r="G170" s="21"/>
      <c r="H170" s="21"/>
      <c r="I170" s="21"/>
      <c r="J170" s="21"/>
      <c r="K170" s="21"/>
    </row>
    <row r="171" spans="1:21" ht="18.600000000000001" customHeight="1" x14ac:dyDescent="0.3">
      <c r="A171" s="26" t="s">
        <v>45</v>
      </c>
      <c r="F171" s="24"/>
      <c r="G171" s="24"/>
      <c r="I171" s="24"/>
      <c r="J171" s="25"/>
      <c r="K171" s="24"/>
    </row>
    <row r="172" spans="1:21" ht="18.600000000000001" customHeight="1" x14ac:dyDescent="0.3">
      <c r="A172" s="26"/>
      <c r="F172" s="24"/>
      <c r="G172" s="24"/>
      <c r="I172" s="24"/>
      <c r="J172" s="25"/>
      <c r="K172" s="24"/>
    </row>
    <row r="173" spans="1:21" ht="18.600000000000001" customHeight="1" x14ac:dyDescent="0.3">
      <c r="A173" s="26"/>
      <c r="F173" s="24"/>
      <c r="G173" s="24"/>
      <c r="I173" s="24"/>
      <c r="J173" s="25"/>
      <c r="K173" s="24"/>
    </row>
    <row r="174" spans="1:21" x14ac:dyDescent="0.3">
      <c r="A174" s="26"/>
      <c r="F174" s="24"/>
      <c r="G174" s="24"/>
      <c r="I174" s="24"/>
      <c r="J174" s="25"/>
      <c r="K174" s="24"/>
    </row>
    <row r="175" spans="1:21" x14ac:dyDescent="0.3">
      <c r="A175" s="26"/>
      <c r="F175" s="24"/>
      <c r="G175" s="24"/>
      <c r="I175" s="24"/>
      <c r="J175" s="25"/>
      <c r="K175" s="24"/>
    </row>
    <row r="176" spans="1:21" x14ac:dyDescent="0.3">
      <c r="F176" s="24"/>
      <c r="G176" s="24"/>
      <c r="I176" s="24"/>
      <c r="J176" s="25"/>
      <c r="K176" s="24"/>
    </row>
    <row r="177" spans="6:11" x14ac:dyDescent="0.3">
      <c r="F177" s="24"/>
      <c r="G177" s="24"/>
      <c r="I177" s="24"/>
      <c r="J177" s="25"/>
      <c r="K177" s="24"/>
    </row>
    <row r="178" spans="6:11" x14ac:dyDescent="0.3">
      <c r="F178" s="24"/>
      <c r="G178" s="24"/>
      <c r="I178" s="24"/>
      <c r="J178" s="25"/>
      <c r="K178" s="24"/>
    </row>
    <row r="179" spans="6:11" x14ac:dyDescent="0.3">
      <c r="F179" s="24"/>
      <c r="G179" s="24"/>
      <c r="I179" s="24"/>
      <c r="J179" s="25"/>
      <c r="K179" s="24"/>
    </row>
    <row r="180" spans="6:11" x14ac:dyDescent="0.3">
      <c r="F180" s="24"/>
      <c r="G180" s="24"/>
      <c r="I180" s="24"/>
      <c r="J180" s="25"/>
      <c r="K180" s="24"/>
    </row>
    <row r="181" spans="6:11" x14ac:dyDescent="0.3">
      <c r="F181" s="24"/>
      <c r="G181" s="24"/>
      <c r="I181" s="24"/>
      <c r="J181" s="25"/>
      <c r="K181" s="24"/>
    </row>
    <row r="182" spans="6:11" x14ac:dyDescent="0.3">
      <c r="F182" s="24"/>
      <c r="G182" s="24"/>
      <c r="I182" s="24"/>
      <c r="J182" s="25"/>
      <c r="K182" s="24"/>
    </row>
    <row r="183" spans="6:11" x14ac:dyDescent="0.3">
      <c r="F183" s="24"/>
      <c r="G183" s="24"/>
      <c r="I183" s="24"/>
      <c r="J183" s="25"/>
      <c r="K183" s="24"/>
    </row>
    <row r="184" spans="6:11" x14ac:dyDescent="0.3">
      <c r="F184" s="24"/>
      <c r="G184" s="24"/>
      <c r="I184" s="24"/>
      <c r="J184" s="25"/>
      <c r="K184" s="24"/>
    </row>
    <row r="185" spans="6:11" x14ac:dyDescent="0.3">
      <c r="F185" s="24"/>
      <c r="G185" s="24"/>
      <c r="I185" s="24"/>
      <c r="J185" s="25"/>
      <c r="K185" s="24"/>
    </row>
    <row r="186" spans="6:11" x14ac:dyDescent="0.3">
      <c r="F186" s="24"/>
      <c r="G186" s="24"/>
      <c r="I186" s="24"/>
      <c r="J186" s="25"/>
      <c r="K186" s="24"/>
    </row>
    <row r="187" spans="6:11" x14ac:dyDescent="0.3">
      <c r="F187" s="24"/>
      <c r="G187" s="24"/>
      <c r="I187" s="24"/>
      <c r="J187" s="25"/>
      <c r="K187" s="24"/>
    </row>
    <row r="188" spans="6:11" x14ac:dyDescent="0.3">
      <c r="F188" s="24"/>
      <c r="G188" s="24"/>
      <c r="I188" s="24"/>
      <c r="J188" s="25"/>
      <c r="K188" s="24"/>
    </row>
    <row r="189" spans="6:11" x14ac:dyDescent="0.3">
      <c r="F189" s="24"/>
      <c r="G189" s="24"/>
      <c r="I189" s="24"/>
      <c r="J189" s="25"/>
      <c r="K189" s="24"/>
    </row>
    <row r="190" spans="6:11" x14ac:dyDescent="0.3">
      <c r="F190" s="24"/>
      <c r="G190" s="24"/>
      <c r="I190" s="24"/>
      <c r="J190" s="25"/>
      <c r="K190" s="24"/>
    </row>
    <row r="191" spans="6:11" x14ac:dyDescent="0.3">
      <c r="F191" s="24"/>
      <c r="G191" s="24"/>
      <c r="I191" s="24"/>
      <c r="J191" s="25"/>
      <c r="K191" s="24"/>
    </row>
    <row r="192" spans="6:11" x14ac:dyDescent="0.3">
      <c r="F192" s="24"/>
      <c r="G192" s="24"/>
      <c r="I192" s="24"/>
      <c r="J192" s="25"/>
      <c r="K192" s="24"/>
    </row>
    <row r="193" spans="6:11" x14ac:dyDescent="0.3">
      <c r="F193" s="24"/>
      <c r="G193" s="24"/>
      <c r="I193" s="24"/>
      <c r="J193" s="25"/>
      <c r="K193" s="24"/>
    </row>
    <row r="194" spans="6:11" x14ac:dyDescent="0.3">
      <c r="F194" s="24"/>
      <c r="G194" s="24"/>
      <c r="I194" s="24"/>
      <c r="J194" s="25"/>
      <c r="K194" s="24"/>
    </row>
    <row r="195" spans="6:11" x14ac:dyDescent="0.3">
      <c r="F195" s="24"/>
      <c r="G195" s="24"/>
      <c r="I195" s="24"/>
      <c r="J195" s="25"/>
      <c r="K195" s="24"/>
    </row>
    <row r="196" spans="6:11" x14ac:dyDescent="0.3">
      <c r="F196" s="24"/>
      <c r="G196" s="24"/>
      <c r="I196" s="24"/>
      <c r="J196" s="25"/>
      <c r="K196" s="24"/>
    </row>
    <row r="197" spans="6:11" x14ac:dyDescent="0.3">
      <c r="F197" s="24"/>
      <c r="G197" s="24"/>
      <c r="I197" s="24"/>
      <c r="J197" s="25"/>
      <c r="K197" s="24"/>
    </row>
    <row r="198" spans="6:11" x14ac:dyDescent="0.3">
      <c r="F198" s="24"/>
      <c r="G198" s="24"/>
      <c r="I198" s="24"/>
      <c r="J198" s="25"/>
      <c r="K198" s="24"/>
    </row>
    <row r="199" spans="6:11" x14ac:dyDescent="0.3">
      <c r="F199" s="24"/>
      <c r="G199" s="24"/>
      <c r="I199" s="24"/>
      <c r="J199" s="25"/>
      <c r="K199" s="24"/>
    </row>
    <row r="200" spans="6:11" x14ac:dyDescent="0.3">
      <c r="F200" s="24"/>
      <c r="G200" s="24"/>
      <c r="I200" s="24"/>
      <c r="J200" s="25"/>
      <c r="K200" s="24"/>
    </row>
    <row r="201" spans="6:11" x14ac:dyDescent="0.3">
      <c r="F201" s="24"/>
      <c r="G201" s="24"/>
      <c r="I201" s="24"/>
      <c r="J201" s="25"/>
      <c r="K201" s="24"/>
    </row>
    <row r="202" spans="6:11" x14ac:dyDescent="0.3">
      <c r="F202" s="24"/>
      <c r="G202" s="24"/>
      <c r="I202" s="24"/>
      <c r="J202" s="25"/>
      <c r="K202" s="24"/>
    </row>
    <row r="203" spans="6:11" x14ac:dyDescent="0.3">
      <c r="F203" s="24"/>
      <c r="G203" s="24"/>
      <c r="I203" s="24"/>
      <c r="J203" s="25"/>
      <c r="K203" s="24"/>
    </row>
    <row r="204" spans="6:11" x14ac:dyDescent="0.3">
      <c r="F204" s="24"/>
      <c r="G204" s="24"/>
      <c r="I204" s="24"/>
      <c r="J204" s="25"/>
      <c r="K204" s="24"/>
    </row>
    <row r="205" spans="6:11" x14ac:dyDescent="0.3">
      <c r="F205" s="24"/>
      <c r="G205" s="24"/>
      <c r="I205" s="24"/>
      <c r="J205" s="25"/>
      <c r="K205" s="24"/>
    </row>
    <row r="206" spans="6:11" x14ac:dyDescent="0.3">
      <c r="F206" s="24"/>
      <c r="G206" s="24"/>
      <c r="I206" s="24"/>
      <c r="J206" s="25"/>
      <c r="K206" s="24"/>
    </row>
    <row r="207" spans="6:11" x14ac:dyDescent="0.3">
      <c r="F207" s="24"/>
      <c r="G207" s="24"/>
      <c r="I207" s="24"/>
      <c r="J207" s="25"/>
      <c r="K207" s="24"/>
    </row>
    <row r="208" spans="6:11" x14ac:dyDescent="0.3">
      <c r="F208" s="24"/>
      <c r="G208" s="24"/>
      <c r="I208" s="24"/>
      <c r="J208" s="25"/>
      <c r="K208" s="24"/>
    </row>
    <row r="209" spans="6:11" x14ac:dyDescent="0.3">
      <c r="F209" s="24"/>
      <c r="G209" s="24"/>
      <c r="I209" s="24"/>
      <c r="J209" s="25"/>
      <c r="K209" s="24"/>
    </row>
    <row r="210" spans="6:11" x14ac:dyDescent="0.3">
      <c r="F210" s="24"/>
      <c r="G210" s="24"/>
      <c r="I210" s="24"/>
      <c r="J210" s="25"/>
      <c r="K210" s="24"/>
    </row>
    <row r="211" spans="6:11" x14ac:dyDescent="0.3">
      <c r="F211" s="24"/>
      <c r="G211" s="24"/>
      <c r="I211" s="24"/>
      <c r="J211" s="25"/>
      <c r="K211" s="24"/>
    </row>
    <row r="212" spans="6:11" x14ac:dyDescent="0.3">
      <c r="F212" s="24"/>
      <c r="G212" s="24"/>
      <c r="I212" s="24"/>
      <c r="J212" s="25"/>
      <c r="K212" s="24"/>
    </row>
    <row r="213" spans="6:11" x14ac:dyDescent="0.3">
      <c r="F213" s="24"/>
      <c r="G213" s="24"/>
      <c r="I213" s="24"/>
      <c r="J213" s="25"/>
      <c r="K213" s="24"/>
    </row>
    <row r="214" spans="6:11" x14ac:dyDescent="0.3">
      <c r="F214" s="24"/>
      <c r="G214" s="24"/>
      <c r="I214" s="24"/>
      <c r="J214" s="25"/>
      <c r="K214" s="24"/>
    </row>
    <row r="215" spans="6:11" x14ac:dyDescent="0.3">
      <c r="F215" s="24"/>
      <c r="G215" s="24"/>
      <c r="I215" s="24"/>
      <c r="J215" s="25"/>
      <c r="K215" s="24"/>
    </row>
    <row r="216" spans="6:11" x14ac:dyDescent="0.3">
      <c r="F216" s="24"/>
      <c r="G216" s="24"/>
      <c r="I216" s="24"/>
      <c r="J216" s="25"/>
      <c r="K216" s="24"/>
    </row>
    <row r="217" spans="6:11" x14ac:dyDescent="0.3">
      <c r="F217" s="24"/>
      <c r="G217" s="24"/>
      <c r="I217" s="24"/>
      <c r="J217" s="25"/>
      <c r="K217" s="24"/>
    </row>
    <row r="218" spans="6:11" x14ac:dyDescent="0.3">
      <c r="F218" s="24"/>
      <c r="G218" s="24"/>
      <c r="I218" s="24"/>
      <c r="J218" s="25"/>
      <c r="K218" s="24"/>
    </row>
    <row r="219" spans="6:11" x14ac:dyDescent="0.3">
      <c r="F219" s="24"/>
      <c r="G219" s="24"/>
      <c r="I219" s="24"/>
      <c r="J219" s="25"/>
      <c r="K219" s="24"/>
    </row>
    <row r="220" spans="6:11" x14ac:dyDescent="0.3">
      <c r="F220" s="24"/>
      <c r="G220" s="24"/>
      <c r="I220" s="24"/>
      <c r="J220" s="25"/>
      <c r="K220" s="24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Printed>2019-06-01T16:42:31Z</cp:lastPrinted>
  <dcterms:created xsi:type="dcterms:W3CDTF">2011-04-14T13:53:39Z</dcterms:created>
  <dcterms:modified xsi:type="dcterms:W3CDTF">2025-06-19T14:04:35Z</dcterms:modified>
</cp:coreProperties>
</file>