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October 2025\"/>
    </mc:Choice>
  </mc:AlternateContent>
  <xr:revisionPtr revIDLastSave="0" documentId="13_ncr:1_{BF2D188B-785A-40A1-A121-A057308E27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DepositoryCorporations!$A$1:$Q$180</definedName>
    <definedName name="_xlnm.Print_Area" localSheetId="0">MonetaryAuthorities!$A$1:$N$237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3" i="9" l="1"/>
  <c r="E172" i="9"/>
  <c r="E170" i="9"/>
  <c r="H167" i="9"/>
  <c r="E165" i="9"/>
  <c r="J174" i="9" l="1"/>
  <c r="I169" i="9"/>
  <c r="J169" i="9"/>
  <c r="E174" i="9"/>
  <c r="H171" i="9"/>
  <c r="E167" i="9"/>
  <c r="L231" i="5"/>
  <c r="E168" i="9"/>
  <c r="J165" i="9"/>
  <c r="E171" i="9"/>
  <c r="E169" i="9"/>
  <c r="H166" i="9"/>
  <c r="I165" i="9"/>
  <c r="J172" i="9"/>
  <c r="H170" i="9"/>
  <c r="K170" i="9" s="1"/>
  <c r="E173" i="9"/>
  <c r="K173" i="9" s="1"/>
  <c r="I167" i="9"/>
  <c r="H165" i="9"/>
  <c r="K165" i="9" s="1"/>
  <c r="L225" i="5"/>
  <c r="L226" i="5"/>
  <c r="L228" i="5"/>
  <c r="L229" i="5"/>
  <c r="L230" i="5"/>
  <c r="L232" i="5"/>
  <c r="L234" i="5"/>
  <c r="J170" i="9"/>
  <c r="H169" i="9"/>
  <c r="J171" i="9"/>
  <c r="H172" i="9"/>
  <c r="K172" i="9" s="1"/>
  <c r="E166" i="9"/>
  <c r="H174" i="9"/>
  <c r="K167" i="9"/>
  <c r="J167" i="9"/>
  <c r="I173" i="9"/>
  <c r="J168" i="9"/>
  <c r="I171" i="9"/>
  <c r="H168" i="9"/>
  <c r="J173" i="9"/>
  <c r="J166" i="9"/>
  <c r="I170" i="9"/>
  <c r="I172" i="9"/>
  <c r="I166" i="9"/>
  <c r="I174" i="9"/>
  <c r="I168" i="9"/>
  <c r="L233" i="5"/>
  <c r="L227" i="5"/>
  <c r="K174" i="9" l="1"/>
  <c r="K171" i="9"/>
  <c r="K168" i="9"/>
  <c r="K169" i="9"/>
  <c r="K166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I153" i="9"/>
  <c r="H158" i="9"/>
  <c r="H164" i="9"/>
  <c r="H159" i="9"/>
  <c r="H157" i="9"/>
  <c r="H163" i="9"/>
  <c r="K160" i="9" l="1"/>
  <c r="K153" i="9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4" i="7"/>
  <c r="C170" i="7" l="1"/>
  <c r="G171" i="7"/>
  <c r="C173" i="7"/>
  <c r="G170" i="7"/>
  <c r="C172" i="7"/>
  <c r="G174" i="7"/>
  <c r="G173" i="7"/>
  <c r="G172" i="7"/>
  <c r="G169" i="7" l="1"/>
  <c r="C168" i="7" l="1"/>
  <c r="G168" i="7"/>
  <c r="C169" i="7" l="1"/>
  <c r="G167" i="7" l="1"/>
  <c r="C167" i="7"/>
  <c r="G166" i="7" l="1"/>
  <c r="C166" i="7"/>
  <c r="N171" i="7" l="1"/>
  <c r="N169" i="7"/>
  <c r="N172" i="7"/>
  <c r="N168" i="7"/>
  <c r="N174" i="7" l="1"/>
  <c r="N173" i="7"/>
  <c r="N170" i="7"/>
  <c r="N167" i="7"/>
  <c r="F168" i="7" l="1"/>
  <c r="F171" i="7"/>
  <c r="F169" i="7"/>
  <c r="N166" i="7"/>
  <c r="F174" i="7" l="1"/>
  <c r="F173" i="7"/>
  <c r="F172" i="7"/>
  <c r="F170" i="7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4" i="7"/>
  <c r="N145" i="7" l="1"/>
  <c r="N141" i="7"/>
  <c r="N143" i="7"/>
  <c r="F146" i="7"/>
  <c r="F149" i="7" l="1"/>
  <c r="F147" i="7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5" i="7"/>
  <c r="N129" i="7"/>
  <c r="N130" i="7" l="1"/>
  <c r="N136" i="7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3" i="7"/>
  <c r="N125" i="7"/>
  <c r="N127" i="7"/>
  <c r="N119" i="7"/>
  <c r="N121" i="7"/>
  <c r="N122" i="7" l="1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8" i="7"/>
  <c r="N107" i="7" l="1"/>
  <c r="N109" i="7"/>
  <c r="N116" i="7"/>
  <c r="N110" i="7"/>
  <c r="N114" i="7"/>
  <c r="N106" i="7"/>
  <c r="N113" i="7"/>
  <c r="N111" i="7"/>
  <c r="N115" i="7"/>
  <c r="F106" i="7" l="1"/>
  <c r="F110" i="7" l="1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 l="1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55" i="7"/>
  <c r="N67" i="7"/>
  <c r="N89" i="7"/>
  <c r="N10" i="7"/>
  <c r="N27" i="7"/>
  <c r="N13" i="7" l="1"/>
  <c r="N20" i="7"/>
  <c r="N44" i="7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F34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36" i="7"/>
  <c r="F28" i="7"/>
  <c r="F5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58" i="7"/>
  <c r="F22" i="7" l="1"/>
</calcChain>
</file>

<file path=xl/sharedStrings.xml><?xml version="1.0" encoding="utf-8"?>
<sst xmlns="http://schemas.openxmlformats.org/spreadsheetml/2006/main" count="633" uniqueCount="272">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</sst>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1"/>
  <sheetViews>
    <sheetView tabSelected="1" zoomScaleNormal="100" zoomScaleSheetLayoutView="100" workbookViewId="0">
      <pane xSplit="2" ySplit="8" topLeftCell="C230" activePane="bottomRight" state="frozen"/>
      <selection activeCell="C5" sqref="C5:E7"/>
      <selection pane="topRight" activeCell="C5" sqref="C5:E7"/>
      <selection pane="bottomLeft" activeCell="C5" sqref="C5:E7"/>
      <selection pane="bottomRight" activeCell="A234" sqref="A234"/>
    </sheetView>
  </sheetViews>
  <sheetFormatPr defaultColWidth="9.21875" defaultRowHeight="15.75" x14ac:dyDescent="0.25"/>
  <cols>
    <col min="1" max="1" width="12" style="1" customWidth="1"/>
    <col min="2" max="2" width="3.44140625" style="2" hidden="1" customWidth="1"/>
    <col min="3" max="3" width="9.88671875" style="3" customWidth="1"/>
    <col min="4" max="4" width="14.21875" style="4" customWidth="1"/>
    <col min="5" max="5" width="9" style="4" bestFit="1" customWidth="1"/>
    <col min="6" max="6" width="9" style="3" customWidth="1"/>
    <col min="7" max="7" width="8.6640625" style="2" customWidth="1"/>
    <col min="8" max="8" width="9.5546875" style="2" bestFit="1" customWidth="1"/>
    <col min="9" max="9" width="9.88671875" style="2" customWidth="1"/>
    <col min="10" max="11" width="9.6640625" style="2" customWidth="1"/>
    <col min="12" max="12" width="8.109375" style="24" customWidth="1"/>
    <col min="13" max="13" width="10" style="2" customWidth="1"/>
    <col min="14" max="14" width="8.6640625" style="2" bestFit="1" customWidth="1"/>
    <col min="15" max="16384" width="9.21875" style="1"/>
  </cols>
  <sheetData>
    <row r="1" spans="1:14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</row>
    <row r="2" spans="1:14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25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25">
      <c r="L4" s="5"/>
      <c r="M4" s="5"/>
      <c r="N4" s="5" t="s">
        <v>15</v>
      </c>
    </row>
    <row r="5" spans="1:14" s="32" customFormat="1" ht="21.75" customHeight="1" x14ac:dyDescent="0.2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</row>
    <row r="6" spans="1:14" s="32" customFormat="1" ht="24.75" customHeight="1" x14ac:dyDescent="0.2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</row>
    <row r="7" spans="1:14" s="27" customFormat="1" ht="36.75" customHeight="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</row>
    <row r="8" spans="1:14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4" x14ac:dyDescent="0.25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4" x14ac:dyDescent="0.25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4" x14ac:dyDescent="0.25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4" x14ac:dyDescent="0.25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4" x14ac:dyDescent="0.25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4" x14ac:dyDescent="0.25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4" x14ac:dyDescent="0.25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4" x14ac:dyDescent="0.25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25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25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25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25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25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25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25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25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25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25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25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25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25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25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25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25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25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25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25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25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25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25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25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25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25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25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25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25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25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25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25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25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25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25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25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25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25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25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25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25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25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25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25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25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25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25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25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25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25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25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25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25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25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25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25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25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25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25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25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25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25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25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25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25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25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25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25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25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25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25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25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25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25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25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25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25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25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25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25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25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25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25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25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25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25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25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25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25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25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25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25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25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25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25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25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25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25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25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25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25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25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25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25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25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25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25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25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25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25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25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25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25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25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25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25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25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25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25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25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25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25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25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25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25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25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25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25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25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25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25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25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25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25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25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25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25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25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25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25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25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25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25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25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25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25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25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25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25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25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25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25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25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25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25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25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25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25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25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25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25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25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25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25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25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25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25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25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25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25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25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25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25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25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25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25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25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25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25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25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25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25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25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25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25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25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25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25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25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25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25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25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25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25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25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1530.32824656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25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1490.4124401200004</v>
      </c>
      <c r="K211" s="22">
        <v>1535.2965886599998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25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1451.7152250400004</v>
      </c>
      <c r="K212" s="22">
        <v>1529.8488836099998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25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25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25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25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25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25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25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25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25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25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25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25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25">
      <c r="A225" s="20" t="s">
        <v>262</v>
      </c>
      <c r="C225" s="40">
        <v>2807.1485088399995</v>
      </c>
      <c r="D225" s="41">
        <v>3208.5699034099998</v>
      </c>
      <c r="E225" s="41">
        <v>3220.0624824899996</v>
      </c>
      <c r="F225" s="40">
        <v>1312.7988134300001</v>
      </c>
      <c r="G225" s="41">
        <v>410.83979025000002</v>
      </c>
      <c r="H225" s="41">
        <v>422.06430994999999</v>
      </c>
      <c r="I225" s="41">
        <v>0</v>
      </c>
      <c r="J225" s="41">
        <v>1308.3784988</v>
      </c>
      <c r="K225" s="41">
        <v>1439.03582695</v>
      </c>
      <c r="L225" s="40">
        <f t="shared" ref="L225:L233" si="8">SUM(M225:N225)</f>
        <v>4230.6239852199997</v>
      </c>
      <c r="M225" s="41">
        <v>1065.19222092</v>
      </c>
      <c r="N225" s="41">
        <v>3165.4317642999999</v>
      </c>
    </row>
    <row r="226" spans="1:14" x14ac:dyDescent="0.25">
      <c r="A226" s="20" t="s">
        <v>263</v>
      </c>
      <c r="C226" s="40">
        <v>2815.4165503600002</v>
      </c>
      <c r="D226" s="41">
        <v>3228.7131519900004</v>
      </c>
      <c r="E226" s="41">
        <v>3239.9456979500001</v>
      </c>
      <c r="F226" s="40">
        <v>1336.3943462199995</v>
      </c>
      <c r="G226" s="41">
        <v>464.48224549999992</v>
      </c>
      <c r="H226" s="41">
        <v>474.43537985999995</v>
      </c>
      <c r="I226" s="41">
        <v>0</v>
      </c>
      <c r="J226" s="41">
        <v>1278.3315763399996</v>
      </c>
      <c r="K226" s="41">
        <v>1435.14253132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25">
      <c r="A227" s="20" t="s">
        <v>264</v>
      </c>
      <c r="C227" s="40">
        <v>2958.9779935300003</v>
      </c>
      <c r="D227" s="41">
        <v>3381.1112959000002</v>
      </c>
      <c r="E227" s="41">
        <v>3391.5846699799999</v>
      </c>
      <c r="F227" s="40">
        <v>1552.6138813799996</v>
      </c>
      <c r="G227" s="41">
        <v>705.56860181999991</v>
      </c>
      <c r="H227" s="41">
        <v>712.95099963999996</v>
      </c>
      <c r="I227" s="41">
        <v>0</v>
      </c>
      <c r="J227" s="41">
        <v>1253.4647551799997</v>
      </c>
      <c r="K227" s="41">
        <v>1427.77578614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25">
      <c r="A228" s="20" t="s">
        <v>265</v>
      </c>
      <c r="C228" s="40">
        <v>2949.1647721300001</v>
      </c>
      <c r="D228" s="41">
        <v>3358.3695054999998</v>
      </c>
      <c r="E228" s="41">
        <v>3368.4643695500004</v>
      </c>
      <c r="F228" s="40">
        <v>1603.7464593499994</v>
      </c>
      <c r="G228" s="41">
        <v>725.46531972000002</v>
      </c>
      <c r="H228" s="41">
        <v>733.17656301</v>
      </c>
      <c r="I228" s="41">
        <v>0</v>
      </c>
      <c r="J228" s="41">
        <v>1284.7006152499996</v>
      </c>
      <c r="K228" s="41">
        <v>1416.20652245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25">
      <c r="A229" s="20" t="s">
        <v>266</v>
      </c>
      <c r="C229" s="40">
        <v>2882.9505389400001</v>
      </c>
      <c r="D229" s="41">
        <v>3288.7094314400001</v>
      </c>
      <c r="E229" s="41">
        <v>3310.3439012899998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1318.7038194200013</v>
      </c>
      <c r="K229" s="41">
        <v>1416.6867064400001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25">
      <c r="A230" s="20" t="s">
        <v>267</v>
      </c>
      <c r="C230" s="40">
        <v>3498.1624533099989</v>
      </c>
      <c r="D230" s="41">
        <v>3881.059840899999</v>
      </c>
      <c r="E230" s="41">
        <v>3891.8120253399993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1292.4273183200012</v>
      </c>
      <c r="K230" s="41">
        <v>1409.5494884500001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25">
      <c r="A231" s="20" t="s">
        <v>268</v>
      </c>
      <c r="C231" s="40">
        <v>3297.3251304699997</v>
      </c>
      <c r="D231" s="41">
        <v>3680.2180746699996</v>
      </c>
      <c r="E231" s="41">
        <v>3691.2712319799994</v>
      </c>
      <c r="F231" s="40">
        <v>1122.1185921499998</v>
      </c>
      <c r="G231" s="41">
        <v>231.65764404999996</v>
      </c>
      <c r="H231" s="41">
        <v>235.71571141999996</v>
      </c>
      <c r="I231" s="41">
        <v>0</v>
      </c>
      <c r="J231" s="41">
        <v>1296.8804237199997</v>
      </c>
      <c r="K231" s="41">
        <v>1399.65515566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25">
      <c r="A232" s="20" t="s">
        <v>269</v>
      </c>
      <c r="C232" s="40">
        <v>3102.79448323</v>
      </c>
      <c r="D232" s="41">
        <v>3486.1461782900001</v>
      </c>
      <c r="E232" s="41">
        <v>3499.4612892599998</v>
      </c>
      <c r="F232" s="40">
        <v>1232.55639114</v>
      </c>
      <c r="G232" s="41">
        <v>392.20131106000002</v>
      </c>
      <c r="H232" s="41">
        <v>396.43848250000002</v>
      </c>
      <c r="I232" s="41">
        <v>0</v>
      </c>
      <c r="J232" s="41">
        <v>1246.77455708</v>
      </c>
      <c r="K232" s="41">
        <v>1389.6976029500001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25">
      <c r="A233" s="20" t="s">
        <v>270</v>
      </c>
      <c r="C233" s="40">
        <v>2947.6382339499996</v>
      </c>
      <c r="D233" s="41">
        <v>3330.2037364400003</v>
      </c>
      <c r="E233" s="41">
        <v>3340.7278533600002</v>
      </c>
      <c r="F233" s="40">
        <v>1392.99775277</v>
      </c>
      <c r="G233" s="41">
        <v>584.9972696100001</v>
      </c>
      <c r="H233" s="41">
        <v>589.27224192000006</v>
      </c>
      <c r="I233" s="41">
        <v>0</v>
      </c>
      <c r="J233" s="41">
        <v>1214.4199601599998</v>
      </c>
      <c r="K233" s="41">
        <v>1379.3966519000001</v>
      </c>
      <c r="L233" s="40">
        <f t="shared" si="8"/>
        <v>4464.1015356199996</v>
      </c>
      <c r="M233" s="41">
        <v>1085.00423415</v>
      </c>
      <c r="N233" s="41">
        <v>3379.0973014699998</v>
      </c>
    </row>
    <row r="234" spans="1:14" x14ac:dyDescent="0.25">
      <c r="A234" s="20" t="s">
        <v>271</v>
      </c>
      <c r="C234" s="40">
        <v>2780.6486142299996</v>
      </c>
      <c r="D234" s="41">
        <v>3158.2914209899996</v>
      </c>
      <c r="E234" s="41">
        <v>3168.8927892999995</v>
      </c>
      <c r="F234" s="40">
        <v>1353.8905203999998</v>
      </c>
      <c r="G234" s="41">
        <v>657.39219647000004</v>
      </c>
      <c r="H234" s="41">
        <v>662.62150839000003</v>
      </c>
      <c r="I234" s="41">
        <v>0</v>
      </c>
      <c r="J234" s="41">
        <v>1102.9178009299999</v>
      </c>
      <c r="K234" s="41">
        <v>1387.7588441299999</v>
      </c>
      <c r="L234" s="40">
        <f t="shared" ref="L234" si="9">SUM(M234:N234)</f>
        <v>4260.5490116399997</v>
      </c>
      <c r="M234" s="41">
        <v>1081.1133308599999</v>
      </c>
      <c r="N234" s="41">
        <v>3179.4356807799995</v>
      </c>
    </row>
    <row r="235" spans="1:14" x14ac:dyDescent="0.25">
      <c r="A235" s="20"/>
      <c r="C235" s="21"/>
      <c r="D235" s="22"/>
      <c r="E235" s="22"/>
      <c r="F235" s="21"/>
      <c r="G235" s="22"/>
      <c r="H235" s="22"/>
      <c r="I235" s="22"/>
      <c r="J235" s="22"/>
      <c r="K235" s="22"/>
      <c r="L235" s="21"/>
      <c r="M235" s="22"/>
      <c r="N235" s="22"/>
    </row>
    <row r="236" spans="1:14" x14ac:dyDescent="0.25">
      <c r="A236" s="23" t="s">
        <v>27</v>
      </c>
      <c r="I236" s="6"/>
      <c r="J236" s="6"/>
      <c r="K236" s="6"/>
    </row>
    <row r="237" spans="1:14" x14ac:dyDescent="0.25">
      <c r="A237" s="23" t="s">
        <v>45</v>
      </c>
      <c r="I237" s="6"/>
      <c r="J237" s="6"/>
      <c r="K237" s="6"/>
    </row>
    <row r="238" spans="1:14" x14ac:dyDescent="0.25">
      <c r="A238" s="23" t="s">
        <v>30</v>
      </c>
      <c r="I238" s="6"/>
      <c r="J238" s="6"/>
      <c r="K238" s="6"/>
    </row>
    <row r="239" spans="1:14" x14ac:dyDescent="0.25">
      <c r="I239" s="6"/>
      <c r="J239" s="6"/>
      <c r="K239" s="6"/>
    </row>
    <row r="240" spans="1:14" x14ac:dyDescent="0.25">
      <c r="I240" s="6"/>
      <c r="J240" s="6"/>
      <c r="K240" s="6"/>
    </row>
    <row r="241" spans="9:11" x14ac:dyDescent="0.25">
      <c r="I241" s="6"/>
      <c r="J241" s="6"/>
      <c r="K241" s="6"/>
    </row>
    <row r="242" spans="9:11" x14ac:dyDescent="0.25">
      <c r="I242" s="6"/>
      <c r="J242" s="6"/>
      <c r="K242" s="6"/>
    </row>
    <row r="243" spans="9:11" x14ac:dyDescent="0.25">
      <c r="I243" s="6"/>
      <c r="J243" s="6"/>
      <c r="K243" s="6"/>
    </row>
    <row r="244" spans="9:11" x14ac:dyDescent="0.25">
      <c r="I244" s="6"/>
      <c r="J244" s="6"/>
      <c r="K244" s="6"/>
    </row>
    <row r="245" spans="9:11" x14ac:dyDescent="0.25">
      <c r="I245" s="6"/>
      <c r="J245" s="6"/>
      <c r="K245" s="6"/>
    </row>
    <row r="246" spans="9:11" x14ac:dyDescent="0.25">
      <c r="I246" s="6"/>
      <c r="J246" s="6"/>
      <c r="K246" s="6"/>
    </row>
    <row r="247" spans="9:11" x14ac:dyDescent="0.25">
      <c r="I247" s="6"/>
      <c r="J247" s="6"/>
      <c r="K247" s="6"/>
    </row>
    <row r="248" spans="9:11" x14ac:dyDescent="0.25">
      <c r="I248" s="6"/>
      <c r="J248" s="6"/>
      <c r="K248" s="6"/>
    </row>
    <row r="249" spans="9:11" x14ac:dyDescent="0.25">
      <c r="I249" s="6"/>
      <c r="J249" s="6"/>
      <c r="K249" s="6"/>
    </row>
    <row r="250" spans="9:11" x14ac:dyDescent="0.25">
      <c r="I250" s="6"/>
      <c r="J250" s="6"/>
      <c r="K250" s="6"/>
    </row>
    <row r="251" spans="9:11" x14ac:dyDescent="0.25">
      <c r="I251" s="6"/>
      <c r="J251" s="6"/>
      <c r="K251" s="6"/>
    </row>
    <row r="252" spans="9:11" x14ac:dyDescent="0.25">
      <c r="I252" s="6"/>
      <c r="J252" s="6"/>
      <c r="K252" s="6"/>
    </row>
    <row r="253" spans="9:11" x14ac:dyDescent="0.25">
      <c r="I253" s="6"/>
      <c r="J253" s="6"/>
      <c r="K253" s="6"/>
    </row>
    <row r="254" spans="9:11" x14ac:dyDescent="0.25">
      <c r="I254" s="6"/>
      <c r="J254" s="6"/>
      <c r="K254" s="6"/>
    </row>
    <row r="255" spans="9:11" x14ac:dyDescent="0.25">
      <c r="I255" s="6"/>
      <c r="J255" s="6"/>
      <c r="K255" s="6"/>
    </row>
    <row r="256" spans="9:11" x14ac:dyDescent="0.25">
      <c r="I256" s="6"/>
      <c r="J256" s="6"/>
      <c r="K256" s="6"/>
    </row>
    <row r="257" spans="9:11" x14ac:dyDescent="0.25">
      <c r="I257" s="6"/>
      <c r="J257" s="6"/>
      <c r="K257" s="6"/>
    </row>
    <row r="258" spans="9:11" x14ac:dyDescent="0.25">
      <c r="I258" s="6"/>
      <c r="J258" s="6"/>
      <c r="K258" s="6"/>
    </row>
    <row r="259" spans="9:11" x14ac:dyDescent="0.25">
      <c r="I259" s="6"/>
      <c r="J259" s="6"/>
      <c r="K259" s="6"/>
    </row>
    <row r="260" spans="9:11" x14ac:dyDescent="0.25">
      <c r="I260" s="6"/>
      <c r="J260" s="6"/>
      <c r="K260" s="6"/>
    </row>
    <row r="261" spans="9:11" x14ac:dyDescent="0.25">
      <c r="I261" s="6"/>
      <c r="J261" s="6"/>
      <c r="K261" s="6"/>
    </row>
    <row r="262" spans="9:11" x14ac:dyDescent="0.25">
      <c r="I262" s="6"/>
      <c r="J262" s="6"/>
      <c r="K262" s="6"/>
    </row>
    <row r="263" spans="9:11" x14ac:dyDescent="0.25">
      <c r="I263" s="6"/>
      <c r="J263" s="6"/>
      <c r="K263" s="6"/>
    </row>
    <row r="264" spans="9:11" x14ac:dyDescent="0.25">
      <c r="I264" s="6"/>
      <c r="J264" s="6"/>
      <c r="K264" s="6"/>
    </row>
    <row r="265" spans="9:11" x14ac:dyDescent="0.25">
      <c r="I265" s="6"/>
      <c r="J265" s="6"/>
      <c r="K265" s="6"/>
    </row>
    <row r="266" spans="9:11" x14ac:dyDescent="0.25">
      <c r="I266" s="6"/>
      <c r="J266" s="6"/>
      <c r="K266" s="6"/>
    </row>
    <row r="267" spans="9:11" x14ac:dyDescent="0.25">
      <c r="I267" s="6"/>
      <c r="J267" s="6"/>
      <c r="K267" s="6"/>
    </row>
    <row r="268" spans="9:11" x14ac:dyDescent="0.25">
      <c r="I268" s="6"/>
      <c r="J268" s="6"/>
      <c r="K268" s="6"/>
    </row>
    <row r="269" spans="9:11" x14ac:dyDescent="0.25">
      <c r="I269" s="6"/>
      <c r="J269" s="6"/>
      <c r="K269" s="6"/>
    </row>
    <row r="270" spans="9:11" x14ac:dyDescent="0.25">
      <c r="I270" s="6"/>
      <c r="J270" s="6"/>
      <c r="K270" s="6"/>
    </row>
    <row r="271" spans="9:11" x14ac:dyDescent="0.25">
      <c r="I271" s="6"/>
      <c r="J271" s="6"/>
      <c r="K271" s="6"/>
    </row>
    <row r="272" spans="9:11" x14ac:dyDescent="0.25">
      <c r="I272" s="6"/>
      <c r="J272" s="6"/>
      <c r="K272" s="6"/>
    </row>
    <row r="273" spans="9:11" x14ac:dyDescent="0.25">
      <c r="I273" s="6"/>
      <c r="J273" s="6"/>
      <c r="K273" s="6"/>
    </row>
    <row r="274" spans="9:11" x14ac:dyDescent="0.25">
      <c r="I274" s="6"/>
      <c r="J274" s="6"/>
      <c r="K274" s="6"/>
    </row>
    <row r="275" spans="9:11" x14ac:dyDescent="0.25">
      <c r="I275" s="6"/>
      <c r="J275" s="6"/>
      <c r="K275" s="6"/>
    </row>
    <row r="276" spans="9:11" x14ac:dyDescent="0.25">
      <c r="I276" s="6"/>
      <c r="J276" s="6"/>
      <c r="K276" s="6"/>
    </row>
    <row r="277" spans="9:11" x14ac:dyDescent="0.25">
      <c r="I277" s="6"/>
      <c r="J277" s="6"/>
      <c r="K277" s="6"/>
    </row>
    <row r="278" spans="9:11" x14ac:dyDescent="0.25">
      <c r="I278" s="6"/>
      <c r="J278" s="6"/>
      <c r="K278" s="6"/>
    </row>
    <row r="279" spans="9:11" x14ac:dyDescent="0.25">
      <c r="I279" s="6"/>
      <c r="J279" s="6"/>
      <c r="K279" s="6"/>
    </row>
    <row r="280" spans="9:11" x14ac:dyDescent="0.25">
      <c r="I280" s="6"/>
      <c r="J280" s="6"/>
      <c r="K280" s="6"/>
    </row>
    <row r="281" spans="9:11" x14ac:dyDescent="0.25">
      <c r="I281" s="6"/>
      <c r="J281" s="6"/>
      <c r="K281" s="6"/>
    </row>
    <row r="282" spans="9:11" x14ac:dyDescent="0.25">
      <c r="I282" s="6"/>
      <c r="J282" s="6"/>
      <c r="K282" s="6"/>
    </row>
    <row r="283" spans="9:11" x14ac:dyDescent="0.25">
      <c r="I283" s="6"/>
      <c r="J283" s="6"/>
      <c r="K283" s="6"/>
    </row>
    <row r="284" spans="9:11" x14ac:dyDescent="0.25">
      <c r="I284" s="6"/>
      <c r="J284" s="6"/>
      <c r="K284" s="6"/>
    </row>
    <row r="285" spans="9:11" x14ac:dyDescent="0.25">
      <c r="I285" s="6"/>
      <c r="J285" s="6"/>
      <c r="K285" s="6"/>
    </row>
    <row r="286" spans="9:11" x14ac:dyDescent="0.25">
      <c r="I286" s="6"/>
      <c r="J286" s="6"/>
      <c r="K286" s="6"/>
    </row>
    <row r="287" spans="9:11" x14ac:dyDescent="0.25">
      <c r="I287" s="6"/>
      <c r="J287" s="6"/>
      <c r="K287" s="6"/>
    </row>
    <row r="288" spans="9:11" x14ac:dyDescent="0.25">
      <c r="I288" s="6"/>
      <c r="J288" s="6"/>
      <c r="K288" s="6"/>
    </row>
    <row r="289" spans="9:13" x14ac:dyDescent="0.25">
      <c r="I289" s="6"/>
      <c r="J289" s="6"/>
      <c r="K289" s="6"/>
    </row>
    <row r="290" spans="9:13" x14ac:dyDescent="0.25">
      <c r="I290" s="6"/>
      <c r="J290" s="6"/>
      <c r="K290" s="6"/>
    </row>
    <row r="291" spans="9:13" x14ac:dyDescent="0.25">
      <c r="I291" s="6"/>
      <c r="J291" s="6"/>
      <c r="K291" s="6"/>
    </row>
    <row r="292" spans="9:13" x14ac:dyDescent="0.25">
      <c r="I292" s="6"/>
      <c r="J292" s="6"/>
      <c r="K292" s="6"/>
    </row>
    <row r="293" spans="9:13" x14ac:dyDescent="0.25">
      <c r="I293" s="6"/>
      <c r="J293" s="6"/>
      <c r="K293" s="6"/>
    </row>
    <row r="294" spans="9:13" x14ac:dyDescent="0.25">
      <c r="I294" s="6"/>
      <c r="J294" s="6"/>
      <c r="K294" s="6"/>
    </row>
    <row r="295" spans="9:13" x14ac:dyDescent="0.25">
      <c r="I295" s="6"/>
      <c r="J295" s="6"/>
      <c r="K295" s="6"/>
    </row>
    <row r="296" spans="9:13" x14ac:dyDescent="0.25">
      <c r="I296" s="6"/>
      <c r="J296" s="6"/>
      <c r="K296" s="6"/>
    </row>
    <row r="297" spans="9:13" x14ac:dyDescent="0.25">
      <c r="I297" s="6"/>
      <c r="J297" s="6"/>
      <c r="K297" s="6"/>
    </row>
    <row r="298" spans="9:13" x14ac:dyDescent="0.25">
      <c r="I298" s="6"/>
      <c r="J298" s="6"/>
      <c r="K298" s="6"/>
      <c r="L298" s="5"/>
      <c r="M298" s="6"/>
    </row>
    <row r="299" spans="9:13" x14ac:dyDescent="0.25">
      <c r="I299" s="6"/>
      <c r="J299" s="6"/>
      <c r="K299" s="6"/>
      <c r="L299" s="5"/>
      <c r="M299" s="6"/>
    </row>
    <row r="300" spans="9:13" x14ac:dyDescent="0.25">
      <c r="I300" s="6"/>
      <c r="J300" s="6"/>
      <c r="K300" s="6"/>
      <c r="L300" s="5"/>
      <c r="M300" s="6"/>
    </row>
    <row r="301" spans="9:13" x14ac:dyDescent="0.25">
      <c r="I301" s="6"/>
      <c r="J301" s="6"/>
      <c r="K301" s="6"/>
      <c r="L301" s="5"/>
      <c r="M301" s="6"/>
    </row>
    <row r="302" spans="9:13" x14ac:dyDescent="0.25">
      <c r="I302" s="6"/>
      <c r="J302" s="6"/>
      <c r="K302" s="6"/>
      <c r="L302" s="5"/>
      <c r="M302" s="6"/>
    </row>
    <row r="303" spans="9:13" x14ac:dyDescent="0.25">
      <c r="I303" s="6"/>
      <c r="J303" s="6"/>
      <c r="K303" s="6"/>
      <c r="L303" s="5"/>
      <c r="M303" s="6"/>
    </row>
    <row r="304" spans="9:13" x14ac:dyDescent="0.25">
      <c r="I304" s="6"/>
      <c r="J304" s="6"/>
      <c r="K304" s="6"/>
      <c r="L304" s="5"/>
      <c r="M304" s="6"/>
    </row>
    <row r="305" spans="9:13" x14ac:dyDescent="0.25">
      <c r="I305" s="6"/>
      <c r="J305" s="6"/>
      <c r="K305" s="6"/>
      <c r="L305" s="5"/>
      <c r="M305" s="6"/>
    </row>
    <row r="306" spans="9:13" x14ac:dyDescent="0.25">
      <c r="I306" s="6"/>
      <c r="J306" s="6"/>
      <c r="K306" s="6"/>
      <c r="L306" s="5"/>
      <c r="M306" s="6"/>
    </row>
    <row r="307" spans="9:13" x14ac:dyDescent="0.25">
      <c r="I307" s="6"/>
      <c r="J307" s="6"/>
      <c r="K307" s="6"/>
      <c r="L307" s="5"/>
      <c r="M307" s="6"/>
    </row>
    <row r="308" spans="9:13" x14ac:dyDescent="0.25">
      <c r="I308" s="6"/>
      <c r="J308" s="6"/>
      <c r="K308" s="6"/>
      <c r="L308" s="5"/>
      <c r="M308" s="6"/>
    </row>
    <row r="309" spans="9:13" x14ac:dyDescent="0.25">
      <c r="I309" s="6"/>
      <c r="J309" s="6"/>
      <c r="K309" s="6"/>
      <c r="L309" s="5"/>
      <c r="M309" s="6"/>
    </row>
    <row r="310" spans="9:13" x14ac:dyDescent="0.25">
      <c r="I310" s="6"/>
      <c r="J310" s="6"/>
      <c r="K310" s="6"/>
      <c r="L310" s="5"/>
      <c r="M310" s="6"/>
    </row>
    <row r="311" spans="9:13" x14ac:dyDescent="0.25">
      <c r="I311" s="6"/>
      <c r="J311" s="6"/>
      <c r="K311" s="6"/>
      <c r="L311" s="5"/>
      <c r="M311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0"/>
  <sheetViews>
    <sheetView zoomScale="80" zoomScaleNormal="80" zoomScaleSheetLayoutView="100" workbookViewId="0">
      <pane xSplit="2" ySplit="8" topLeftCell="C169" activePane="bottomRight" state="frozen"/>
      <selection activeCell="L160" sqref="L160"/>
      <selection pane="topRight" activeCell="L160" sqref="L160"/>
      <selection pane="bottomLeft" activeCell="L160" sqref="L160"/>
      <selection pane="bottomRight" activeCell="A174" sqref="A174"/>
    </sheetView>
  </sheetViews>
  <sheetFormatPr defaultColWidth="9.21875" defaultRowHeight="15.75" x14ac:dyDescent="0.25"/>
  <cols>
    <col min="1" max="1" width="12.44140625" style="1" customWidth="1"/>
    <col min="2" max="2" width="5.21875" style="2" hidden="1" customWidth="1"/>
    <col min="3" max="3" width="6.6640625" style="3" customWidth="1"/>
    <col min="4" max="4" width="14.21875" style="4" customWidth="1"/>
    <col min="5" max="5" width="11.44140625" style="4" customWidth="1"/>
    <col min="6" max="6" width="9" style="3" customWidth="1"/>
    <col min="7" max="8" width="8.6640625" style="2" customWidth="1"/>
    <col min="9" max="9" width="9.5546875" style="2" bestFit="1" customWidth="1"/>
    <col min="10" max="10" width="9.88671875" style="2" customWidth="1"/>
    <col min="11" max="11" width="11.88671875" style="2" customWidth="1"/>
    <col min="12" max="13" width="9.6640625" style="2" customWidth="1"/>
    <col min="14" max="14" width="12.21875" style="24" customWidth="1"/>
    <col min="15" max="17" width="12.21875" style="2" customWidth="1"/>
    <col min="18" max="16384" width="9.21875" style="1"/>
  </cols>
  <sheetData>
    <row r="1" spans="1:17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</row>
    <row r="2" spans="1:17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x14ac:dyDescent="0.25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17" x14ac:dyDescent="0.25">
      <c r="Q4" s="5" t="s">
        <v>15</v>
      </c>
    </row>
    <row r="5" spans="1:17" s="32" customFormat="1" x14ac:dyDescent="0.2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</row>
    <row r="6" spans="1:17" s="32" customFormat="1" x14ac:dyDescent="0.2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</row>
    <row r="7" spans="1:17" s="27" customFormat="1" ht="5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</row>
    <row r="8" spans="1:17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17" x14ac:dyDescent="0.25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17" x14ac:dyDescent="0.25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17" x14ac:dyDescent="0.25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17" x14ac:dyDescent="0.25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17" x14ac:dyDescent="0.25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17" x14ac:dyDescent="0.25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17" x14ac:dyDescent="0.25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17" x14ac:dyDescent="0.25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25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25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25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25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25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25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25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25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25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25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25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25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25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25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25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25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25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25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25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25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25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25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25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25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25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25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25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25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25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25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25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25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25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25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25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25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25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25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25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25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25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25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25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25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25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25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25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25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25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25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25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25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25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25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25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25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25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25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25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25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25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25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25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25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25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25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25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25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25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25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25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25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25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25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25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25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25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25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25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25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25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25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25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25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25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25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25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25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25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25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</row>
    <row r="107" spans="1:17" x14ac:dyDescent="0.25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</row>
    <row r="108" spans="1:17" x14ac:dyDescent="0.25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</row>
    <row r="109" spans="1:17" x14ac:dyDescent="0.25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</row>
    <row r="110" spans="1:17" x14ac:dyDescent="0.25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</row>
    <row r="111" spans="1:17" x14ac:dyDescent="0.25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</row>
    <row r="112" spans="1:17" x14ac:dyDescent="0.25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</row>
    <row r="113" spans="1:17" x14ac:dyDescent="0.25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</row>
    <row r="114" spans="1:17" x14ac:dyDescent="0.25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</row>
    <row r="115" spans="1:17" x14ac:dyDescent="0.25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</row>
    <row r="116" spans="1:17" x14ac:dyDescent="0.25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</row>
    <row r="117" spans="1:17" x14ac:dyDescent="0.25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</row>
    <row r="118" spans="1:17" x14ac:dyDescent="0.25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</row>
    <row r="119" spans="1:17" x14ac:dyDescent="0.25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</row>
    <row r="120" spans="1:17" x14ac:dyDescent="0.25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</row>
    <row r="121" spans="1:17" x14ac:dyDescent="0.25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</row>
    <row r="122" spans="1:17" x14ac:dyDescent="0.25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</row>
    <row r="123" spans="1:17" x14ac:dyDescent="0.25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</row>
    <row r="124" spans="1:17" x14ac:dyDescent="0.25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</row>
    <row r="125" spans="1:17" x14ac:dyDescent="0.25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</row>
    <row r="126" spans="1:17" x14ac:dyDescent="0.25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</row>
    <row r="127" spans="1:17" x14ac:dyDescent="0.25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</row>
    <row r="128" spans="1:17" x14ac:dyDescent="0.25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</row>
    <row r="129" spans="1:17" x14ac:dyDescent="0.25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</row>
    <row r="130" spans="1:17" x14ac:dyDescent="0.25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</row>
    <row r="131" spans="1:17" x14ac:dyDescent="0.25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</row>
    <row r="132" spans="1:17" x14ac:dyDescent="0.25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</row>
    <row r="133" spans="1:17" x14ac:dyDescent="0.25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</row>
    <row r="134" spans="1:17" x14ac:dyDescent="0.25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</row>
    <row r="135" spans="1:17" x14ac:dyDescent="0.25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</row>
    <row r="136" spans="1:17" x14ac:dyDescent="0.25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</row>
    <row r="137" spans="1:17" x14ac:dyDescent="0.25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</row>
    <row r="138" spans="1:17" x14ac:dyDescent="0.25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</row>
    <row r="139" spans="1:17" x14ac:dyDescent="0.25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</row>
    <row r="140" spans="1:17" x14ac:dyDescent="0.25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</row>
    <row r="141" spans="1:17" x14ac:dyDescent="0.25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</row>
    <row r="142" spans="1:17" x14ac:dyDescent="0.25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</row>
    <row r="143" spans="1:17" x14ac:dyDescent="0.25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</row>
    <row r="144" spans="1:17" x14ac:dyDescent="0.25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</row>
    <row r="145" spans="1:17" x14ac:dyDescent="0.25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</row>
    <row r="146" spans="1:17" x14ac:dyDescent="0.25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</row>
    <row r="147" spans="1:17" x14ac:dyDescent="0.25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</row>
    <row r="148" spans="1:17" x14ac:dyDescent="0.25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</row>
    <row r="149" spans="1:17" x14ac:dyDescent="0.25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</row>
    <row r="150" spans="1:17" x14ac:dyDescent="0.25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-342.70567909823899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</row>
    <row r="151" spans="1:17" x14ac:dyDescent="0.25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11980.062966746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-297.7454556837244</v>
      </c>
      <c r="M151" s="22">
        <v>-564.73994399169624</v>
      </c>
      <c r="N151" s="21">
        <f t="shared" si="23"/>
        <v>13900.594933234988</v>
      </c>
      <c r="O151" s="22">
        <v>321.01169410999995</v>
      </c>
      <c r="P151" s="22">
        <v>11963.736272248218</v>
      </c>
      <c r="Q151" s="22">
        <v>1615.8469668767707</v>
      </c>
    </row>
    <row r="152" spans="1:17" x14ac:dyDescent="0.25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-350.36465555638398</v>
      </c>
      <c r="M152" s="22">
        <v>-629.92529070635862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</row>
    <row r="153" spans="1:17" x14ac:dyDescent="0.25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-334.84065587307123</v>
      </c>
      <c r="M153" s="22">
        <v>-543.90603403110106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</row>
    <row r="154" spans="1:17" x14ac:dyDescent="0.25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-351.33809063975048</v>
      </c>
      <c r="M154" s="22">
        <v>-545.64884533105726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</row>
    <row r="155" spans="1:17" x14ac:dyDescent="0.25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-422.25221611046891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</row>
    <row r="156" spans="1:17" x14ac:dyDescent="0.25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</row>
    <row r="157" spans="1:17" x14ac:dyDescent="0.25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11880.648874089226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-483.13207365998358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</row>
    <row r="158" spans="1:17" x14ac:dyDescent="0.25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11760.624457860737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-532.44641858552575</v>
      </c>
      <c r="M158" s="22">
        <v>-630.63644803543548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</row>
    <row r="159" spans="1:17" x14ac:dyDescent="0.25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11677.27843970231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-477.34128328196192</v>
      </c>
      <c r="M159" s="22">
        <v>-685.13691769990533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</row>
    <row r="160" spans="1:17" x14ac:dyDescent="0.25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11883.423994209043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-435.59608076939548</v>
      </c>
      <c r="M160" s="22">
        <v>-717.67223921572906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</row>
    <row r="161" spans="1:17" x14ac:dyDescent="0.25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-520.38208790123304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</row>
    <row r="162" spans="1:17" x14ac:dyDescent="0.25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12316.06604469069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-299.08156690638339</v>
      </c>
      <c r="M162" s="22">
        <v>-621.86001506998855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</row>
    <row r="163" spans="1:17" x14ac:dyDescent="0.25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-407.82631448762515</v>
      </c>
      <c r="M163" s="22">
        <v>-619.94714939736548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</row>
    <row r="164" spans="1:17" x14ac:dyDescent="0.25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-392.18281544120202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</row>
    <row r="165" spans="1:17" x14ac:dyDescent="0.25">
      <c r="A165" s="20" t="s">
        <v>262</v>
      </c>
      <c r="C165" s="21">
        <f t="shared" ref="C165:C174" si="28">SUM(D165:E165)</f>
        <v>2623.9705454217315</v>
      </c>
      <c r="D165" s="22">
        <v>1879.6146097751193</v>
      </c>
      <c r="E165" s="22">
        <v>744.35593564661224</v>
      </c>
      <c r="F165" s="21">
        <f t="shared" ref="F165:F174" si="29">G165+J165+L165</f>
        <v>12672.619654989256</v>
      </c>
      <c r="G165" s="22">
        <f t="shared" ref="G165:G174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-375.75460557532006</v>
      </c>
      <c r="M165" s="22">
        <v>-684.09462420181717</v>
      </c>
      <c r="N165" s="21">
        <f t="shared" ref="N165:N174" si="31">SUM(O165:Q165)</f>
        <v>15196.978970799748</v>
      </c>
      <c r="O165" s="22">
        <v>367.13181900999984</v>
      </c>
      <c r="P165" s="22">
        <v>13131.084332100561</v>
      </c>
      <c r="Q165" s="22">
        <v>1698.7628196891883</v>
      </c>
    </row>
    <row r="166" spans="1:17" x14ac:dyDescent="0.25">
      <c r="A166" s="20" t="s">
        <v>263</v>
      </c>
      <c r="C166" s="21">
        <f t="shared" si="28"/>
        <v>2591.3004008328699</v>
      </c>
      <c r="D166" s="22">
        <v>1893.743570004</v>
      </c>
      <c r="E166" s="22">
        <v>697.55683082887003</v>
      </c>
      <c r="F166" s="21">
        <f t="shared" si="29"/>
        <v>12703.002463800729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-448.49695538722676</v>
      </c>
      <c r="M166" s="22">
        <v>-718.69119382517113</v>
      </c>
      <c r="N166" s="21">
        <f t="shared" si="31"/>
        <v>15195.648188394811</v>
      </c>
      <c r="O166" s="22">
        <v>375.01585198999976</v>
      </c>
      <c r="P166" s="22">
        <v>13089.588639971698</v>
      </c>
      <c r="Q166" s="22">
        <v>1731.0436964331138</v>
      </c>
    </row>
    <row r="167" spans="1:17" x14ac:dyDescent="0.25">
      <c r="A167" s="20" t="s">
        <v>264</v>
      </c>
      <c r="C167" s="21">
        <f t="shared" si="28"/>
        <v>2792.3548918822812</v>
      </c>
      <c r="D167" s="22">
        <v>2017.3950067691992</v>
      </c>
      <c r="E167" s="22">
        <v>774.95988511308212</v>
      </c>
      <c r="F167" s="21">
        <f t="shared" si="29"/>
        <v>12712.975277506977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-673.27804822288351</v>
      </c>
      <c r="M167" s="22">
        <v>-747.45095279465681</v>
      </c>
      <c r="N167" s="21">
        <f t="shared" si="31"/>
        <v>15414.588017549186</v>
      </c>
      <c r="O167" s="22">
        <v>336.21029038999984</v>
      </c>
      <c r="P167" s="22">
        <v>13314.742526617059</v>
      </c>
      <c r="Q167" s="22">
        <v>1763.6352005421265</v>
      </c>
    </row>
    <row r="168" spans="1:17" x14ac:dyDescent="0.25">
      <c r="A168" s="20" t="s">
        <v>265</v>
      </c>
      <c r="C168" s="21">
        <f t="shared" si="28"/>
        <v>2733.4686303828416</v>
      </c>
      <c r="D168" s="22">
        <v>1983.2278130572201</v>
      </c>
      <c r="E168" s="22">
        <v>750.24081732562138</v>
      </c>
      <c r="F168" s="21">
        <f t="shared" si="29"/>
        <v>12981.202871717198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-475.26028901183736</v>
      </c>
      <c r="M168" s="22">
        <v>-786.74052543059997</v>
      </c>
      <c r="N168" s="21">
        <f t="shared" si="31"/>
        <v>15658.987283298715</v>
      </c>
      <c r="O168" s="22">
        <v>338.85202739000005</v>
      </c>
      <c r="P168" s="22">
        <v>13550.277995719351</v>
      </c>
      <c r="Q168" s="22">
        <v>1769.8572601893654</v>
      </c>
    </row>
    <row r="169" spans="1:17" x14ac:dyDescent="0.25">
      <c r="A169" s="20" t="s">
        <v>266</v>
      </c>
      <c r="C169" s="21">
        <f t="shared" si="28"/>
        <v>2622.7464671223647</v>
      </c>
      <c r="D169" s="22">
        <v>1928.573575419899</v>
      </c>
      <c r="E169" s="22">
        <v>694.17289170246568</v>
      </c>
      <c r="F169" s="21">
        <f t="shared" si="29"/>
        <v>13120.648410516516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-447.32072835080953</v>
      </c>
      <c r="M169" s="22">
        <v>-770.25404604588539</v>
      </c>
      <c r="N169" s="21">
        <f t="shared" si="31"/>
        <v>15684.73848972636</v>
      </c>
      <c r="O169" s="22">
        <v>352.65702022999989</v>
      </c>
      <c r="P169" s="22">
        <v>13558.944424196117</v>
      </c>
      <c r="Q169" s="22">
        <v>1773.1370453002444</v>
      </c>
    </row>
    <row r="170" spans="1:17" x14ac:dyDescent="0.25">
      <c r="A170" s="20" t="s">
        <v>267</v>
      </c>
      <c r="C170" s="21">
        <f t="shared" si="28"/>
        <v>3312.0485554198876</v>
      </c>
      <c r="D170" s="22">
        <v>2508.0443715279998</v>
      </c>
      <c r="E170" s="22">
        <v>804.00418389188803</v>
      </c>
      <c r="F170" s="21">
        <f t="shared" si="29"/>
        <v>12237.140791249931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-654.55825719216841</v>
      </c>
      <c r="M170" s="22">
        <v>-802.94389125459156</v>
      </c>
      <c r="N170" s="21">
        <f t="shared" si="31"/>
        <v>15489.652511765487</v>
      </c>
      <c r="O170" s="22">
        <v>312.2565679299999</v>
      </c>
      <c r="P170" s="22">
        <v>13388.843601727853</v>
      </c>
      <c r="Q170" s="22">
        <v>1788.5523421076334</v>
      </c>
    </row>
    <row r="171" spans="1:17" x14ac:dyDescent="0.25">
      <c r="A171" s="20" t="s">
        <v>268</v>
      </c>
      <c r="C171" s="21">
        <f t="shared" si="28"/>
        <v>3177.5790292062807</v>
      </c>
      <c r="D171" s="22">
        <v>2455.6403033192601</v>
      </c>
      <c r="E171" s="22">
        <v>721.93872588702072</v>
      </c>
      <c r="F171" s="21">
        <f t="shared" si="29"/>
        <v>12326.388788966397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-713.13015327702465</v>
      </c>
      <c r="M171" s="22">
        <v>-853.53531484369557</v>
      </c>
      <c r="N171" s="21">
        <f t="shared" si="31"/>
        <v>15446.905113396901</v>
      </c>
      <c r="O171" s="22">
        <v>321.9046733899998</v>
      </c>
      <c r="P171" s="22">
        <v>13332.150970955518</v>
      </c>
      <c r="Q171" s="22">
        <v>1792.849469051383</v>
      </c>
    </row>
    <row r="172" spans="1:17" x14ac:dyDescent="0.25">
      <c r="A172" s="20" t="s">
        <v>269</v>
      </c>
      <c r="C172" s="21">
        <f t="shared" si="28"/>
        <v>3062.2872260710774</v>
      </c>
      <c r="D172" s="22">
        <v>2332.8085209022397</v>
      </c>
      <c r="E172" s="22">
        <v>729.47870516883756</v>
      </c>
      <c r="F172" s="21">
        <f t="shared" si="29"/>
        <v>12432.619764984938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9786.2367160835638</v>
      </c>
      <c r="K172" s="22">
        <v>9369.499583357654</v>
      </c>
      <c r="L172" s="22">
        <v>-826.83848809466997</v>
      </c>
      <c r="M172" s="22">
        <v>-866.26718529198411</v>
      </c>
      <c r="N172" s="21">
        <f t="shared" si="31"/>
        <v>15424.496971359362</v>
      </c>
      <c r="O172" s="22">
        <v>321.21033476999997</v>
      </c>
      <c r="P172" s="22">
        <v>13300.560547267054</v>
      </c>
      <c r="Q172" s="22">
        <v>1802.7260893223088</v>
      </c>
    </row>
    <row r="173" spans="1:17" x14ac:dyDescent="0.25">
      <c r="A173" s="20" t="s">
        <v>270</v>
      </c>
      <c r="C173" s="21">
        <f t="shared" si="28"/>
        <v>2970.1751178983332</v>
      </c>
      <c r="D173" s="22">
        <v>2170.86293419502</v>
      </c>
      <c r="E173" s="22">
        <v>799.31218370331328</v>
      </c>
      <c r="F173" s="21">
        <f t="shared" si="29"/>
        <v>12533.866557795835</v>
      </c>
      <c r="G173" s="22">
        <f t="shared" si="30"/>
        <v>3635.1993693343557</v>
      </c>
      <c r="H173" s="22">
        <v>487.90005816000019</v>
      </c>
      <c r="I173" s="22">
        <v>3147.2993111743554</v>
      </c>
      <c r="J173" s="22">
        <v>9809.0144858635613</v>
      </c>
      <c r="K173" s="22">
        <v>9393.9297049443139</v>
      </c>
      <c r="L173" s="22">
        <v>-910.34729740208275</v>
      </c>
      <c r="M173" s="22">
        <v>-899.75238872478928</v>
      </c>
      <c r="N173" s="21">
        <f t="shared" si="31"/>
        <v>15438.740379860959</v>
      </c>
      <c r="O173" s="22">
        <v>305.44557244000026</v>
      </c>
      <c r="P173" s="22">
        <v>13324.240668512501</v>
      </c>
      <c r="Q173" s="22">
        <v>1809.0541389084592</v>
      </c>
    </row>
    <row r="174" spans="1:17" x14ac:dyDescent="0.25">
      <c r="A174" s="20" t="s">
        <v>271</v>
      </c>
      <c r="C174" s="21">
        <f t="shared" si="28"/>
        <v>2938.2182988086129</v>
      </c>
      <c r="D174" s="22">
        <v>2099.8770972062189</v>
      </c>
      <c r="E174" s="22">
        <v>838.34120160239388</v>
      </c>
      <c r="F174" s="21">
        <f t="shared" si="29"/>
        <v>12434.052969992155</v>
      </c>
      <c r="G174" s="22">
        <f t="shared" si="30"/>
        <v>3676.0617721633375</v>
      </c>
      <c r="H174" s="22">
        <v>483.26701228000002</v>
      </c>
      <c r="I174" s="22">
        <v>3192.7947598833375</v>
      </c>
      <c r="J174" s="22">
        <v>9817.4789612457898</v>
      </c>
      <c r="K174" s="22">
        <v>9407.8788847975538</v>
      </c>
      <c r="L174" s="22">
        <v>-1059.4877634169711</v>
      </c>
      <c r="M174" s="22">
        <v>-847.73170861268045</v>
      </c>
      <c r="N174" s="21">
        <f t="shared" si="31"/>
        <v>15314.770911908996</v>
      </c>
      <c r="O174" s="22">
        <v>319.78036464000019</v>
      </c>
      <c r="P174" s="22">
        <v>13178.793490537053</v>
      </c>
      <c r="Q174" s="22">
        <v>1816.1970567319418</v>
      </c>
    </row>
    <row r="175" spans="1:17" x14ac:dyDescent="0.25">
      <c r="A175" s="20"/>
      <c r="C175" s="21"/>
      <c r="D175" s="22"/>
      <c r="E175" s="22"/>
      <c r="F175" s="21"/>
      <c r="G175" s="22"/>
      <c r="H175" s="22"/>
      <c r="I175" s="22"/>
      <c r="J175" s="22"/>
      <c r="K175" s="22"/>
      <c r="L175" s="22"/>
      <c r="M175" s="22"/>
      <c r="N175" s="21"/>
      <c r="O175" s="22"/>
      <c r="P175" s="22"/>
      <c r="Q175" s="22"/>
    </row>
    <row r="176" spans="1:17" ht="25.15" customHeight="1" x14ac:dyDescent="0.25">
      <c r="A176" s="23" t="s">
        <v>45</v>
      </c>
      <c r="J176" s="6"/>
      <c r="K176" s="6"/>
      <c r="L176" s="6"/>
      <c r="M176" s="6"/>
      <c r="N176" s="5"/>
      <c r="O176" s="6"/>
      <c r="P176" s="6"/>
      <c r="Q176" s="6"/>
    </row>
    <row r="177" spans="1:17" x14ac:dyDescent="0.25">
      <c r="A177" s="23" t="s">
        <v>28</v>
      </c>
      <c r="J177" s="6"/>
      <c r="K177" s="6"/>
      <c r="L177" s="6"/>
      <c r="M177" s="6"/>
      <c r="N177" s="5"/>
      <c r="O177" s="6"/>
      <c r="P177" s="6"/>
      <c r="Q177" s="6"/>
    </row>
    <row r="178" spans="1:17" x14ac:dyDescent="0.25">
      <c r="A178" s="23" t="s">
        <v>29</v>
      </c>
      <c r="J178" s="6"/>
      <c r="K178" s="6"/>
      <c r="L178" s="6"/>
      <c r="M178" s="6"/>
      <c r="N178" s="5"/>
      <c r="O178" s="6"/>
      <c r="P178" s="6"/>
      <c r="Q178" s="6"/>
    </row>
    <row r="179" spans="1:17" x14ac:dyDescent="0.25">
      <c r="A179" s="23" t="s">
        <v>31</v>
      </c>
      <c r="J179" s="6"/>
      <c r="K179" s="6"/>
      <c r="L179" s="6"/>
      <c r="M179" s="6"/>
      <c r="N179" s="5"/>
      <c r="O179" s="6"/>
      <c r="P179" s="6"/>
      <c r="Q179" s="6"/>
    </row>
    <row r="180" spans="1:17" x14ac:dyDescent="0.25">
      <c r="A180" s="23"/>
      <c r="J180" s="6"/>
      <c r="K180" s="6"/>
      <c r="L180" s="6"/>
      <c r="M180" s="6"/>
      <c r="N180" s="5"/>
      <c r="O180" s="6"/>
      <c r="P180" s="6"/>
      <c r="Q180" s="6"/>
    </row>
    <row r="181" spans="1:17" x14ac:dyDescent="0.25">
      <c r="J181" s="6"/>
      <c r="K181" s="6"/>
      <c r="L181" s="6"/>
      <c r="M181" s="6"/>
      <c r="N181" s="5"/>
      <c r="O181" s="6"/>
      <c r="P181" s="6"/>
      <c r="Q181" s="6"/>
    </row>
    <row r="182" spans="1:17" x14ac:dyDescent="0.25">
      <c r="J182" s="6"/>
      <c r="K182" s="6"/>
      <c r="L182" s="6"/>
      <c r="M182" s="6"/>
      <c r="N182" s="5"/>
      <c r="O182" s="6"/>
      <c r="P182" s="6"/>
      <c r="Q182" s="6"/>
    </row>
    <row r="183" spans="1:17" x14ac:dyDescent="0.25">
      <c r="J183" s="6"/>
      <c r="K183" s="6"/>
      <c r="L183" s="6"/>
      <c r="M183" s="6"/>
      <c r="N183" s="5"/>
      <c r="O183" s="6"/>
      <c r="P183" s="6"/>
      <c r="Q183" s="6"/>
    </row>
    <row r="184" spans="1:17" x14ac:dyDescent="0.25">
      <c r="J184" s="6"/>
      <c r="K184" s="6"/>
      <c r="L184" s="6"/>
      <c r="M184" s="6"/>
      <c r="N184" s="5"/>
      <c r="O184" s="6"/>
      <c r="P184" s="6"/>
      <c r="Q184" s="6"/>
    </row>
    <row r="185" spans="1:17" x14ac:dyDescent="0.25">
      <c r="J185" s="6"/>
      <c r="K185" s="6"/>
      <c r="L185" s="6"/>
      <c r="M185" s="6"/>
      <c r="N185" s="5"/>
      <c r="O185" s="6"/>
      <c r="P185" s="6"/>
      <c r="Q185" s="6"/>
    </row>
    <row r="186" spans="1:17" x14ac:dyDescent="0.25">
      <c r="J186" s="6"/>
      <c r="K186" s="6"/>
      <c r="L186" s="6"/>
      <c r="M186" s="6"/>
      <c r="N186" s="5"/>
      <c r="O186" s="6"/>
      <c r="P186" s="6"/>
      <c r="Q186" s="6"/>
    </row>
    <row r="187" spans="1:17" x14ac:dyDescent="0.25">
      <c r="J187" s="6"/>
      <c r="K187" s="6"/>
      <c r="L187" s="6"/>
      <c r="M187" s="6"/>
      <c r="N187" s="5"/>
      <c r="O187" s="6"/>
      <c r="P187" s="6"/>
      <c r="Q187" s="6"/>
    </row>
    <row r="188" spans="1:17" x14ac:dyDescent="0.25">
      <c r="J188" s="6"/>
      <c r="K188" s="6"/>
      <c r="L188" s="6"/>
      <c r="M188" s="6"/>
      <c r="N188" s="5"/>
      <c r="O188" s="6"/>
      <c r="P188" s="6"/>
      <c r="Q188" s="6"/>
    </row>
    <row r="189" spans="1:17" x14ac:dyDescent="0.25">
      <c r="J189" s="6"/>
      <c r="K189" s="6"/>
      <c r="L189" s="6"/>
      <c r="M189" s="6"/>
      <c r="N189" s="5"/>
      <c r="O189" s="6"/>
      <c r="P189" s="6"/>
      <c r="Q189" s="6"/>
    </row>
    <row r="190" spans="1:17" x14ac:dyDescent="0.25">
      <c r="J190" s="6"/>
      <c r="K190" s="6"/>
      <c r="L190" s="6"/>
      <c r="M190" s="6"/>
      <c r="N190" s="5"/>
      <c r="O190" s="6"/>
      <c r="P190" s="6"/>
      <c r="Q190" s="6"/>
    </row>
    <row r="191" spans="1:17" x14ac:dyDescent="0.25">
      <c r="J191" s="6"/>
      <c r="K191" s="6"/>
      <c r="L191" s="6"/>
      <c r="M191" s="6"/>
      <c r="N191" s="5"/>
      <c r="O191" s="6"/>
      <c r="P191" s="6"/>
      <c r="Q191" s="6"/>
    </row>
    <row r="192" spans="1:17" x14ac:dyDescent="0.25">
      <c r="J192" s="6"/>
      <c r="K192" s="6"/>
      <c r="L192" s="6"/>
      <c r="M192" s="6"/>
      <c r="N192" s="5"/>
      <c r="O192" s="6"/>
      <c r="P192" s="6"/>
      <c r="Q192" s="6"/>
    </row>
    <row r="193" spans="10:17" x14ac:dyDescent="0.25">
      <c r="J193" s="6"/>
      <c r="K193" s="6"/>
      <c r="L193" s="6"/>
      <c r="M193" s="6"/>
      <c r="N193" s="5"/>
      <c r="O193" s="6"/>
      <c r="P193" s="6"/>
      <c r="Q193" s="6"/>
    </row>
    <row r="194" spans="10:17" x14ac:dyDescent="0.25">
      <c r="J194" s="6"/>
      <c r="K194" s="6"/>
      <c r="L194" s="6"/>
      <c r="M194" s="6"/>
      <c r="N194" s="5"/>
      <c r="O194" s="6"/>
      <c r="P194" s="6"/>
      <c r="Q194" s="6"/>
    </row>
    <row r="195" spans="10:17" x14ac:dyDescent="0.25">
      <c r="J195" s="6"/>
      <c r="K195" s="6"/>
      <c r="L195" s="6"/>
      <c r="M195" s="6"/>
      <c r="N195" s="5"/>
      <c r="O195" s="6"/>
      <c r="P195" s="6"/>
      <c r="Q195" s="6"/>
    </row>
    <row r="196" spans="10:17" x14ac:dyDescent="0.25">
      <c r="J196" s="6"/>
      <c r="K196" s="6"/>
      <c r="L196" s="6"/>
      <c r="M196" s="6"/>
      <c r="N196" s="5"/>
      <c r="O196" s="6"/>
      <c r="P196" s="6"/>
      <c r="Q196" s="6"/>
    </row>
    <row r="197" spans="10:17" x14ac:dyDescent="0.25">
      <c r="J197" s="6"/>
      <c r="K197" s="6"/>
      <c r="L197" s="6"/>
      <c r="M197" s="6"/>
      <c r="N197" s="5"/>
      <c r="O197" s="6"/>
      <c r="P197" s="6"/>
      <c r="Q197" s="6"/>
    </row>
    <row r="198" spans="10:17" x14ac:dyDescent="0.25">
      <c r="J198" s="6"/>
      <c r="K198" s="6"/>
      <c r="L198" s="6"/>
      <c r="M198" s="6"/>
      <c r="N198" s="5"/>
      <c r="O198" s="6"/>
      <c r="P198" s="6"/>
      <c r="Q198" s="6"/>
    </row>
    <row r="199" spans="10:17" x14ac:dyDescent="0.25">
      <c r="J199" s="6"/>
      <c r="K199" s="6"/>
      <c r="L199" s="6"/>
      <c r="M199" s="6"/>
      <c r="N199" s="5"/>
      <c r="O199" s="6"/>
      <c r="P199" s="6"/>
      <c r="Q199" s="6"/>
    </row>
    <row r="200" spans="10:17" x14ac:dyDescent="0.25">
      <c r="J200" s="6"/>
      <c r="K200" s="6"/>
      <c r="L200" s="6"/>
      <c r="M200" s="6"/>
      <c r="N200" s="5"/>
      <c r="O200" s="6"/>
      <c r="P200" s="6"/>
      <c r="Q200" s="6"/>
    </row>
    <row r="201" spans="10:17" x14ac:dyDescent="0.25">
      <c r="J201" s="6"/>
      <c r="K201" s="6"/>
      <c r="L201" s="6"/>
      <c r="M201" s="6"/>
      <c r="N201" s="5"/>
      <c r="O201" s="6"/>
      <c r="P201" s="6"/>
      <c r="Q201" s="6"/>
    </row>
    <row r="202" spans="10:17" x14ac:dyDescent="0.25">
      <c r="J202" s="6"/>
      <c r="K202" s="6"/>
      <c r="L202" s="6"/>
      <c r="M202" s="6"/>
      <c r="N202" s="5"/>
      <c r="O202" s="6"/>
      <c r="P202" s="6"/>
      <c r="Q202" s="6"/>
    </row>
    <row r="203" spans="10:17" x14ac:dyDescent="0.25">
      <c r="J203" s="6"/>
      <c r="K203" s="6"/>
      <c r="L203" s="6"/>
      <c r="M203" s="6"/>
      <c r="N203" s="5"/>
      <c r="O203" s="6"/>
      <c r="P203" s="6"/>
      <c r="Q203" s="6"/>
    </row>
    <row r="204" spans="10:17" x14ac:dyDescent="0.25">
      <c r="J204" s="6"/>
      <c r="K204" s="6"/>
      <c r="L204" s="6"/>
      <c r="M204" s="6"/>
      <c r="N204" s="5"/>
      <c r="O204" s="6"/>
      <c r="P204" s="6"/>
      <c r="Q204" s="6"/>
    </row>
    <row r="205" spans="10:17" x14ac:dyDescent="0.25">
      <c r="J205" s="6"/>
      <c r="K205" s="6"/>
      <c r="L205" s="6"/>
      <c r="M205" s="6"/>
      <c r="N205" s="5"/>
      <c r="O205" s="6"/>
      <c r="P205" s="6"/>
      <c r="Q205" s="6"/>
    </row>
    <row r="206" spans="10:17" x14ac:dyDescent="0.25">
      <c r="J206" s="6"/>
      <c r="K206" s="6"/>
      <c r="L206" s="6"/>
      <c r="M206" s="6"/>
      <c r="N206" s="5"/>
      <c r="O206" s="6"/>
      <c r="P206" s="6"/>
      <c r="Q206" s="6"/>
    </row>
    <row r="207" spans="10:17" x14ac:dyDescent="0.25">
      <c r="J207" s="6"/>
      <c r="K207" s="6"/>
      <c r="L207" s="6"/>
      <c r="M207" s="6"/>
      <c r="N207" s="5"/>
      <c r="O207" s="6"/>
      <c r="P207" s="6"/>
      <c r="Q207" s="6"/>
    </row>
    <row r="208" spans="10:17" x14ac:dyDescent="0.25">
      <c r="J208" s="6"/>
      <c r="K208" s="6"/>
      <c r="L208" s="6"/>
      <c r="M208" s="6"/>
      <c r="N208" s="5"/>
      <c r="O208" s="6"/>
      <c r="P208" s="6"/>
      <c r="Q208" s="6"/>
    </row>
    <row r="209" spans="10:17" x14ac:dyDescent="0.25">
      <c r="J209" s="6"/>
      <c r="K209" s="6"/>
      <c r="L209" s="6"/>
      <c r="M209" s="6"/>
      <c r="N209" s="5"/>
      <c r="O209" s="6"/>
      <c r="P209" s="6"/>
      <c r="Q209" s="6"/>
    </row>
    <row r="210" spans="10:17" x14ac:dyDescent="0.25">
      <c r="J210" s="6"/>
      <c r="K210" s="6"/>
      <c r="L210" s="6"/>
      <c r="M210" s="6"/>
      <c r="N210" s="5"/>
      <c r="O210" s="6"/>
      <c r="P210" s="6"/>
      <c r="Q210" s="6"/>
    </row>
    <row r="211" spans="10:17" x14ac:dyDescent="0.25">
      <c r="J211" s="6"/>
      <c r="K211" s="6"/>
      <c r="L211" s="6"/>
      <c r="M211" s="6"/>
      <c r="N211" s="5"/>
      <c r="O211" s="6"/>
      <c r="P211" s="6"/>
      <c r="Q211" s="6"/>
    </row>
    <row r="212" spans="10:17" x14ac:dyDescent="0.25">
      <c r="J212" s="6"/>
      <c r="K212" s="6"/>
      <c r="L212" s="6"/>
      <c r="M212" s="6"/>
      <c r="N212" s="5"/>
      <c r="O212" s="6"/>
      <c r="P212" s="6"/>
      <c r="Q212" s="6"/>
    </row>
    <row r="213" spans="10:17" x14ac:dyDescent="0.25">
      <c r="J213" s="6"/>
      <c r="K213" s="6"/>
      <c r="L213" s="6"/>
      <c r="M213" s="6"/>
      <c r="N213" s="5"/>
      <c r="O213" s="6"/>
      <c r="P213" s="6"/>
      <c r="Q213" s="6"/>
    </row>
    <row r="214" spans="10:17" x14ac:dyDescent="0.25">
      <c r="J214" s="6"/>
      <c r="K214" s="6"/>
      <c r="L214" s="6"/>
      <c r="M214" s="6"/>
      <c r="N214" s="5"/>
      <c r="O214" s="6"/>
      <c r="P214" s="6"/>
      <c r="Q214" s="6"/>
    </row>
    <row r="215" spans="10:17" x14ac:dyDescent="0.25">
      <c r="J215" s="6"/>
      <c r="K215" s="6"/>
      <c r="L215" s="6"/>
      <c r="M215" s="6"/>
      <c r="N215" s="5"/>
      <c r="O215" s="6"/>
      <c r="P215" s="6"/>
      <c r="Q215" s="6"/>
    </row>
    <row r="216" spans="10:17" x14ac:dyDescent="0.25">
      <c r="J216" s="6"/>
      <c r="K216" s="6"/>
      <c r="L216" s="6"/>
      <c r="M216" s="6"/>
      <c r="N216" s="5"/>
      <c r="O216" s="6"/>
      <c r="P216" s="6"/>
      <c r="Q216" s="6"/>
    </row>
    <row r="217" spans="10:17" x14ac:dyDescent="0.25">
      <c r="J217" s="6"/>
      <c r="K217" s="6"/>
      <c r="L217" s="6"/>
      <c r="M217" s="6"/>
      <c r="N217" s="5"/>
      <c r="O217" s="6"/>
      <c r="P217" s="6"/>
      <c r="Q217" s="6"/>
    </row>
    <row r="218" spans="10:17" x14ac:dyDescent="0.25">
      <c r="J218" s="6"/>
      <c r="K218" s="6"/>
      <c r="L218" s="6"/>
      <c r="M218" s="6"/>
      <c r="N218" s="5"/>
      <c r="O218" s="6"/>
      <c r="P218" s="6"/>
      <c r="Q218" s="6"/>
    </row>
    <row r="219" spans="10:17" x14ac:dyDescent="0.25">
      <c r="J219" s="6"/>
      <c r="K219" s="6"/>
      <c r="L219" s="6"/>
      <c r="M219" s="6"/>
      <c r="N219" s="5"/>
      <c r="O219" s="6"/>
      <c r="P219" s="6"/>
      <c r="Q219" s="6"/>
    </row>
    <row r="220" spans="10:17" x14ac:dyDescent="0.25">
      <c r="J220" s="6"/>
      <c r="K220" s="6"/>
      <c r="L220" s="6"/>
      <c r="M220" s="6"/>
      <c r="N220" s="5"/>
      <c r="O220" s="6"/>
      <c r="P220" s="6"/>
      <c r="Q220" s="6"/>
    </row>
    <row r="221" spans="10:17" x14ac:dyDescent="0.25">
      <c r="J221" s="6"/>
      <c r="K221" s="6"/>
      <c r="L221" s="6"/>
      <c r="M221" s="6"/>
      <c r="N221" s="5"/>
      <c r="O221" s="6"/>
      <c r="P221" s="6"/>
      <c r="Q221" s="6"/>
    </row>
    <row r="222" spans="10:17" x14ac:dyDescent="0.25">
      <c r="J222" s="6"/>
      <c r="K222" s="6"/>
      <c r="L222" s="6"/>
      <c r="M222" s="6"/>
      <c r="N222" s="5"/>
      <c r="O222" s="6"/>
      <c r="P222" s="6"/>
      <c r="Q222" s="6"/>
    </row>
    <row r="223" spans="10:17" x14ac:dyDescent="0.25">
      <c r="J223" s="6"/>
      <c r="K223" s="6"/>
      <c r="L223" s="6"/>
      <c r="M223" s="6"/>
      <c r="N223" s="5"/>
      <c r="O223" s="6"/>
      <c r="P223" s="6"/>
      <c r="Q223" s="6"/>
    </row>
    <row r="224" spans="10:17" x14ac:dyDescent="0.25">
      <c r="J224" s="6"/>
      <c r="K224" s="6"/>
      <c r="L224" s="6"/>
      <c r="M224" s="6"/>
      <c r="N224" s="5"/>
      <c r="O224" s="6"/>
      <c r="P224" s="6"/>
      <c r="Q224" s="6"/>
    </row>
    <row r="225" spans="10:17" x14ac:dyDescent="0.25">
      <c r="J225" s="6"/>
      <c r="K225" s="6"/>
      <c r="L225" s="6"/>
      <c r="M225" s="6"/>
      <c r="N225" s="5"/>
      <c r="O225" s="6"/>
      <c r="P225" s="6"/>
      <c r="Q225" s="6"/>
    </row>
    <row r="226" spans="10:17" x14ac:dyDescent="0.25">
      <c r="J226" s="6"/>
      <c r="K226" s="6"/>
      <c r="L226" s="6"/>
      <c r="M226" s="6"/>
      <c r="N226" s="5"/>
      <c r="O226" s="6"/>
      <c r="P226" s="6"/>
      <c r="Q226" s="6"/>
    </row>
    <row r="227" spans="10:17" x14ac:dyDescent="0.25">
      <c r="J227" s="6"/>
      <c r="K227" s="6"/>
      <c r="L227" s="6"/>
      <c r="M227" s="6"/>
      <c r="N227" s="5"/>
      <c r="O227" s="6"/>
      <c r="P227" s="6"/>
      <c r="Q227" s="6"/>
    </row>
    <row r="228" spans="10:17" x14ac:dyDescent="0.25">
      <c r="J228" s="6"/>
      <c r="K228" s="6"/>
      <c r="L228" s="6"/>
      <c r="M228" s="6"/>
      <c r="N228" s="5"/>
      <c r="O228" s="6"/>
      <c r="P228" s="6"/>
      <c r="Q228" s="6"/>
    </row>
    <row r="229" spans="10:17" x14ac:dyDescent="0.25">
      <c r="J229" s="6"/>
      <c r="K229" s="6"/>
      <c r="L229" s="6"/>
      <c r="M229" s="6"/>
      <c r="N229" s="5"/>
      <c r="O229" s="6"/>
      <c r="P229" s="6"/>
      <c r="Q229" s="6"/>
    </row>
    <row r="230" spans="10:17" x14ac:dyDescent="0.25">
      <c r="J230" s="6"/>
      <c r="K230" s="6"/>
      <c r="L230" s="6"/>
      <c r="M230" s="6"/>
      <c r="N230" s="5"/>
      <c r="O230" s="6"/>
      <c r="P230" s="6"/>
      <c r="Q230" s="6"/>
    </row>
    <row r="231" spans="10:17" x14ac:dyDescent="0.25">
      <c r="J231" s="6"/>
      <c r="K231" s="6"/>
      <c r="L231" s="6"/>
      <c r="M231" s="6"/>
      <c r="N231" s="5"/>
      <c r="O231" s="6"/>
      <c r="P231" s="6"/>
      <c r="Q231" s="6"/>
    </row>
    <row r="232" spans="10:17" x14ac:dyDescent="0.25">
      <c r="J232" s="6"/>
      <c r="K232" s="6"/>
      <c r="L232" s="6"/>
      <c r="M232" s="6"/>
      <c r="N232" s="5"/>
      <c r="O232" s="6"/>
      <c r="P232" s="6"/>
      <c r="Q232" s="6"/>
    </row>
    <row r="233" spans="10:17" x14ac:dyDescent="0.25">
      <c r="J233" s="6"/>
      <c r="K233" s="6"/>
      <c r="L233" s="6"/>
      <c r="M233" s="6"/>
      <c r="N233" s="5"/>
      <c r="O233" s="6"/>
      <c r="P233" s="6"/>
      <c r="Q233" s="6"/>
    </row>
    <row r="234" spans="10:17" x14ac:dyDescent="0.25">
      <c r="J234" s="6"/>
      <c r="K234" s="6"/>
      <c r="L234" s="6"/>
      <c r="M234" s="6"/>
      <c r="N234" s="5"/>
      <c r="O234" s="6"/>
      <c r="P234" s="6"/>
      <c r="Q234" s="6"/>
    </row>
    <row r="235" spans="10:17" x14ac:dyDescent="0.25">
      <c r="J235" s="6"/>
      <c r="K235" s="6"/>
      <c r="L235" s="6"/>
      <c r="M235" s="6"/>
      <c r="N235" s="5"/>
      <c r="O235" s="6"/>
      <c r="P235" s="6"/>
      <c r="Q235" s="6"/>
    </row>
    <row r="236" spans="10:17" x14ac:dyDescent="0.25">
      <c r="J236" s="6"/>
      <c r="K236" s="6"/>
      <c r="L236" s="6"/>
      <c r="M236" s="6"/>
      <c r="N236" s="5"/>
      <c r="O236" s="6"/>
      <c r="P236" s="6"/>
      <c r="Q236" s="6"/>
    </row>
    <row r="237" spans="10:17" x14ac:dyDescent="0.25">
      <c r="J237" s="6"/>
      <c r="K237" s="6"/>
      <c r="L237" s="6"/>
      <c r="M237" s="6"/>
      <c r="N237" s="5"/>
      <c r="O237" s="6"/>
      <c r="P237" s="6"/>
      <c r="Q237" s="6"/>
    </row>
    <row r="238" spans="10:17" x14ac:dyDescent="0.25">
      <c r="J238" s="6"/>
      <c r="K238" s="6"/>
      <c r="L238" s="6"/>
      <c r="M238" s="6"/>
      <c r="N238" s="5"/>
      <c r="O238" s="6"/>
      <c r="P238" s="6"/>
      <c r="Q238" s="6"/>
    </row>
    <row r="239" spans="10:17" x14ac:dyDescent="0.25">
      <c r="J239" s="6"/>
      <c r="K239" s="6"/>
      <c r="L239" s="6"/>
      <c r="M239" s="6"/>
      <c r="N239" s="5"/>
      <c r="O239" s="6"/>
      <c r="P239" s="6"/>
      <c r="Q239" s="6"/>
    </row>
    <row r="240" spans="10:17" x14ac:dyDescent="0.25">
      <c r="J240" s="6"/>
      <c r="K240" s="6"/>
      <c r="L240" s="6"/>
      <c r="M240" s="6"/>
      <c r="N240" s="5"/>
      <c r="O240" s="6"/>
      <c r="P240" s="6"/>
      <c r="Q240" s="6"/>
    </row>
    <row r="241" spans="10:17" x14ac:dyDescent="0.25">
      <c r="J241" s="6"/>
      <c r="K241" s="6"/>
      <c r="L241" s="6"/>
      <c r="M241" s="6"/>
      <c r="N241" s="5"/>
      <c r="O241" s="6"/>
      <c r="P241" s="6"/>
      <c r="Q241" s="6"/>
    </row>
    <row r="242" spans="10:17" x14ac:dyDescent="0.25">
      <c r="J242" s="6"/>
      <c r="K242" s="6"/>
      <c r="L242" s="6"/>
      <c r="M242" s="6"/>
      <c r="N242" s="5"/>
      <c r="O242" s="6"/>
      <c r="P242" s="6"/>
      <c r="Q242" s="6"/>
    </row>
    <row r="243" spans="10:17" x14ac:dyDescent="0.25">
      <c r="J243" s="6"/>
      <c r="K243" s="6"/>
      <c r="L243" s="6"/>
      <c r="M243" s="6"/>
      <c r="N243" s="5"/>
      <c r="O243" s="6"/>
      <c r="P243" s="6"/>
      <c r="Q243" s="6"/>
    </row>
    <row r="244" spans="10:17" x14ac:dyDescent="0.25">
      <c r="J244" s="6"/>
      <c r="K244" s="6"/>
      <c r="L244" s="6"/>
      <c r="M244" s="6"/>
      <c r="N244" s="5"/>
      <c r="O244" s="6"/>
      <c r="P244" s="6"/>
      <c r="Q244" s="6"/>
    </row>
    <row r="245" spans="10:17" x14ac:dyDescent="0.25">
      <c r="J245" s="6"/>
      <c r="K245" s="6"/>
      <c r="L245" s="6"/>
      <c r="M245" s="6"/>
      <c r="N245" s="5"/>
      <c r="O245" s="6"/>
      <c r="P245" s="6"/>
      <c r="Q245" s="6"/>
    </row>
    <row r="246" spans="10:17" x14ac:dyDescent="0.25">
      <c r="J246" s="6"/>
      <c r="K246" s="6"/>
      <c r="L246" s="6"/>
      <c r="M246" s="6"/>
      <c r="N246" s="5"/>
      <c r="O246" s="6"/>
      <c r="P246" s="6"/>
      <c r="Q246" s="6"/>
    </row>
    <row r="247" spans="10:17" x14ac:dyDescent="0.25">
      <c r="J247" s="6"/>
      <c r="K247" s="6"/>
      <c r="L247" s="6"/>
      <c r="M247" s="6"/>
      <c r="N247" s="5"/>
      <c r="O247" s="6"/>
      <c r="P247" s="6"/>
      <c r="Q247" s="6"/>
    </row>
    <row r="248" spans="10:17" x14ac:dyDescent="0.25">
      <c r="J248" s="6"/>
      <c r="K248" s="6"/>
      <c r="L248" s="6"/>
      <c r="M248" s="6"/>
      <c r="N248" s="5"/>
      <c r="O248" s="6"/>
      <c r="P248" s="6"/>
      <c r="Q248" s="6"/>
    </row>
    <row r="249" spans="10:17" x14ac:dyDescent="0.25">
      <c r="J249" s="6"/>
      <c r="K249" s="6"/>
      <c r="L249" s="6"/>
      <c r="M249" s="6"/>
      <c r="N249" s="5"/>
      <c r="O249" s="6"/>
      <c r="P249" s="6"/>
      <c r="Q249" s="6"/>
    </row>
    <row r="250" spans="10:17" x14ac:dyDescent="0.25">
      <c r="J250" s="6"/>
      <c r="K250" s="6"/>
      <c r="L250" s="6"/>
      <c r="M250" s="6"/>
      <c r="N250" s="5"/>
      <c r="O250" s="6"/>
      <c r="P250" s="6"/>
      <c r="Q250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5"/>
  <sheetViews>
    <sheetView zoomScale="80" zoomScaleNormal="80" workbookViewId="0">
      <pane xSplit="2" ySplit="8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H178" sqref="H178"/>
    </sheetView>
  </sheetViews>
  <sheetFormatPr defaultColWidth="9.21875" defaultRowHeight="15.75" x14ac:dyDescent="0.25"/>
  <cols>
    <col min="1" max="1" width="13" style="1" customWidth="1"/>
    <col min="2" max="2" width="5.6640625" style="2" hidden="1" customWidth="1"/>
    <col min="3" max="3" width="7.44140625" style="3" customWidth="1"/>
    <col min="4" max="4" width="12.5546875" style="2" customWidth="1"/>
    <col min="5" max="5" width="10.6640625" style="2" customWidth="1"/>
    <col min="6" max="6" width="7.109375" style="2" bestFit="1" customWidth="1"/>
    <col min="7" max="7" width="12.5546875" style="2" customWidth="1"/>
    <col min="8" max="8" width="11.109375" style="2" customWidth="1"/>
    <col min="9" max="9" width="7.109375" style="2" bestFit="1" customWidth="1"/>
    <col min="10" max="10" width="11" style="24" customWidth="1"/>
    <col min="11" max="11" width="10.5546875" style="2" customWidth="1"/>
    <col min="12" max="13" width="8.88671875" style="2" customWidth="1"/>
    <col min="14" max="14" width="8.88671875" style="2"/>
    <col min="15" max="15" width="5.88671875" style="1" bestFit="1" customWidth="1"/>
    <col min="16" max="16" width="8.88671875" style="7"/>
    <col min="17" max="16384" width="9.21875" style="1"/>
  </cols>
  <sheetData>
    <row r="1" spans="1:16" s="38" customFormat="1" x14ac:dyDescent="0.25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25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25">
      <c r="K4" s="5" t="s">
        <v>15</v>
      </c>
    </row>
    <row r="5" spans="1:16" s="32" customFormat="1" x14ac:dyDescent="0.2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2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5.5" x14ac:dyDescent="0.2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25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25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  <c r="L9" s="7"/>
      <c r="N9" s="18"/>
      <c r="O9" s="7"/>
    </row>
    <row r="10" spans="1:16" x14ac:dyDescent="0.25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  <c r="L10" s="7"/>
      <c r="N10" s="18"/>
      <c r="O10" s="7"/>
    </row>
    <row r="11" spans="1:16" x14ac:dyDescent="0.25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  <c r="L11" s="7"/>
      <c r="N11" s="18"/>
      <c r="O11" s="7"/>
    </row>
    <row r="12" spans="1:16" x14ac:dyDescent="0.25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  <c r="L12" s="7"/>
      <c r="N12" s="18"/>
      <c r="O12" s="7"/>
    </row>
    <row r="13" spans="1:16" x14ac:dyDescent="0.25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  <c r="L13" s="7"/>
      <c r="N13" s="18"/>
      <c r="O13" s="7"/>
    </row>
    <row r="14" spans="1:16" x14ac:dyDescent="0.25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  <c r="L14" s="7"/>
      <c r="N14" s="18"/>
      <c r="O14" s="7"/>
    </row>
    <row r="15" spans="1:16" x14ac:dyDescent="0.25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  <c r="L15" s="7"/>
      <c r="N15" s="18"/>
      <c r="O15" s="7"/>
    </row>
    <row r="16" spans="1:16" x14ac:dyDescent="0.25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  <c r="L16" s="7"/>
      <c r="N16" s="18"/>
      <c r="O16" s="7"/>
    </row>
    <row r="17" spans="1:15" x14ac:dyDescent="0.25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  <c r="L17" s="7"/>
      <c r="O17" s="7"/>
    </row>
    <row r="18" spans="1:15" x14ac:dyDescent="0.25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  <c r="L18" s="7"/>
      <c r="O18" s="7"/>
    </row>
    <row r="19" spans="1:15" x14ac:dyDescent="0.25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  <c r="L19" s="7"/>
      <c r="O19" s="7"/>
    </row>
    <row r="20" spans="1:15" x14ac:dyDescent="0.25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  <c r="L20" s="7"/>
      <c r="O20" s="7"/>
    </row>
    <row r="21" spans="1:15" x14ac:dyDescent="0.25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  <c r="L21" s="7"/>
      <c r="O21" s="7"/>
    </row>
    <row r="22" spans="1:15" x14ac:dyDescent="0.25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  <c r="L22" s="7"/>
      <c r="N22" s="18"/>
      <c r="O22" s="7"/>
    </row>
    <row r="23" spans="1:15" x14ac:dyDescent="0.25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  <c r="L23" s="7"/>
      <c r="N23" s="18"/>
      <c r="O23" s="7"/>
    </row>
    <row r="24" spans="1:15" x14ac:dyDescent="0.25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  <c r="L24" s="7"/>
      <c r="N24" s="18"/>
      <c r="O24" s="7"/>
    </row>
    <row r="25" spans="1:15" x14ac:dyDescent="0.25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  <c r="L25" s="7"/>
      <c r="N25" s="18"/>
      <c r="O25" s="7"/>
    </row>
    <row r="26" spans="1:15" x14ac:dyDescent="0.25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  <c r="L26" s="7"/>
      <c r="N26" s="18"/>
      <c r="O26" s="7"/>
    </row>
    <row r="27" spans="1:15" x14ac:dyDescent="0.25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  <c r="L27" s="7"/>
      <c r="N27" s="18"/>
      <c r="O27" s="7"/>
    </row>
    <row r="28" spans="1:15" x14ac:dyDescent="0.25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  <c r="L28" s="7"/>
      <c r="O28" s="7"/>
    </row>
    <row r="29" spans="1:15" x14ac:dyDescent="0.25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  <c r="L29" s="7"/>
      <c r="N29" s="18"/>
      <c r="O29" s="7"/>
    </row>
    <row r="30" spans="1:15" x14ac:dyDescent="0.25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  <c r="L30" s="7"/>
      <c r="N30" s="18"/>
      <c r="O30" s="7"/>
    </row>
    <row r="31" spans="1:15" x14ac:dyDescent="0.25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  <c r="L31" s="7"/>
      <c r="N31" s="18"/>
      <c r="O31" s="7"/>
    </row>
    <row r="32" spans="1:15" x14ac:dyDescent="0.25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25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25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25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25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25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25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25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25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25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25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25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25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25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25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25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25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25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25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25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25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25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25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25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25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25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25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25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25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25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25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25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25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25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25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25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25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25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25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25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25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25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25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25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25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25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25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25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25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25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25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25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25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25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25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25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25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25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25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25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25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25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25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25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25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25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25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25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25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25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25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25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25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25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25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25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25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25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25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25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25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25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25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25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25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25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25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25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25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25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25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25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25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25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25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25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25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25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25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25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25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25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25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25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25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25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25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25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25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25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25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25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25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25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25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25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25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45" customHeight="1" x14ac:dyDescent="0.25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25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25">
      <c r="A151" s="20" t="s">
        <v>248</v>
      </c>
      <c r="C151" s="22">
        <v>14459.829145805597</v>
      </c>
      <c r="D151" s="22">
        <v>13376.00268378289</v>
      </c>
      <c r="E151" s="22">
        <f t="shared" si="23"/>
        <v>1083.8264620227073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63.690629722477908</v>
      </c>
      <c r="J151" s="22">
        <f t="shared" si="26"/>
        <v>68.202243465639739</v>
      </c>
      <c r="K151" s="22">
        <f t="shared" si="27"/>
        <v>8.0107218670263958</v>
      </c>
      <c r="O151" s="7"/>
    </row>
    <row r="152" spans="1:15" x14ac:dyDescent="0.25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25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25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25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25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25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25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25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25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25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25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25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25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25">
      <c r="A165" s="20" t="s">
        <v>262</v>
      </c>
      <c r="C165" s="22">
        <v>15882.639670203411</v>
      </c>
      <c r="D165" s="22">
        <v>14513.608616909001</v>
      </c>
      <c r="E165" s="22">
        <f t="shared" ref="E165:E174" si="33">C165-D165</f>
        <v>1369.0310532944095</v>
      </c>
      <c r="F165" s="22">
        <v>10291.493529010075</v>
      </c>
      <c r="G165" s="22">
        <v>10186.093387110075</v>
      </c>
      <c r="H165" s="22">
        <f t="shared" ref="H165:H174" si="34">F165-G165</f>
        <v>105.40014189999965</v>
      </c>
      <c r="I165" s="22">
        <f t="shared" ref="I165:I174" si="35">F165/C165*100</f>
        <v>64.797122787576726</v>
      </c>
      <c r="J165" s="22">
        <f t="shared" ref="J165:J174" si="36">G165/D165*100</f>
        <v>70.183051341503187</v>
      </c>
      <c r="K165" s="22">
        <f t="shared" ref="K165:K174" si="37">H165/E165*100</f>
        <v>7.6988861316452102</v>
      </c>
      <c r="O165" s="7"/>
    </row>
    <row r="166" spans="1:15" x14ac:dyDescent="0.25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25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25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25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25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25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25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25">
      <c r="A173" s="20" t="s">
        <v>270</v>
      </c>
      <c r="C173" s="22">
        <v>16166.764892232164</v>
      </c>
      <c r="D173" s="22">
        <v>14757.753157838066</v>
      </c>
      <c r="E173" s="22">
        <f t="shared" si="33"/>
        <v>1409.0117343940983</v>
      </c>
      <c r="F173" s="22">
        <v>10696.316689810195</v>
      </c>
      <c r="G173" s="22">
        <v>10442.817219824912</v>
      </c>
      <c r="H173" s="22">
        <f t="shared" si="34"/>
        <v>253.49946998528321</v>
      </c>
      <c r="I173" s="22">
        <f t="shared" si="35"/>
        <v>66.162381658371132</v>
      </c>
      <c r="J173" s="22">
        <f t="shared" si="36"/>
        <v>70.761565857188586</v>
      </c>
      <c r="K173" s="22">
        <f t="shared" si="37"/>
        <v>17.991295870526784</v>
      </c>
      <c r="O173" s="7"/>
    </row>
    <row r="174" spans="1:15" x14ac:dyDescent="0.25">
      <c r="A174" s="20" t="s">
        <v>271</v>
      </c>
      <c r="C174" s="22">
        <v>16043.909129976855</v>
      </c>
      <c r="D174" s="22">
        <v>14635.342292777954</v>
      </c>
      <c r="E174" s="22">
        <f t="shared" si="33"/>
        <v>1408.5668371989013</v>
      </c>
      <c r="F174" s="22">
        <v>10704.711271078419</v>
      </c>
      <c r="G174" s="22">
        <v>10449.945454982548</v>
      </c>
      <c r="H174" s="22">
        <f t="shared" si="34"/>
        <v>254.76581609587083</v>
      </c>
      <c r="I174" s="22">
        <f t="shared" si="35"/>
        <v>66.721340692945333</v>
      </c>
      <c r="J174" s="22">
        <f t="shared" si="36"/>
        <v>71.402125388889885</v>
      </c>
      <c r="K174" s="22">
        <f t="shared" si="37"/>
        <v>18.086881599633724</v>
      </c>
      <c r="O174" s="7"/>
    </row>
    <row r="175" spans="1:15" ht="18.600000000000001" customHeight="1" x14ac:dyDescent="0.25">
      <c r="A175" s="20"/>
      <c r="C175" s="22"/>
      <c r="D175" s="22"/>
      <c r="E175" s="22"/>
      <c r="F175" s="22"/>
      <c r="G175" s="22"/>
      <c r="H175" s="22"/>
      <c r="I175" s="22"/>
      <c r="J175" s="22"/>
      <c r="K175" s="22"/>
      <c r="O175" s="7"/>
    </row>
    <row r="176" spans="1:15" ht="18.600000000000001" customHeight="1" x14ac:dyDescent="0.25">
      <c r="A176" s="25" t="s">
        <v>45</v>
      </c>
      <c r="F176" s="6"/>
      <c r="G176" s="6"/>
      <c r="I176" s="6"/>
      <c r="J176" s="5"/>
      <c r="K176" s="6"/>
    </row>
    <row r="177" spans="1:11" ht="18.600000000000001" customHeight="1" x14ac:dyDescent="0.25">
      <c r="A177" s="25"/>
      <c r="F177" s="6"/>
      <c r="G177" s="6"/>
      <c r="I177" s="6"/>
      <c r="J177" s="5"/>
      <c r="K177" s="6"/>
    </row>
    <row r="178" spans="1:11" ht="18.600000000000001" customHeight="1" x14ac:dyDescent="0.25">
      <c r="A178" s="25"/>
      <c r="F178" s="6"/>
      <c r="G178" s="6"/>
      <c r="I178" s="6"/>
      <c r="J178" s="5"/>
      <c r="K178" s="6"/>
    </row>
    <row r="179" spans="1:11" x14ac:dyDescent="0.25">
      <c r="A179" s="25"/>
      <c r="F179" s="6"/>
      <c r="G179" s="6"/>
      <c r="I179" s="6"/>
      <c r="J179" s="5"/>
      <c r="K179" s="6"/>
    </row>
    <row r="180" spans="1:11" x14ac:dyDescent="0.25">
      <c r="A180" s="25"/>
      <c r="F180" s="6"/>
      <c r="G180" s="6"/>
      <c r="I180" s="6"/>
      <c r="J180" s="5"/>
      <c r="K180" s="6"/>
    </row>
    <row r="181" spans="1:11" x14ac:dyDescent="0.25">
      <c r="F181" s="6"/>
      <c r="G181" s="6"/>
      <c r="I181" s="6"/>
      <c r="J181" s="5"/>
      <c r="K181" s="6"/>
    </row>
    <row r="182" spans="1:11" x14ac:dyDescent="0.25">
      <c r="F182" s="6"/>
      <c r="G182" s="6"/>
      <c r="I182" s="6"/>
      <c r="J182" s="5"/>
      <c r="K182" s="6"/>
    </row>
    <row r="183" spans="1:11" x14ac:dyDescent="0.25">
      <c r="F183" s="6"/>
      <c r="G183" s="6"/>
      <c r="I183" s="6"/>
      <c r="J183" s="5"/>
      <c r="K183" s="6"/>
    </row>
    <row r="184" spans="1:11" x14ac:dyDescent="0.25">
      <c r="F184" s="6"/>
      <c r="G184" s="6"/>
      <c r="I184" s="6"/>
      <c r="J184" s="5"/>
      <c r="K184" s="6"/>
    </row>
    <row r="185" spans="1:11" x14ac:dyDescent="0.25">
      <c r="F185" s="6"/>
      <c r="G185" s="6"/>
      <c r="I185" s="6"/>
      <c r="J185" s="5"/>
      <c r="K185" s="6"/>
    </row>
    <row r="186" spans="1:11" x14ac:dyDescent="0.25">
      <c r="F186" s="6"/>
      <c r="G186" s="6"/>
      <c r="I186" s="6"/>
      <c r="J186" s="5"/>
      <c r="K186" s="6"/>
    </row>
    <row r="187" spans="1:11" x14ac:dyDescent="0.25">
      <c r="F187" s="6"/>
      <c r="G187" s="6"/>
      <c r="I187" s="6"/>
      <c r="J187" s="5"/>
      <c r="K187" s="6"/>
    </row>
    <row r="188" spans="1:11" x14ac:dyDescent="0.25">
      <c r="F188" s="6"/>
      <c r="G188" s="6"/>
      <c r="I188" s="6"/>
      <c r="J188" s="5"/>
      <c r="K188" s="6"/>
    </row>
    <row r="189" spans="1:11" x14ac:dyDescent="0.25">
      <c r="F189" s="6"/>
      <c r="G189" s="6"/>
      <c r="I189" s="6"/>
      <c r="J189" s="5"/>
      <c r="K189" s="6"/>
    </row>
    <row r="190" spans="1:11" x14ac:dyDescent="0.25">
      <c r="F190" s="6"/>
      <c r="G190" s="6"/>
      <c r="I190" s="6"/>
      <c r="J190" s="5"/>
      <c r="K190" s="6"/>
    </row>
    <row r="191" spans="1:11" x14ac:dyDescent="0.25">
      <c r="F191" s="6"/>
      <c r="G191" s="6"/>
      <c r="I191" s="6"/>
      <c r="J191" s="5"/>
      <c r="K191" s="6"/>
    </row>
    <row r="192" spans="1:11" x14ac:dyDescent="0.25">
      <c r="F192" s="6"/>
      <c r="G192" s="6"/>
      <c r="I192" s="6"/>
      <c r="J192" s="5"/>
      <c r="K192" s="6"/>
    </row>
    <row r="193" spans="6:11" x14ac:dyDescent="0.25">
      <c r="F193" s="6"/>
      <c r="G193" s="6"/>
      <c r="I193" s="6"/>
      <c r="J193" s="5"/>
      <c r="K193" s="6"/>
    </row>
    <row r="194" spans="6:11" x14ac:dyDescent="0.25">
      <c r="F194" s="6"/>
      <c r="G194" s="6"/>
      <c r="I194" s="6"/>
      <c r="J194" s="5"/>
      <c r="K194" s="6"/>
    </row>
    <row r="195" spans="6:11" x14ac:dyDescent="0.25">
      <c r="F195" s="6"/>
      <c r="G195" s="6"/>
      <c r="I195" s="6"/>
      <c r="J195" s="5"/>
      <c r="K195" s="6"/>
    </row>
    <row r="196" spans="6:11" x14ac:dyDescent="0.25">
      <c r="F196" s="6"/>
      <c r="G196" s="6"/>
      <c r="I196" s="6"/>
      <c r="J196" s="5"/>
      <c r="K196" s="6"/>
    </row>
    <row r="197" spans="6:11" x14ac:dyDescent="0.25">
      <c r="F197" s="6"/>
      <c r="G197" s="6"/>
      <c r="I197" s="6"/>
      <c r="J197" s="5"/>
      <c r="K197" s="6"/>
    </row>
    <row r="198" spans="6:11" x14ac:dyDescent="0.25">
      <c r="F198" s="6"/>
      <c r="G198" s="6"/>
      <c r="I198" s="6"/>
      <c r="J198" s="5"/>
      <c r="K198" s="6"/>
    </row>
    <row r="199" spans="6:11" x14ac:dyDescent="0.25">
      <c r="F199" s="6"/>
      <c r="G199" s="6"/>
      <c r="I199" s="6"/>
      <c r="J199" s="5"/>
      <c r="K199" s="6"/>
    </row>
    <row r="200" spans="6:11" x14ac:dyDescent="0.25">
      <c r="F200" s="6"/>
      <c r="G200" s="6"/>
      <c r="I200" s="6"/>
      <c r="J200" s="5"/>
      <c r="K200" s="6"/>
    </row>
    <row r="201" spans="6:11" x14ac:dyDescent="0.25">
      <c r="F201" s="6"/>
      <c r="G201" s="6"/>
      <c r="I201" s="6"/>
      <c r="J201" s="5"/>
      <c r="K201" s="6"/>
    </row>
    <row r="202" spans="6:11" x14ac:dyDescent="0.25">
      <c r="F202" s="6"/>
      <c r="G202" s="6"/>
      <c r="I202" s="6"/>
      <c r="J202" s="5"/>
      <c r="K202" s="6"/>
    </row>
    <row r="203" spans="6:11" x14ac:dyDescent="0.25">
      <c r="F203" s="6"/>
      <c r="G203" s="6"/>
      <c r="I203" s="6"/>
      <c r="J203" s="5"/>
      <c r="K203" s="6"/>
    </row>
    <row r="204" spans="6:11" x14ac:dyDescent="0.25">
      <c r="F204" s="6"/>
      <c r="G204" s="6"/>
      <c r="I204" s="6"/>
      <c r="J204" s="5"/>
      <c r="K204" s="6"/>
    </row>
    <row r="205" spans="6:11" x14ac:dyDescent="0.25">
      <c r="F205" s="6"/>
      <c r="G205" s="6"/>
      <c r="I205" s="6"/>
      <c r="J205" s="5"/>
      <c r="K205" s="6"/>
    </row>
    <row r="206" spans="6:11" x14ac:dyDescent="0.25">
      <c r="F206" s="6"/>
      <c r="G206" s="6"/>
      <c r="I206" s="6"/>
      <c r="J206" s="5"/>
      <c r="K206" s="6"/>
    </row>
    <row r="207" spans="6:11" x14ac:dyDescent="0.25">
      <c r="F207" s="6"/>
      <c r="G207" s="6"/>
      <c r="I207" s="6"/>
      <c r="J207" s="5"/>
      <c r="K207" s="6"/>
    </row>
    <row r="208" spans="6:11" x14ac:dyDescent="0.25">
      <c r="F208" s="6"/>
      <c r="G208" s="6"/>
      <c r="I208" s="6"/>
      <c r="J208" s="5"/>
      <c r="K208" s="6"/>
    </row>
    <row r="209" spans="6:11" x14ac:dyDescent="0.25">
      <c r="F209" s="6"/>
      <c r="G209" s="6"/>
      <c r="I209" s="6"/>
      <c r="J209" s="5"/>
      <c r="K209" s="6"/>
    </row>
    <row r="210" spans="6:11" x14ac:dyDescent="0.25">
      <c r="F210" s="6"/>
      <c r="G210" s="6"/>
      <c r="I210" s="6"/>
      <c r="J210" s="5"/>
      <c r="K210" s="6"/>
    </row>
    <row r="211" spans="6:11" x14ac:dyDescent="0.25">
      <c r="F211" s="6"/>
      <c r="G211" s="6"/>
      <c r="I211" s="6"/>
      <c r="J211" s="5"/>
      <c r="K211" s="6"/>
    </row>
    <row r="212" spans="6:11" x14ac:dyDescent="0.25">
      <c r="F212" s="6"/>
      <c r="G212" s="6"/>
      <c r="I212" s="6"/>
      <c r="J212" s="5"/>
      <c r="K212" s="6"/>
    </row>
    <row r="213" spans="6:11" x14ac:dyDescent="0.25">
      <c r="F213" s="6"/>
      <c r="G213" s="6"/>
      <c r="I213" s="6"/>
      <c r="J213" s="5"/>
      <c r="K213" s="6"/>
    </row>
    <row r="214" spans="6:11" x14ac:dyDescent="0.25">
      <c r="F214" s="6"/>
      <c r="G214" s="6"/>
      <c r="I214" s="6"/>
      <c r="J214" s="5"/>
      <c r="K214" s="6"/>
    </row>
    <row r="215" spans="6:11" x14ac:dyDescent="0.25">
      <c r="F215" s="6"/>
      <c r="G215" s="6"/>
      <c r="I215" s="6"/>
      <c r="J215" s="5"/>
      <c r="K215" s="6"/>
    </row>
    <row r="216" spans="6:11" x14ac:dyDescent="0.25">
      <c r="F216" s="6"/>
      <c r="G216" s="6"/>
      <c r="I216" s="6"/>
      <c r="J216" s="5"/>
      <c r="K216" s="6"/>
    </row>
    <row r="217" spans="6:11" x14ac:dyDescent="0.25">
      <c r="F217" s="6"/>
      <c r="G217" s="6"/>
      <c r="I217" s="6"/>
      <c r="J217" s="5"/>
      <c r="K217" s="6"/>
    </row>
    <row r="218" spans="6:11" x14ac:dyDescent="0.25">
      <c r="F218" s="6"/>
      <c r="G218" s="6"/>
      <c r="I218" s="6"/>
      <c r="J218" s="5"/>
      <c r="K218" s="6"/>
    </row>
    <row r="219" spans="6:11" x14ac:dyDescent="0.25">
      <c r="F219" s="6"/>
      <c r="G219" s="6"/>
      <c r="I219" s="6"/>
      <c r="J219" s="5"/>
      <c r="K219" s="6"/>
    </row>
    <row r="220" spans="6:11" x14ac:dyDescent="0.25">
      <c r="F220" s="6"/>
      <c r="G220" s="6"/>
      <c r="I220" s="6"/>
      <c r="J220" s="5"/>
      <c r="K220" s="6"/>
    </row>
    <row r="221" spans="6:11" x14ac:dyDescent="0.25">
      <c r="F221" s="6"/>
      <c r="G221" s="6"/>
      <c r="I221" s="6"/>
      <c r="J221" s="5"/>
      <c r="K221" s="6"/>
    </row>
    <row r="222" spans="6:11" x14ac:dyDescent="0.25">
      <c r="F222" s="6"/>
      <c r="G222" s="6"/>
      <c r="I222" s="6"/>
      <c r="J222" s="5"/>
      <c r="K222" s="6"/>
    </row>
    <row r="223" spans="6:11" x14ac:dyDescent="0.25">
      <c r="F223" s="6"/>
      <c r="G223" s="6"/>
      <c r="I223" s="6"/>
      <c r="J223" s="5"/>
      <c r="K223" s="6"/>
    </row>
    <row r="224" spans="6:11" x14ac:dyDescent="0.25">
      <c r="F224" s="6"/>
      <c r="G224" s="6"/>
      <c r="I224" s="6"/>
      <c r="J224" s="5"/>
      <c r="K224" s="6"/>
    </row>
    <row r="225" spans="6:11" x14ac:dyDescent="0.25">
      <c r="F225" s="6"/>
      <c r="G225" s="6"/>
      <c r="I225" s="6"/>
      <c r="J225" s="5"/>
      <c r="K225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2026-01-07T15:27:50Z</dcterms:modified>
</cp:coreProperties>
</file>