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6\"/>
    </mc:Choice>
  </mc:AlternateContent>
  <xr:revisionPtr revIDLastSave="0" documentId="13_ncr:1_{EE9B7A64-2A0C-4187-8698-19146CE18B6F}" xr6:coauthVersionLast="47" xr6:coauthVersionMax="47" xr10:uidLastSave="{00000000-0000-0000-0000-000000000000}"/>
  <bookViews>
    <workbookView xWindow="-108" yWindow="-108" windowWidth="23256" windowHeight="12456" xr2:uid="{8B189F86-C441-4049-9175-BB3BB97D3085}"/>
  </bookViews>
  <sheets>
    <sheet name="PARTIII - Assets" sheetId="1" r:id="rId1"/>
    <sheet name="PARTIII - Liabilities" sheetId="2" r:id="rId2"/>
  </sheets>
  <definedNames>
    <definedName name="_xlnm.Print_Area" localSheetId="0">'PARTIII - Assets'!$A$1:$AN$95</definedName>
    <definedName name="_xlnm.Print_Area" localSheetId="1">'PARTIII - Liabilities'!$A$1:$AF$96</definedName>
    <definedName name="_xlnm.Print_Titles" localSheetId="0">'PARTIII - Assets'!$A:$A,'PARTIII - Assets'!$1:$6</definedName>
    <definedName name="_xlnm.Print_Titles" localSheetId="1">'PARTIII - Liabilities'!$A:$A,'PARTIII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67" i="2" l="1"/>
  <c r="AF167" i="2" s="1"/>
  <c r="AD176" i="2"/>
  <c r="AF176" i="2" s="1"/>
  <c r="K164" i="1"/>
  <c r="W164" i="1"/>
  <c r="E165" i="1"/>
  <c r="AC165" i="1"/>
  <c r="Q166" i="1"/>
  <c r="Z166" i="1"/>
  <c r="W167" i="1"/>
  <c r="T168" i="1"/>
  <c r="AC168" i="1"/>
  <c r="AC169" i="1"/>
  <c r="AI171" i="1"/>
  <c r="H172" i="1"/>
  <c r="Q173" i="1"/>
  <c r="Z174" i="1"/>
  <c r="W175" i="1"/>
  <c r="AI176" i="1"/>
  <c r="Q177" i="1"/>
  <c r="AF177" i="1"/>
  <c r="T172" i="1" l="1"/>
  <c r="AF176" i="1"/>
  <c r="AK176" i="1"/>
  <c r="N174" i="1"/>
  <c r="AF173" i="1"/>
  <c r="AI168" i="1"/>
  <c r="AF168" i="1"/>
  <c r="Z170" i="1"/>
  <c r="AI175" i="1"/>
  <c r="W171" i="1"/>
  <c r="W176" i="1"/>
  <c r="H173" i="1"/>
  <c r="H177" i="1"/>
  <c r="AC166" i="1"/>
  <c r="N166" i="1"/>
  <c r="AF172" i="1"/>
  <c r="E177" i="1"/>
  <c r="Z176" i="1"/>
  <c r="H176" i="1"/>
  <c r="AJ173" i="1"/>
  <c r="AJ168" i="1"/>
  <c r="E174" i="1"/>
  <c r="W172" i="1"/>
  <c r="AJ176" i="1"/>
  <c r="T165" i="1"/>
  <c r="T164" i="1"/>
  <c r="N164" i="1"/>
  <c r="W165" i="1"/>
  <c r="E176" i="1"/>
  <c r="W169" i="1"/>
  <c r="Z168" i="1"/>
  <c r="AI177" i="1"/>
  <c r="T170" i="1"/>
  <c r="H168" i="1"/>
  <c r="AF164" i="1"/>
  <c r="AC172" i="1"/>
  <c r="Q171" i="1"/>
  <c r="AI170" i="1"/>
  <c r="AK164" i="1"/>
  <c r="AF171" i="1"/>
  <c r="AK170" i="1"/>
  <c r="N177" i="1"/>
  <c r="Z172" i="1"/>
  <c r="AK171" i="1"/>
  <c r="Q169" i="1"/>
  <c r="N170" i="1"/>
  <c r="AI174" i="1"/>
  <c r="K171" i="1"/>
  <c r="AF175" i="1"/>
  <c r="AI173" i="1"/>
  <c r="AJ172" i="1"/>
  <c r="AK169" i="1"/>
  <c r="AI167" i="1"/>
  <c r="T166" i="1"/>
  <c r="AK175" i="1"/>
  <c r="AF174" i="1"/>
  <c r="Q167" i="1"/>
  <c r="AC175" i="1"/>
  <c r="K175" i="1"/>
  <c r="AC174" i="1"/>
  <c r="H169" i="1"/>
  <c r="N168" i="1"/>
  <c r="N167" i="1"/>
  <c r="E173" i="1"/>
  <c r="Z175" i="1"/>
  <c r="AC173" i="1"/>
  <c r="E170" i="1"/>
  <c r="K168" i="1"/>
  <c r="AI164" i="1"/>
  <c r="AI172" i="1"/>
  <c r="AK172" i="1"/>
  <c r="E172" i="1"/>
  <c r="E168" i="1"/>
  <c r="AD168" i="2"/>
  <c r="AF168" i="2" s="1"/>
  <c r="H171" i="1"/>
  <c r="K170" i="1"/>
  <c r="N169" i="1"/>
  <c r="AD171" i="2"/>
  <c r="AF171" i="2" s="1"/>
  <c r="T176" i="1"/>
  <c r="H175" i="1"/>
  <c r="K174" i="1"/>
  <c r="AK173" i="1"/>
  <c r="N173" i="1"/>
  <c r="AC164" i="1"/>
  <c r="AD170" i="2"/>
  <c r="AF170" i="2" s="1"/>
  <c r="AK177" i="1"/>
  <c r="AD172" i="2"/>
  <c r="AF172" i="2" s="1"/>
  <c r="AJ177" i="1"/>
  <c r="AC177" i="1"/>
  <c r="AI166" i="1"/>
  <c r="H164" i="1"/>
  <c r="AD173" i="2"/>
  <c r="AF173" i="2" s="1"/>
  <c r="K177" i="1"/>
  <c r="AF167" i="1"/>
  <c r="AK166" i="1"/>
  <c r="N171" i="1"/>
  <c r="Q170" i="1"/>
  <c r="T169" i="1"/>
  <c r="E169" i="1"/>
  <c r="AK167" i="1"/>
  <c r="AF165" i="1"/>
  <c r="Q165" i="1"/>
  <c r="AJ164" i="1"/>
  <c r="AK174" i="1"/>
  <c r="AC171" i="1"/>
  <c r="AF170" i="1"/>
  <c r="AI169" i="1"/>
  <c r="Z167" i="1"/>
  <c r="K167" i="1"/>
  <c r="AK168" i="1"/>
  <c r="Z171" i="1"/>
  <c r="AC170" i="1"/>
  <c r="AF169" i="1"/>
  <c r="W168" i="1"/>
  <c r="AC167" i="1"/>
  <c r="AF166" i="1"/>
  <c r="AI165" i="1"/>
  <c r="Z164" i="1"/>
  <c r="AD169" i="2"/>
  <c r="AF169" i="2" s="1"/>
  <c r="Z177" i="1"/>
  <c r="Q176" i="1"/>
  <c r="E175" i="1"/>
  <c r="H174" i="1"/>
  <c r="K173" i="1"/>
  <c r="AJ169" i="1"/>
  <c r="H167" i="1"/>
  <c r="K166" i="1"/>
  <c r="AK165" i="1"/>
  <c r="N165" i="1"/>
  <c r="E164" i="1"/>
  <c r="AD177" i="2"/>
  <c r="AF177" i="2" s="1"/>
  <c r="AD174" i="2"/>
  <c r="AF174" i="2" s="1"/>
  <c r="T175" i="1"/>
  <c r="W174" i="1"/>
  <c r="Z173" i="1"/>
  <c r="Q172" i="1"/>
  <c r="E171" i="1"/>
  <c r="H170" i="1"/>
  <c r="K169" i="1"/>
  <c r="AJ165" i="1"/>
  <c r="AD175" i="2"/>
  <c r="AF175" i="2" s="1"/>
  <c r="W177" i="1"/>
  <c r="N176" i="1"/>
  <c r="T171" i="1"/>
  <c r="W170" i="1"/>
  <c r="Z169" i="1"/>
  <c r="Q168" i="1"/>
  <c r="E167" i="1"/>
  <c r="H166" i="1"/>
  <c r="K165" i="1"/>
  <c r="AD165" i="2"/>
  <c r="AF165" i="2" s="1"/>
  <c r="T177" i="1"/>
  <c r="AC176" i="1"/>
  <c r="K176" i="1"/>
  <c r="Q175" i="1"/>
  <c r="T174" i="1"/>
  <c r="W173" i="1"/>
  <c r="N172" i="1"/>
  <c r="T167" i="1"/>
  <c r="W166" i="1"/>
  <c r="E166" i="1"/>
  <c r="Z165" i="1"/>
  <c r="H165" i="1"/>
  <c r="Q164" i="1"/>
  <c r="AD178" i="2"/>
  <c r="AF178" i="2" s="1"/>
  <c r="N175" i="1"/>
  <c r="Q174" i="1"/>
  <c r="T173" i="1"/>
  <c r="K172" i="1"/>
  <c r="AD166" i="2"/>
  <c r="AF166" i="2" s="1"/>
  <c r="AJ175" i="1"/>
  <c r="AJ171" i="1"/>
  <c r="AJ167" i="1"/>
  <c r="AJ174" i="1"/>
  <c r="AJ166" i="1"/>
  <c r="AJ170" i="1"/>
  <c r="AL172" i="1" l="1"/>
  <c r="AN172" i="1" s="1"/>
  <c r="AL175" i="1"/>
  <c r="AN175" i="1" s="1"/>
  <c r="AL173" i="1"/>
  <c r="AN173" i="1" s="1"/>
  <c r="AL176" i="1"/>
  <c r="AN176" i="1" s="1"/>
  <c r="AL169" i="1"/>
  <c r="AN169" i="1" s="1"/>
  <c r="AL168" i="1"/>
  <c r="AN168" i="1" s="1"/>
  <c r="AL171" i="1"/>
  <c r="AN171" i="1" s="1"/>
  <c r="AL170" i="1"/>
  <c r="AN170" i="1" s="1"/>
  <c r="AL164" i="1"/>
  <c r="AN164" i="1" s="1"/>
  <c r="AL165" i="1"/>
  <c r="AN165" i="1" s="1"/>
  <c r="AL177" i="1"/>
  <c r="AN177" i="1" s="1"/>
  <c r="AL166" i="1"/>
  <c r="AN166" i="1" s="1"/>
  <c r="AL174" i="1"/>
  <c r="AN174" i="1" s="1"/>
  <c r="AL167" i="1"/>
  <c r="AN167" i="1" s="1"/>
  <c r="AD164" i="2"/>
  <c r="AF164" i="2" s="1"/>
  <c r="AD163" i="2"/>
  <c r="AF163" i="2" s="1"/>
  <c r="AD162" i="2"/>
  <c r="AF162" i="2" s="1"/>
  <c r="K163" i="1" l="1"/>
  <c r="AC163" i="1"/>
  <c r="H163" i="1"/>
  <c r="H162" i="1"/>
  <c r="E163" i="1"/>
  <c r="W163" i="1"/>
  <c r="W162" i="1"/>
  <c r="E162" i="1"/>
  <c r="K162" i="1"/>
  <c r="N163" i="1"/>
  <c r="AF163" i="1"/>
  <c r="AJ162" i="1"/>
  <c r="AK162" i="1"/>
  <c r="T162" i="1"/>
  <c r="Z163" i="1"/>
  <c r="Q163" i="1"/>
  <c r="Z162" i="1"/>
  <c r="AC162" i="1"/>
  <c r="T163" i="1"/>
  <c r="N162" i="1"/>
  <c r="AF162" i="1"/>
  <c r="Q162" i="1"/>
  <c r="AI162" i="1"/>
  <c r="AK163" i="1"/>
  <c r="AI163" i="1"/>
  <c r="AJ163" i="1"/>
  <c r="AL162" i="1" l="1"/>
  <c r="AN162" i="1" s="1"/>
  <c r="AL163" i="1"/>
  <c r="AN163" i="1" s="1"/>
  <c r="W136" i="1" l="1"/>
  <c r="Z128" i="1"/>
  <c r="Q138" i="1"/>
  <c r="T147" i="1"/>
  <c r="H147" i="1"/>
  <c r="AF143" i="1"/>
  <c r="H143" i="1"/>
  <c r="T125" i="1"/>
  <c r="AF124" i="1"/>
  <c r="K135" i="1"/>
  <c r="Q143" i="1"/>
  <c r="Q142" i="1"/>
  <c r="E142" i="1"/>
  <c r="AC141" i="1"/>
  <c r="Q141" i="1"/>
  <c r="E141" i="1"/>
  <c r="T160" i="1"/>
  <c r="H137" i="1"/>
  <c r="T136" i="1"/>
  <c r="H136" i="1"/>
  <c r="AK129" i="1"/>
  <c r="N151" i="1"/>
  <c r="Z149" i="1"/>
  <c r="Z148" i="1"/>
  <c r="Z147" i="1"/>
  <c r="Q130" i="1"/>
  <c r="E130" i="1"/>
  <c r="Q129" i="1"/>
  <c r="E129" i="1"/>
  <c r="Q128" i="1"/>
  <c r="E127" i="1"/>
  <c r="AC123" i="1"/>
  <c r="Z123" i="1"/>
  <c r="AI128" i="1"/>
  <c r="AC161" i="1"/>
  <c r="Q159" i="1"/>
  <c r="E159" i="1"/>
  <c r="AC158" i="1"/>
  <c r="E158" i="1"/>
  <c r="AK135" i="1"/>
  <c r="N159" i="1"/>
  <c r="AC134" i="1"/>
  <c r="W146" i="1"/>
  <c r="E157" i="1"/>
  <c r="AC155" i="1"/>
  <c r="E154" i="1"/>
  <c r="Q151" i="1"/>
  <c r="AF133" i="1"/>
  <c r="AF132" i="1"/>
  <c r="AK161" i="1"/>
  <c r="Q161" i="1"/>
  <c r="H158" i="1"/>
  <c r="T157" i="1"/>
  <c r="AF156" i="1"/>
  <c r="H156" i="1"/>
  <c r="K138" i="1"/>
  <c r="W137" i="1"/>
  <c r="K137" i="1"/>
  <c r="AC154" i="1"/>
  <c r="AF134" i="1"/>
  <c r="T132" i="1"/>
  <c r="AJ160" i="1"/>
  <c r="AF142" i="1"/>
  <c r="T142" i="1"/>
  <c r="H142" i="1"/>
  <c r="T141" i="1"/>
  <c r="T139" i="1"/>
  <c r="H139" i="1"/>
  <c r="T138" i="1"/>
  <c r="AK126" i="1"/>
  <c r="E155" i="1"/>
  <c r="Z158" i="1"/>
  <c r="AC137" i="1"/>
  <c r="E134" i="1"/>
  <c r="Q157" i="1"/>
  <c r="T134" i="1"/>
  <c r="N146" i="1"/>
  <c r="AK150" i="1"/>
  <c r="H161" i="1"/>
  <c r="W155" i="1"/>
  <c r="AI153" i="1"/>
  <c r="W153" i="1"/>
  <c r="K153" i="1"/>
  <c r="W152" i="1"/>
  <c r="AI151" i="1"/>
  <c r="Z131" i="1"/>
  <c r="Z130" i="1"/>
  <c r="N127" i="1"/>
  <c r="W154" i="1"/>
  <c r="N145" i="1"/>
  <c r="N143" i="1"/>
  <c r="N139" i="1"/>
  <c r="H132" i="1"/>
  <c r="W128" i="1"/>
  <c r="AI127" i="1"/>
  <c r="AI124" i="1"/>
  <c r="K124" i="1"/>
  <c r="K161" i="1"/>
  <c r="K151" i="1"/>
  <c r="W150" i="1"/>
  <c r="W149" i="1"/>
  <c r="K149" i="1"/>
  <c r="N138" i="1"/>
  <c r="E137" i="1"/>
  <c r="AJ136" i="1"/>
  <c r="AJ135" i="1"/>
  <c r="AK133" i="1"/>
  <c r="AF161" i="1"/>
  <c r="AI160" i="1"/>
  <c r="Z159" i="1"/>
  <c r="T155" i="1"/>
  <c r="H154" i="1"/>
  <c r="AF153" i="1"/>
  <c r="T153" i="1"/>
  <c r="AJ152" i="1"/>
  <c r="AF151" i="1"/>
  <c r="T149" i="1"/>
  <c r="AF148" i="1"/>
  <c r="T148" i="1"/>
  <c r="AI145" i="1"/>
  <c r="W145" i="1"/>
  <c r="W144" i="1"/>
  <c r="W142" i="1"/>
  <c r="W141" i="1"/>
  <c r="K141" i="1"/>
  <c r="AI138" i="1"/>
  <c r="W138" i="1"/>
  <c r="Z136" i="1"/>
  <c r="E135" i="1"/>
  <c r="Q133" i="1"/>
  <c r="AC131" i="1"/>
  <c r="AJ126" i="1"/>
  <c r="AI159" i="1"/>
  <c r="W159" i="1"/>
  <c r="K159" i="1"/>
  <c r="AJ156" i="1"/>
  <c r="AC153" i="1"/>
  <c r="Q153" i="1"/>
  <c r="E153" i="1"/>
  <c r="AC152" i="1"/>
  <c r="Z134" i="1"/>
  <c r="Z133" i="1"/>
  <c r="N132" i="1"/>
  <c r="AJ129" i="1"/>
  <c r="AJ128" i="1"/>
  <c r="AK127" i="1"/>
  <c r="AC126" i="1"/>
  <c r="E126" i="1"/>
  <c r="AK125" i="1"/>
  <c r="Q125" i="1"/>
  <c r="AJ127" i="1"/>
  <c r="W158" i="1"/>
  <c r="N157" i="1"/>
  <c r="Z156" i="1"/>
  <c r="N156" i="1"/>
  <c r="Z155" i="1"/>
  <c r="AC150" i="1"/>
  <c r="AC147" i="1"/>
  <c r="E147" i="1"/>
  <c r="AC146" i="1"/>
  <c r="Q146" i="1"/>
  <c r="N130" i="1"/>
  <c r="E123" i="1"/>
  <c r="H159" i="1"/>
  <c r="AF158" i="1"/>
  <c r="W157" i="1"/>
  <c r="K156" i="1"/>
  <c r="E146" i="1"/>
  <c r="E145" i="1"/>
  <c r="AJ144" i="1"/>
  <c r="Q144" i="1"/>
  <c r="E138" i="1"/>
  <c r="W134" i="1"/>
  <c r="K134" i="1"/>
  <c r="K133" i="1"/>
  <c r="W132" i="1"/>
  <c r="K132" i="1"/>
  <c r="AI131" i="1"/>
  <c r="W131" i="1"/>
  <c r="K131" i="1"/>
  <c r="AI129" i="1"/>
  <c r="K129" i="1"/>
  <c r="N125" i="1"/>
  <c r="Z124" i="1"/>
  <c r="E160" i="1"/>
  <c r="T154" i="1"/>
  <c r="Z150" i="1"/>
  <c r="N150" i="1"/>
  <c r="N148" i="1"/>
  <c r="AJ146" i="1"/>
  <c r="AK145" i="1"/>
  <c r="H145" i="1"/>
  <c r="T144" i="1"/>
  <c r="AK143" i="1"/>
  <c r="AJ141" i="1"/>
  <c r="AJ133" i="1"/>
  <c r="Z160" i="1"/>
  <c r="AJ154" i="1"/>
  <c r="H153" i="1"/>
  <c r="T152" i="1"/>
  <c r="H152" i="1"/>
  <c r="AF140" i="1"/>
  <c r="T140" i="1"/>
  <c r="H140" i="1"/>
  <c r="AI137" i="1"/>
  <c r="Q135" i="1"/>
  <c r="H134" i="1"/>
  <c r="T133" i="1"/>
  <c r="N129" i="1"/>
  <c r="Q127" i="1"/>
  <c r="H126" i="1"/>
  <c r="AF125" i="1"/>
  <c r="H125" i="1"/>
  <c r="H124" i="1"/>
  <c r="W123" i="1"/>
  <c r="K123" i="1"/>
  <c r="AD160" i="2"/>
  <c r="AF160" i="2" s="1"/>
  <c r="AD159" i="2"/>
  <c r="AF159" i="2" s="1"/>
  <c r="AD155" i="2"/>
  <c r="AF155" i="2" s="1"/>
  <c r="AD152" i="2"/>
  <c r="AF152" i="2" s="1"/>
  <c r="AD151" i="2"/>
  <c r="AF151" i="2" s="1"/>
  <c r="AD147" i="2"/>
  <c r="AF147" i="2" s="1"/>
  <c r="AD143" i="2"/>
  <c r="AF143" i="2" s="1"/>
  <c r="Q154" i="1"/>
  <c r="AI148" i="1"/>
  <c r="K148" i="1"/>
  <c r="N147" i="1"/>
  <c r="AC145" i="1"/>
  <c r="Q145" i="1"/>
  <c r="AF131" i="1"/>
  <c r="Q126" i="1"/>
  <c r="T123" i="1"/>
  <c r="H123" i="1"/>
  <c r="AD124" i="2"/>
  <c r="AF124" i="2" s="1"/>
  <c r="W160" i="1"/>
  <c r="Q158" i="1"/>
  <c r="AF157" i="1"/>
  <c r="AI156" i="1"/>
  <c r="W156" i="1"/>
  <c r="AI155" i="1"/>
  <c r="N155" i="1"/>
  <c r="Q152" i="1"/>
  <c r="AK151" i="1"/>
  <c r="E143" i="1"/>
  <c r="AC142" i="1"/>
  <c r="AJ140" i="1"/>
  <c r="E140" i="1"/>
  <c r="AC139" i="1"/>
  <c r="Q139" i="1"/>
  <c r="E139" i="1"/>
  <c r="AF137" i="1"/>
  <c r="N136" i="1"/>
  <c r="Z135" i="1"/>
  <c r="N135" i="1"/>
  <c r="Q134" i="1"/>
  <c r="E133" i="1"/>
  <c r="T131" i="1"/>
  <c r="T130" i="1"/>
  <c r="K130" i="1"/>
  <c r="W129" i="1"/>
  <c r="N128" i="1"/>
  <c r="Z127" i="1"/>
  <c r="Z126" i="1"/>
  <c r="N124" i="1"/>
  <c r="AK153" i="1"/>
  <c r="Z153" i="1"/>
  <c r="Z152" i="1"/>
  <c r="N152" i="1"/>
  <c r="E150" i="1"/>
  <c r="AC149" i="1"/>
  <c r="Q149" i="1"/>
  <c r="E149" i="1"/>
  <c r="K145" i="1"/>
  <c r="AI144" i="1"/>
  <c r="AI143" i="1"/>
  <c r="W143" i="1"/>
  <c r="Z142" i="1"/>
  <c r="N142" i="1"/>
  <c r="N141" i="1"/>
  <c r="N140" i="1"/>
  <c r="Z139" i="1"/>
  <c r="Z138" i="1"/>
  <c r="AI136" i="1"/>
  <c r="K136" i="1"/>
  <c r="AI135" i="1"/>
  <c r="W135" i="1"/>
  <c r="Z132" i="1"/>
  <c r="Q131" i="1"/>
  <c r="E131" i="1"/>
  <c r="AC130" i="1"/>
  <c r="T129" i="1"/>
  <c r="H129" i="1"/>
  <c r="K128" i="1"/>
  <c r="K127" i="1"/>
  <c r="AD133" i="2"/>
  <c r="AF133" i="2" s="1"/>
  <c r="K160" i="1"/>
  <c r="AK158" i="1"/>
  <c r="AK155" i="1"/>
  <c r="N154" i="1"/>
  <c r="H151" i="1"/>
  <c r="AF150" i="1"/>
  <c r="T150" i="1"/>
  <c r="H150" i="1"/>
  <c r="H148" i="1"/>
  <c r="W147" i="1"/>
  <c r="Z144" i="1"/>
  <c r="N144" i="1"/>
  <c r="Z143" i="1"/>
  <c r="AD141" i="2"/>
  <c r="AF141" i="2" s="1"/>
  <c r="N158" i="1"/>
  <c r="AC157" i="1"/>
  <c r="H157" i="1"/>
  <c r="K155" i="1"/>
  <c r="AI161" i="1"/>
  <c r="Z161" i="1"/>
  <c r="E161" i="1"/>
  <c r="AC160" i="1"/>
  <c r="AF159" i="1"/>
  <c r="AI154" i="1"/>
  <c r="AI152" i="1"/>
  <c r="K152" i="1"/>
  <c r="T146" i="1"/>
  <c r="K143" i="1"/>
  <c r="AI140" i="1"/>
  <c r="K140" i="1"/>
  <c r="W139" i="1"/>
  <c r="K139" i="1"/>
  <c r="Q137" i="1"/>
  <c r="AI134" i="1"/>
  <c r="W133" i="1"/>
  <c r="AI132" i="1"/>
  <c r="T128" i="1"/>
  <c r="T127" i="1"/>
  <c r="W126" i="1"/>
  <c r="W125" i="1"/>
  <c r="K125" i="1"/>
  <c r="W124" i="1"/>
  <c r="AI123" i="1"/>
  <c r="AD144" i="2"/>
  <c r="AF144" i="2" s="1"/>
  <c r="AD125" i="2"/>
  <c r="AF125" i="2" s="1"/>
  <c r="AD130" i="2"/>
  <c r="AF130" i="2" s="1"/>
  <c r="AD126" i="2"/>
  <c r="AF126" i="2" s="1"/>
  <c r="AK156" i="1"/>
  <c r="AJ142" i="1"/>
  <c r="AD161" i="2"/>
  <c r="AF161" i="2" s="1"/>
  <c r="AD157" i="2"/>
  <c r="AF157" i="2" s="1"/>
  <c r="AD149" i="2"/>
  <c r="AF149" i="2" s="1"/>
  <c r="AD132" i="2"/>
  <c r="AF132" i="2" s="1"/>
  <c r="E152" i="1"/>
  <c r="K147" i="1"/>
  <c r="AF145" i="1"/>
  <c r="AC144" i="1"/>
  <c r="K142" i="1"/>
  <c r="Z141" i="1"/>
  <c r="T137" i="1"/>
  <c r="AK130" i="1"/>
  <c r="AK124" i="1"/>
  <c r="AD158" i="2"/>
  <c r="AF158" i="2" s="1"/>
  <c r="AD154" i="2"/>
  <c r="AF154" i="2" s="1"/>
  <c r="AD150" i="2"/>
  <c r="AF150" i="2" s="1"/>
  <c r="AD142" i="2"/>
  <c r="AF142" i="2" s="1"/>
  <c r="W161" i="1"/>
  <c r="H160" i="1"/>
  <c r="T158" i="1"/>
  <c r="AJ157" i="1"/>
  <c r="T156" i="1"/>
  <c r="Q155" i="1"/>
  <c r="AK154" i="1"/>
  <c r="K154" i="1"/>
  <c r="AJ153" i="1"/>
  <c r="AJ151" i="1"/>
  <c r="H149" i="1"/>
  <c r="W148" i="1"/>
  <c r="E148" i="1"/>
  <c r="AI146" i="1"/>
  <c r="T145" i="1"/>
  <c r="H144" i="1"/>
  <c r="AJ139" i="1"/>
  <c r="AJ138" i="1"/>
  <c r="AK137" i="1"/>
  <c r="Q136" i="1"/>
  <c r="E136" i="1"/>
  <c r="AF135" i="1"/>
  <c r="T135" i="1"/>
  <c r="AJ134" i="1"/>
  <c r="N133" i="1"/>
  <c r="AJ132" i="1"/>
  <c r="Q132" i="1"/>
  <c r="AK131" i="1"/>
  <c r="N131" i="1"/>
  <c r="H130" i="1"/>
  <c r="Z129" i="1"/>
  <c r="AF128" i="1"/>
  <c r="H127" i="1"/>
  <c r="AF126" i="1"/>
  <c r="N126" i="1"/>
  <c r="AC125" i="1"/>
  <c r="E124" i="1"/>
  <c r="AD138" i="2"/>
  <c r="AF138" i="2" s="1"/>
  <c r="AD134" i="2"/>
  <c r="AF134" i="2" s="1"/>
  <c r="T161" i="1"/>
  <c r="T159" i="1"/>
  <c r="AJ158" i="1"/>
  <c r="Q156" i="1"/>
  <c r="N153" i="1"/>
  <c r="AF152" i="1"/>
  <c r="Z151" i="1"/>
  <c r="K150" i="1"/>
  <c r="AJ147" i="1"/>
  <c r="E144" i="1"/>
  <c r="T143" i="1"/>
  <c r="AK140" i="1"/>
  <c r="Q140" i="1"/>
  <c r="AI139" i="1"/>
  <c r="AC138" i="1"/>
  <c r="AJ137" i="1"/>
  <c r="AK134" i="1"/>
  <c r="AF129" i="1"/>
  <c r="AC128" i="1"/>
  <c r="K126" i="1"/>
  <c r="Z125" i="1"/>
  <c r="AD136" i="2"/>
  <c r="AF136" i="2" s="1"/>
  <c r="AD135" i="2"/>
  <c r="AF135" i="2" s="1"/>
  <c r="Q160" i="1"/>
  <c r="AK159" i="1"/>
  <c r="AK157" i="1"/>
  <c r="K157" i="1"/>
  <c r="Z154" i="1"/>
  <c r="W151" i="1"/>
  <c r="E151" i="1"/>
  <c r="AI147" i="1"/>
  <c r="Q147" i="1"/>
  <c r="AK146" i="1"/>
  <c r="K146" i="1"/>
  <c r="AJ145" i="1"/>
  <c r="AK142" i="1"/>
  <c r="AF141" i="1"/>
  <c r="AK139" i="1"/>
  <c r="H138" i="1"/>
  <c r="Z137" i="1"/>
  <c r="N137" i="1"/>
  <c r="AF136" i="1"/>
  <c r="H135" i="1"/>
  <c r="N134" i="1"/>
  <c r="AC133" i="1"/>
  <c r="E132" i="1"/>
  <c r="AI130" i="1"/>
  <c r="W130" i="1"/>
  <c r="H128" i="1"/>
  <c r="W127" i="1"/>
  <c r="E125" i="1"/>
  <c r="T124" i="1"/>
  <c r="Q123" i="1"/>
  <c r="AK132" i="1"/>
  <c r="AD156" i="2"/>
  <c r="AF156" i="2" s="1"/>
  <c r="AD148" i="2"/>
  <c r="AF148" i="2" s="1"/>
  <c r="AD146" i="2"/>
  <c r="AF146" i="2" s="1"/>
  <c r="AD139" i="2"/>
  <c r="AF139" i="2" s="1"/>
  <c r="AD137" i="2"/>
  <c r="AF137" i="2" s="1"/>
  <c r="AD131" i="2"/>
  <c r="AF131" i="2" s="1"/>
  <c r="AD128" i="2"/>
  <c r="AF128" i="2" s="1"/>
  <c r="AD127" i="2"/>
  <c r="AF127" i="2" s="1"/>
  <c r="AJ161" i="1"/>
  <c r="AJ159" i="1"/>
  <c r="AJ149" i="1"/>
  <c r="AK148" i="1"/>
  <c r="AJ143" i="1"/>
  <c r="Z140" i="1"/>
  <c r="AK136" i="1"/>
  <c r="H133" i="1"/>
  <c r="H131" i="1"/>
  <c r="AC129" i="1"/>
  <c r="T126" i="1"/>
  <c r="AJ125" i="1"/>
  <c r="Q124" i="1"/>
  <c r="N123" i="1"/>
  <c r="AD153" i="2"/>
  <c r="AF153" i="2" s="1"/>
  <c r="AD145" i="2"/>
  <c r="AF145" i="2" s="1"/>
  <c r="AD140" i="2"/>
  <c r="AF140" i="2" s="1"/>
  <c r="AD129" i="2"/>
  <c r="AF129" i="2" s="1"/>
  <c r="N161" i="1"/>
  <c r="AF160" i="1"/>
  <c r="N160" i="1"/>
  <c r="K158" i="1"/>
  <c r="Z157" i="1"/>
  <c r="E156" i="1"/>
  <c r="H155" i="1"/>
  <c r="T151" i="1"/>
  <c r="AJ150" i="1"/>
  <c r="Q150" i="1"/>
  <c r="AF149" i="1"/>
  <c r="N149" i="1"/>
  <c r="AJ148" i="1"/>
  <c r="Q148" i="1"/>
  <c r="AK147" i="1"/>
  <c r="Z146" i="1"/>
  <c r="H146" i="1"/>
  <c r="Z145" i="1"/>
  <c r="AF144" i="1"/>
  <c r="K144" i="1"/>
  <c r="H141" i="1"/>
  <c r="W140" i="1"/>
  <c r="AC136" i="1"/>
  <c r="AJ130" i="1"/>
  <c r="E128" i="1"/>
  <c r="AF127" i="1"/>
  <c r="AJ124" i="1"/>
  <c r="AK123" i="1"/>
  <c r="AC159" i="1"/>
  <c r="AI157" i="1"/>
  <c r="AF154" i="1"/>
  <c r="AC151" i="1"/>
  <c r="AI149" i="1"/>
  <c r="AF146" i="1"/>
  <c r="AC143" i="1"/>
  <c r="AI141" i="1"/>
  <c r="AF138" i="1"/>
  <c r="AC135" i="1"/>
  <c r="AI133" i="1"/>
  <c r="AF130" i="1"/>
  <c r="AC127" i="1"/>
  <c r="AI125" i="1"/>
  <c r="AK160" i="1"/>
  <c r="AI158" i="1"/>
  <c r="AF155" i="1"/>
  <c r="AK152" i="1"/>
  <c r="AI150" i="1"/>
  <c r="AF147" i="1"/>
  <c r="AK144" i="1"/>
  <c r="AI142" i="1"/>
  <c r="AF139" i="1"/>
  <c r="AK128" i="1"/>
  <c r="AI126" i="1"/>
  <c r="AF123" i="1"/>
  <c r="AK138" i="1"/>
  <c r="AC156" i="1"/>
  <c r="AJ155" i="1"/>
  <c r="AC148" i="1"/>
  <c r="AC140" i="1"/>
  <c r="AC132" i="1"/>
  <c r="AJ131" i="1"/>
  <c r="AC124" i="1"/>
  <c r="AJ123" i="1"/>
  <c r="AK149" i="1"/>
  <c r="AK141" i="1"/>
  <c r="AL151" i="1" l="1"/>
  <c r="AN151" i="1" s="1"/>
  <c r="AL156" i="1"/>
  <c r="AN156" i="1" s="1"/>
  <c r="AL152" i="1"/>
  <c r="AN152" i="1" s="1"/>
  <c r="AL126" i="1"/>
  <c r="AN126" i="1" s="1"/>
  <c r="AL159" i="1"/>
  <c r="AN159" i="1" s="1"/>
  <c r="AL160" i="1"/>
  <c r="AN160" i="1" s="1"/>
  <c r="AL129" i="1"/>
  <c r="AN129" i="1" s="1"/>
  <c r="AL135" i="1"/>
  <c r="AN135" i="1" s="1"/>
  <c r="AL128" i="1"/>
  <c r="AN128" i="1" s="1"/>
  <c r="AL140" i="1"/>
  <c r="AN140" i="1" s="1"/>
  <c r="AL124" i="1"/>
  <c r="AN124" i="1" s="1"/>
  <c r="AL143" i="1"/>
  <c r="AN143" i="1" s="1"/>
  <c r="AL145" i="1"/>
  <c r="AN145" i="1" s="1"/>
  <c r="AL161" i="1"/>
  <c r="AN161" i="1" s="1"/>
  <c r="AL157" i="1"/>
  <c r="AN157" i="1" s="1"/>
  <c r="AL125" i="1"/>
  <c r="AN125" i="1" s="1"/>
  <c r="AL150" i="1"/>
  <c r="AN150" i="1" s="1"/>
  <c r="AL127" i="1"/>
  <c r="AN127" i="1" s="1"/>
  <c r="AL136" i="1"/>
  <c r="AN136" i="1" s="1"/>
  <c r="AL131" i="1"/>
  <c r="AN131" i="1" s="1"/>
  <c r="AL132" i="1"/>
  <c r="AN132" i="1" s="1"/>
  <c r="AL148" i="1"/>
  <c r="AN148" i="1" s="1"/>
  <c r="AL153" i="1"/>
  <c r="AN153" i="1" s="1"/>
  <c r="AL141" i="1"/>
  <c r="AN141" i="1" s="1"/>
  <c r="AL155" i="1"/>
  <c r="AN155" i="1" s="1"/>
  <c r="AL144" i="1"/>
  <c r="AN144" i="1" s="1"/>
  <c r="AL137" i="1"/>
  <c r="AN137" i="1" s="1"/>
  <c r="AL130" i="1"/>
  <c r="AN130" i="1" s="1"/>
  <c r="AL154" i="1"/>
  <c r="AN154" i="1" s="1"/>
  <c r="AL149" i="1"/>
  <c r="AN149" i="1" s="1"/>
  <c r="AL123" i="1"/>
  <c r="AN123" i="1" s="1"/>
  <c r="AL133" i="1"/>
  <c r="AN133" i="1" s="1"/>
  <c r="AL158" i="1"/>
  <c r="AN158" i="1" s="1"/>
  <c r="AL146" i="1"/>
  <c r="AN146" i="1" s="1"/>
  <c r="AL147" i="1"/>
  <c r="AN147" i="1" s="1"/>
  <c r="AL139" i="1"/>
  <c r="AN139" i="1" s="1"/>
  <c r="AL134" i="1"/>
  <c r="AN134" i="1" s="1"/>
  <c r="AL142" i="1"/>
  <c r="AN142" i="1" s="1"/>
  <c r="AL138" i="1"/>
  <c r="AN138" i="1" s="1"/>
  <c r="Q122" i="1"/>
  <c r="AC120" i="1"/>
  <c r="Q108" i="1"/>
  <c r="N113" i="1"/>
  <c r="H112" i="1"/>
  <c r="T111" i="1"/>
  <c r="H107" i="1"/>
  <c r="E111" i="1"/>
  <c r="Z120" i="1"/>
  <c r="Z117" i="1"/>
  <c r="N117" i="1"/>
  <c r="Z107" i="1"/>
  <c r="N107" i="1"/>
  <c r="K121" i="1"/>
  <c r="W120" i="1"/>
  <c r="K120" i="1"/>
  <c r="AI119" i="1"/>
  <c r="AI118" i="1"/>
  <c r="W118" i="1"/>
  <c r="AI116" i="1"/>
  <c r="AI108" i="1"/>
  <c r="E109" i="1"/>
  <c r="K108" i="1"/>
  <c r="K109" i="1"/>
  <c r="K106" i="1"/>
  <c r="AF116" i="1"/>
  <c r="W107" i="1"/>
  <c r="Q120" i="1"/>
  <c r="E118" i="1"/>
  <c r="AF108" i="1"/>
  <c r="Z114" i="1"/>
  <c r="H116" i="1"/>
  <c r="T119" i="1"/>
  <c r="H115" i="1"/>
  <c r="AF114" i="1"/>
  <c r="W112" i="1"/>
  <c r="K112" i="1"/>
  <c r="AI111" i="1"/>
  <c r="AI110" i="1"/>
  <c r="W110" i="1"/>
  <c r="K110" i="1"/>
  <c r="H113" i="1"/>
  <c r="H110" i="1"/>
  <c r="AJ117" i="1"/>
  <c r="H108" i="1"/>
  <c r="N121" i="1"/>
  <c r="AC112" i="1"/>
  <c r="E110" i="1"/>
  <c r="W122" i="1"/>
  <c r="W114" i="1"/>
  <c r="W113" i="1"/>
  <c r="Z109" i="1"/>
  <c r="N118" i="1"/>
  <c r="Q116" i="1"/>
  <c r="E115" i="1"/>
  <c r="AC114" i="1"/>
  <c r="Q114" i="1"/>
  <c r="AF122" i="1"/>
  <c r="H122" i="1"/>
  <c r="Z115" i="1"/>
  <c r="N115" i="1"/>
  <c r="E112" i="1"/>
  <c r="T109" i="1"/>
  <c r="H109" i="1"/>
  <c r="AF107" i="1"/>
  <c r="H121" i="1"/>
  <c r="K116" i="1"/>
  <c r="W115" i="1"/>
  <c r="Z112" i="1"/>
  <c r="N111" i="1"/>
  <c r="H114" i="1"/>
  <c r="K113" i="1"/>
  <c r="Z122" i="1"/>
  <c r="E119" i="1"/>
  <c r="AC118" i="1"/>
  <c r="E117" i="1"/>
  <c r="AF115" i="1"/>
  <c r="Z106" i="1"/>
  <c r="AF121" i="1"/>
  <c r="T121" i="1"/>
  <c r="AI120" i="1"/>
  <c r="N119" i="1"/>
  <c r="Q115" i="1"/>
  <c r="AF113" i="1"/>
  <c r="T113" i="1"/>
  <c r="AI112" i="1"/>
  <c r="Q111" i="1"/>
  <c r="AC110" i="1"/>
  <c r="N106" i="1"/>
  <c r="K118" i="1"/>
  <c r="AJ110" i="1"/>
  <c r="W106" i="1"/>
  <c r="H120" i="1"/>
  <c r="N110" i="1"/>
  <c r="N122" i="1"/>
  <c r="E120" i="1"/>
  <c r="AC119" i="1"/>
  <c r="H119" i="1"/>
  <c r="H118" i="1"/>
  <c r="N114" i="1"/>
  <c r="AF106" i="1"/>
  <c r="H106" i="1"/>
  <c r="Q119" i="1"/>
  <c r="AJ118" i="1"/>
  <c r="T117" i="1"/>
  <c r="H117" i="1"/>
  <c r="H111" i="1"/>
  <c r="AJ109" i="1"/>
  <c r="N109" i="1"/>
  <c r="Z108" i="1"/>
  <c r="E107" i="1"/>
  <c r="AC106" i="1"/>
  <c r="Q106" i="1"/>
  <c r="Z121" i="1"/>
  <c r="E121" i="1"/>
  <c r="T120" i="1"/>
  <c r="AK118" i="1"/>
  <c r="Q118" i="1"/>
  <c r="W117" i="1"/>
  <c r="Z116" i="1"/>
  <c r="E116" i="1"/>
  <c r="T115" i="1"/>
  <c r="Z113" i="1"/>
  <c r="E113" i="1"/>
  <c r="T112" i="1"/>
  <c r="AK110" i="1"/>
  <c r="Q110" i="1"/>
  <c r="W109" i="1"/>
  <c r="E108" i="1"/>
  <c r="T107" i="1"/>
  <c r="K122" i="1"/>
  <c r="AI121" i="1"/>
  <c r="W121" i="1"/>
  <c r="AJ120" i="1"/>
  <c r="K119" i="1"/>
  <c r="AF117" i="1"/>
  <c r="K117" i="1"/>
  <c r="N116" i="1"/>
  <c r="AJ115" i="1"/>
  <c r="K114" i="1"/>
  <c r="AI113" i="1"/>
  <c r="AJ112" i="1"/>
  <c r="K111" i="1"/>
  <c r="AF109" i="1"/>
  <c r="N108" i="1"/>
  <c r="AJ107" i="1"/>
  <c r="AK122" i="1"/>
  <c r="T122" i="1"/>
  <c r="Z118" i="1"/>
  <c r="W116" i="1"/>
  <c r="AK114" i="1"/>
  <c r="T114" i="1"/>
  <c r="Q112" i="1"/>
  <c r="AC111" i="1"/>
  <c r="Z110" i="1"/>
  <c r="W108" i="1"/>
  <c r="Q107" i="1"/>
  <c r="AK106" i="1"/>
  <c r="T106" i="1"/>
  <c r="AC122" i="1"/>
  <c r="N120" i="1"/>
  <c r="T116" i="1"/>
  <c r="N112" i="1"/>
  <c r="T108" i="1"/>
  <c r="E122" i="1"/>
  <c r="AK121" i="1"/>
  <c r="Q121" i="1"/>
  <c r="Z119" i="1"/>
  <c r="AF118" i="1"/>
  <c r="T118" i="1"/>
  <c r="Q117" i="1"/>
  <c r="AK116" i="1"/>
  <c r="K115" i="1"/>
  <c r="E114" i="1"/>
  <c r="AK113" i="1"/>
  <c r="Q113" i="1"/>
  <c r="Z111" i="1"/>
  <c r="AF110" i="1"/>
  <c r="T110" i="1"/>
  <c r="Q109" i="1"/>
  <c r="AK108" i="1"/>
  <c r="K107" i="1"/>
  <c r="E106" i="1"/>
  <c r="AJ121" i="1"/>
  <c r="W119" i="1"/>
  <c r="AI117" i="1"/>
  <c r="AJ113" i="1"/>
  <c r="W111" i="1"/>
  <c r="AI109" i="1"/>
  <c r="AF119" i="1"/>
  <c r="AJ119" i="1"/>
  <c r="AC117" i="1"/>
  <c r="AK117" i="1"/>
  <c r="AI106" i="1"/>
  <c r="AJ106" i="1"/>
  <c r="AI115" i="1"/>
  <c r="AK115" i="1"/>
  <c r="AF111" i="1"/>
  <c r="AJ111" i="1"/>
  <c r="AF120" i="1"/>
  <c r="AK120" i="1"/>
  <c r="AC109" i="1"/>
  <c r="AK109" i="1"/>
  <c r="AI122" i="1"/>
  <c r="AJ122" i="1"/>
  <c r="AI107" i="1"/>
  <c r="AK107" i="1"/>
  <c r="AJ116" i="1"/>
  <c r="AC116" i="1"/>
  <c r="AF112" i="1"/>
  <c r="AK112" i="1"/>
  <c r="AI114" i="1"/>
  <c r="AJ114" i="1"/>
  <c r="AJ108" i="1"/>
  <c r="AC108" i="1"/>
  <c r="AK119" i="1"/>
  <c r="AK111" i="1"/>
  <c r="AC121" i="1"/>
  <c r="AC113" i="1"/>
  <c r="AC115" i="1"/>
  <c r="AC107" i="1"/>
  <c r="AL114" i="1" l="1"/>
  <c r="AN114" i="1" s="1"/>
  <c r="AL113" i="1"/>
  <c r="AN113" i="1" s="1"/>
  <c r="AL122" i="1"/>
  <c r="AN122" i="1" s="1"/>
  <c r="AL109" i="1"/>
  <c r="AN109" i="1" s="1"/>
  <c r="AL115" i="1"/>
  <c r="AN115" i="1" s="1"/>
  <c r="AL117" i="1"/>
  <c r="AN117" i="1" s="1"/>
  <c r="AL116" i="1"/>
  <c r="AN116" i="1" s="1"/>
  <c r="AL110" i="1"/>
  <c r="AN110" i="1" s="1"/>
  <c r="AL107" i="1"/>
  <c r="AN107" i="1" s="1"/>
  <c r="AL121" i="1"/>
  <c r="AN121" i="1" s="1"/>
  <c r="AL112" i="1"/>
  <c r="AN112" i="1" s="1"/>
  <c r="AL120" i="1"/>
  <c r="AN120" i="1" s="1"/>
  <c r="AL118" i="1"/>
  <c r="AN118" i="1" s="1"/>
  <c r="AL108" i="1"/>
  <c r="AN108" i="1" s="1"/>
  <c r="AI8" i="1"/>
  <c r="K9" i="1"/>
  <c r="W9" i="1"/>
  <c r="K10" i="1"/>
  <c r="W10" i="1"/>
  <c r="K27" i="1"/>
  <c r="W27" i="1"/>
  <c r="K29" i="1"/>
  <c r="AL106" i="1"/>
  <c r="AN106" i="1" s="1"/>
  <c r="AI10" i="1"/>
  <c r="AL111" i="1"/>
  <c r="AN111" i="1" s="1"/>
  <c r="AL119" i="1"/>
  <c r="AN119" i="1" s="1"/>
  <c r="W11" i="1"/>
  <c r="Q16" i="1"/>
  <c r="AC16" i="1"/>
  <c r="E17" i="1"/>
  <c r="AC19" i="1"/>
  <c r="E20" i="1"/>
  <c r="E23" i="1"/>
  <c r="Q43" i="1"/>
  <c r="AC43" i="1"/>
  <c r="W29" i="1"/>
  <c r="AI33" i="1"/>
  <c r="K41" i="1"/>
  <c r="AI41" i="1"/>
  <c r="AI82" i="1"/>
  <c r="W83" i="1"/>
  <c r="W84" i="1"/>
  <c r="W85" i="1"/>
  <c r="AI85" i="1"/>
  <c r="K87" i="1"/>
  <c r="W87" i="1"/>
  <c r="AI87" i="1"/>
  <c r="AI89" i="1"/>
  <c r="K91" i="1"/>
  <c r="W91" i="1"/>
  <c r="K101" i="1"/>
  <c r="AI101" i="1"/>
  <c r="W105" i="1"/>
  <c r="AI105" i="1"/>
  <c r="N28" i="1"/>
  <c r="Z29" i="1"/>
  <c r="N37" i="1"/>
  <c r="Z38" i="1"/>
  <c r="N40" i="1"/>
  <c r="AC49" i="1"/>
  <c r="E50" i="1"/>
  <c r="E51" i="1"/>
  <c r="E54" i="1"/>
  <c r="Q55" i="1"/>
  <c r="AC55" i="1"/>
  <c r="Q57" i="1"/>
  <c r="AC57" i="1"/>
  <c r="AC58" i="1"/>
  <c r="Q67" i="1"/>
  <c r="E71" i="1"/>
  <c r="Q71" i="1"/>
  <c r="AC71" i="1"/>
  <c r="E73" i="1"/>
  <c r="E80" i="1"/>
  <c r="AF13" i="1"/>
  <c r="T14" i="1"/>
  <c r="AF14" i="1"/>
  <c r="H15" i="1"/>
  <c r="H18" i="1"/>
  <c r="T18" i="1"/>
  <c r="AF18" i="1"/>
  <c r="T19" i="1"/>
  <c r="H23" i="1"/>
  <c r="H24" i="1"/>
  <c r="T24" i="1"/>
  <c r="AF24" i="1"/>
  <c r="T25" i="1"/>
  <c r="AF25" i="1"/>
  <c r="H28" i="1"/>
  <c r="T28" i="1"/>
  <c r="H29" i="1"/>
  <c r="T29" i="1"/>
  <c r="H32" i="1"/>
  <c r="T32" i="1"/>
  <c r="AF34" i="1"/>
  <c r="H36" i="1"/>
  <c r="T36" i="1"/>
  <c r="AF36" i="1"/>
  <c r="AF37" i="1"/>
  <c r="H38" i="1"/>
  <c r="AF38" i="1"/>
  <c r="H40" i="1"/>
  <c r="T40" i="1"/>
  <c r="H50" i="1"/>
  <c r="T50" i="1"/>
  <c r="AF50" i="1"/>
  <c r="T80" i="1"/>
  <c r="T81" i="1"/>
  <c r="H82" i="1"/>
  <c r="T82" i="1"/>
  <c r="AF82" i="1"/>
  <c r="T83" i="1"/>
  <c r="T84" i="1"/>
  <c r="AF84" i="1"/>
  <c r="T85" i="1"/>
  <c r="AF85" i="1"/>
  <c r="H92" i="1"/>
  <c r="T94" i="1"/>
  <c r="AF96" i="1"/>
  <c r="T97" i="1"/>
  <c r="H105" i="1"/>
  <c r="AF61" i="1"/>
  <c r="AF78" i="1"/>
  <c r="AC27" i="1"/>
  <c r="Q87" i="1"/>
  <c r="AK87" i="1"/>
  <c r="E96" i="1"/>
  <c r="Q96" i="1"/>
  <c r="AK103" i="1"/>
  <c r="H76" i="1"/>
  <c r="H46" i="1"/>
  <c r="T69" i="1"/>
  <c r="AI13" i="1"/>
  <c r="K49" i="1"/>
  <c r="K50" i="1"/>
  <c r="W50" i="1"/>
  <c r="AK55" i="1"/>
  <c r="W56" i="1"/>
  <c r="AI56" i="1"/>
  <c r="K57" i="1"/>
  <c r="K60" i="1"/>
  <c r="AI79" i="1"/>
  <c r="T42" i="1"/>
  <c r="H102" i="1"/>
  <c r="N8" i="1"/>
  <c r="Z9" i="1"/>
  <c r="Z11" i="1"/>
  <c r="Z20" i="1"/>
  <c r="N42" i="1"/>
  <c r="N92" i="1"/>
  <c r="Z92" i="1"/>
  <c r="N94" i="1"/>
  <c r="Z94" i="1"/>
  <c r="N95" i="1"/>
  <c r="N96" i="1"/>
  <c r="AF54" i="1"/>
  <c r="AF44" i="1"/>
  <c r="H70" i="1"/>
  <c r="AJ47" i="1"/>
  <c r="AF9" i="1"/>
  <c r="H10" i="1"/>
  <c r="H11" i="1"/>
  <c r="T11" i="1"/>
  <c r="E15" i="1"/>
  <c r="AK15" i="1"/>
  <c r="E30" i="1"/>
  <c r="AJ32" i="1"/>
  <c r="E33" i="1"/>
  <c r="Q33" i="1"/>
  <c r="AJ33" i="1"/>
  <c r="E35" i="1"/>
  <c r="Q38" i="1"/>
  <c r="AC38" i="1"/>
  <c r="E39" i="1"/>
  <c r="AC39" i="1"/>
  <c r="N44" i="1"/>
  <c r="Z50" i="1"/>
  <c r="N51" i="1"/>
  <c r="N52" i="1"/>
  <c r="N60" i="1"/>
  <c r="N61" i="1"/>
  <c r="Z63" i="1"/>
  <c r="Z64" i="1"/>
  <c r="N67" i="1"/>
  <c r="N72" i="1"/>
  <c r="Z72" i="1"/>
  <c r="Z76" i="1"/>
  <c r="Z79" i="1"/>
  <c r="K81" i="1"/>
  <c r="K95" i="1"/>
  <c r="W99" i="1"/>
  <c r="Z96" i="1"/>
  <c r="Z98" i="1"/>
  <c r="N99" i="1"/>
  <c r="Z99" i="1"/>
  <c r="Z100" i="1"/>
  <c r="E41" i="1"/>
  <c r="N83" i="1"/>
  <c r="N85" i="1"/>
  <c r="Z85" i="1"/>
  <c r="N89" i="1"/>
  <c r="Z89" i="1"/>
  <c r="W12" i="1"/>
  <c r="K13" i="1"/>
  <c r="K21" i="1"/>
  <c r="W21" i="1"/>
  <c r="AI21" i="1"/>
  <c r="Q45" i="1"/>
  <c r="Q53" i="1"/>
  <c r="AK53" i="1"/>
  <c r="Q61" i="1"/>
  <c r="E62" i="1"/>
  <c r="AK62" i="1"/>
  <c r="E78" i="1"/>
  <c r="Q79" i="1"/>
  <c r="AK79" i="1"/>
  <c r="E82" i="1"/>
  <c r="AC91" i="1"/>
  <c r="E97" i="1"/>
  <c r="Q97" i="1"/>
  <c r="AC99" i="1"/>
  <c r="AF52" i="1"/>
  <c r="AF57" i="1"/>
  <c r="H66" i="1"/>
  <c r="T66" i="1"/>
  <c r="T67" i="1"/>
  <c r="H68" i="1"/>
  <c r="T73" i="1"/>
  <c r="H74" i="1"/>
  <c r="W30" i="1"/>
  <c r="AI31" i="1"/>
  <c r="Z12" i="1"/>
  <c r="Z25" i="1"/>
  <c r="K42" i="1"/>
  <c r="K44" i="1"/>
  <c r="W53" i="1"/>
  <c r="W54" i="1"/>
  <c r="K55" i="1"/>
  <c r="AI57" i="1"/>
  <c r="AI60" i="1"/>
  <c r="K61" i="1"/>
  <c r="K62" i="1"/>
  <c r="K65" i="1"/>
  <c r="W68" i="1"/>
  <c r="K73" i="1"/>
  <c r="W73" i="1"/>
  <c r="K74" i="1"/>
  <c r="W75" i="1"/>
  <c r="W76" i="1"/>
  <c r="K77" i="1"/>
  <c r="W78" i="1"/>
  <c r="AJ78" i="1"/>
  <c r="W79" i="1"/>
  <c r="AF91" i="1"/>
  <c r="Q14" i="1"/>
  <c r="Q15" i="1"/>
  <c r="AC15" i="1"/>
  <c r="E34" i="1"/>
  <c r="AC34" i="1"/>
  <c r="N35" i="1"/>
  <c r="Z35" i="1"/>
  <c r="N36" i="1"/>
  <c r="AF42" i="1"/>
  <c r="H43" i="1"/>
  <c r="T43" i="1"/>
  <c r="AF43" i="1"/>
  <c r="H44" i="1"/>
  <c r="T45" i="1"/>
  <c r="E48" i="1"/>
  <c r="Q48" i="1"/>
  <c r="E49" i="1"/>
  <c r="E53" i="1"/>
  <c r="Z57" i="1"/>
  <c r="K59" i="1"/>
  <c r="W59" i="1"/>
  <c r="AF62" i="1"/>
  <c r="AF63" i="1"/>
  <c r="T64" i="1"/>
  <c r="E65" i="1"/>
  <c r="AJ65" i="1"/>
  <c r="E66" i="1"/>
  <c r="K72" i="1"/>
  <c r="AI72" i="1"/>
  <c r="H78" i="1"/>
  <c r="E81" i="1"/>
  <c r="AK81" i="1"/>
  <c r="E83" i="1"/>
  <c r="Q84" i="1"/>
  <c r="AC84" i="1"/>
  <c r="E85" i="1"/>
  <c r="Q85" i="1"/>
  <c r="AJ87" i="1"/>
  <c r="AC90" i="1"/>
  <c r="Q91" i="1"/>
  <c r="T103" i="1"/>
  <c r="AC94" i="1"/>
  <c r="E95" i="1"/>
  <c r="N98" i="1"/>
  <c r="N100" i="1"/>
  <c r="K103" i="1"/>
  <c r="W24" i="1"/>
  <c r="W25" i="1"/>
  <c r="AJ26" i="1"/>
  <c r="T31" i="1"/>
  <c r="N41" i="1"/>
  <c r="Z41" i="1"/>
  <c r="AI42" i="1"/>
  <c r="T47" i="1"/>
  <c r="AF47" i="1"/>
  <c r="Q19" i="1"/>
  <c r="W26" i="1"/>
  <c r="AI26" i="1"/>
  <c r="AI29" i="1"/>
  <c r="K30" i="1"/>
  <c r="K31" i="1"/>
  <c r="W31" i="1"/>
  <c r="AC41" i="1"/>
  <c r="K46" i="1"/>
  <c r="K47" i="1"/>
  <c r="K48" i="1"/>
  <c r="AI48" i="1"/>
  <c r="T54" i="1"/>
  <c r="AK56" i="1"/>
  <c r="N59" i="1"/>
  <c r="W64" i="1"/>
  <c r="AI64" i="1"/>
  <c r="N71" i="1"/>
  <c r="W77" i="1"/>
  <c r="AI80" i="1"/>
  <c r="W81" i="1"/>
  <c r="AI81" i="1"/>
  <c r="H87" i="1"/>
  <c r="T90" i="1"/>
  <c r="N101" i="1"/>
  <c r="N102" i="1"/>
  <c r="Z102" i="1"/>
  <c r="H17" i="1"/>
  <c r="AF17" i="1"/>
  <c r="AC22" i="1"/>
  <c r="AK27" i="1"/>
  <c r="AK66" i="1"/>
  <c r="T95" i="1"/>
  <c r="AJ9" i="1"/>
  <c r="K18" i="1"/>
  <c r="W18" i="1"/>
  <c r="AK22" i="1"/>
  <c r="AC25" i="1"/>
  <c r="T56" i="1"/>
  <c r="T57" i="1"/>
  <c r="T58" i="1"/>
  <c r="W66" i="1"/>
  <c r="K67" i="1"/>
  <c r="Q69" i="1"/>
  <c r="Q75" i="1"/>
  <c r="N76" i="1"/>
  <c r="Z78" i="1"/>
  <c r="N79" i="1"/>
  <c r="K89" i="1"/>
  <c r="W93" i="1"/>
  <c r="AI93" i="1"/>
  <c r="H100" i="1"/>
  <c r="T100" i="1"/>
  <c r="AK100" i="1"/>
  <c r="AC102" i="1"/>
  <c r="Q103" i="1"/>
  <c r="AJ103" i="1"/>
  <c r="N105" i="1"/>
  <c r="AC10" i="1"/>
  <c r="N13" i="1"/>
  <c r="Z13" i="1"/>
  <c r="N15" i="1"/>
  <c r="W20" i="1"/>
  <c r="H22" i="1"/>
  <c r="T22" i="1"/>
  <c r="AK23" i="1"/>
  <c r="AK24" i="1"/>
  <c r="E26" i="1"/>
  <c r="Z32" i="1"/>
  <c r="N34" i="1"/>
  <c r="Z34" i="1"/>
  <c r="AI35" i="1"/>
  <c r="W36" i="1"/>
  <c r="W37" i="1"/>
  <c r="K38" i="1"/>
  <c r="K40" i="1"/>
  <c r="E46" i="1"/>
  <c r="N49" i="1"/>
  <c r="Z49" i="1"/>
  <c r="N53" i="1"/>
  <c r="E64" i="1"/>
  <c r="N65" i="1"/>
  <c r="W67" i="1"/>
  <c r="AF68" i="1"/>
  <c r="AK74" i="1"/>
  <c r="E76" i="1"/>
  <c r="Q77" i="1"/>
  <c r="E79" i="1"/>
  <c r="N86" i="1"/>
  <c r="Z86" i="1"/>
  <c r="N88" i="1"/>
  <c r="Z88" i="1"/>
  <c r="N90" i="1"/>
  <c r="Z90" i="1"/>
  <c r="AI96" i="1"/>
  <c r="W97" i="1"/>
  <c r="AI97" i="1"/>
  <c r="K99" i="1"/>
  <c r="AF101" i="1"/>
  <c r="E105" i="1"/>
  <c r="Q105" i="1"/>
  <c r="E8" i="1"/>
  <c r="Q17" i="1"/>
  <c r="AC17" i="1"/>
  <c r="N19" i="1"/>
  <c r="AK25" i="1"/>
  <c r="AK34" i="1"/>
  <c r="AI38" i="1"/>
  <c r="AI39" i="1"/>
  <c r="AK41" i="1"/>
  <c r="H42" i="1"/>
  <c r="AC42" i="1"/>
  <c r="W45" i="1"/>
  <c r="AK49" i="1"/>
  <c r="Q52" i="1"/>
  <c r="AF55" i="1"/>
  <c r="H56" i="1"/>
  <c r="AK57" i="1"/>
  <c r="Z59" i="1"/>
  <c r="AI61" i="1"/>
  <c r="H84" i="1"/>
  <c r="AK91" i="1"/>
  <c r="Q8" i="1"/>
  <c r="AC8" i="1"/>
  <c r="E9" i="1"/>
  <c r="Q9" i="1"/>
  <c r="AC9" i="1"/>
  <c r="N11" i="1"/>
  <c r="K14" i="1"/>
  <c r="AF15" i="1"/>
  <c r="AC18" i="1"/>
  <c r="Z19" i="1"/>
  <c r="N20" i="1"/>
  <c r="AI22" i="1"/>
  <c r="E27" i="1"/>
  <c r="Q27" i="1"/>
  <c r="Z28" i="1"/>
  <c r="AI30" i="1"/>
  <c r="H33" i="1"/>
  <c r="T33" i="1"/>
  <c r="H34" i="1"/>
  <c r="T34" i="1"/>
  <c r="AC35" i="1"/>
  <c r="N39" i="1"/>
  <c r="Z39" i="1"/>
  <c r="E43" i="1"/>
  <c r="Z44" i="1"/>
  <c r="AI47" i="1"/>
  <c r="AI49" i="1"/>
  <c r="H52" i="1"/>
  <c r="K80" i="1"/>
  <c r="H8" i="1"/>
  <c r="E10" i="1"/>
  <c r="W14" i="1"/>
  <c r="AI14" i="1"/>
  <c r="K15" i="1"/>
  <c r="H16" i="1"/>
  <c r="AK18" i="1"/>
  <c r="E19" i="1"/>
  <c r="N21" i="1"/>
  <c r="Z21" i="1"/>
  <c r="AI23" i="1"/>
  <c r="K24" i="1"/>
  <c r="H26" i="1"/>
  <c r="T26" i="1"/>
  <c r="AF26" i="1"/>
  <c r="N30" i="1"/>
  <c r="Z30" i="1"/>
  <c r="Z31" i="1"/>
  <c r="AI32" i="1"/>
  <c r="E37" i="1"/>
  <c r="Q37" i="1"/>
  <c r="Z40" i="1"/>
  <c r="E45" i="1"/>
  <c r="Z48" i="1"/>
  <c r="AK51" i="1"/>
  <c r="Z54" i="1"/>
  <c r="K56" i="1"/>
  <c r="Q59" i="1"/>
  <c r="AC59" i="1"/>
  <c r="K8" i="1"/>
  <c r="H9" i="1"/>
  <c r="Q11" i="1"/>
  <c r="AC11" i="1"/>
  <c r="E12" i="1"/>
  <c r="Q12" i="1"/>
  <c r="E13" i="1"/>
  <c r="AI16" i="1"/>
  <c r="K17" i="1"/>
  <c r="W17" i="1"/>
  <c r="AI17" i="1"/>
  <c r="H19" i="1"/>
  <c r="E21" i="1"/>
  <c r="N23" i="1"/>
  <c r="Z23" i="1"/>
  <c r="N24" i="1"/>
  <c r="Z24" i="1"/>
  <c r="N25" i="1"/>
  <c r="AI25" i="1"/>
  <c r="H27" i="1"/>
  <c r="E31" i="1"/>
  <c r="Q31" i="1"/>
  <c r="AC31" i="1"/>
  <c r="K33" i="1"/>
  <c r="T37" i="1"/>
  <c r="Q39" i="1"/>
  <c r="Q41" i="1"/>
  <c r="K43" i="1"/>
  <c r="W43" i="1"/>
  <c r="H45" i="1"/>
  <c r="AC46" i="1"/>
  <c r="E47" i="1"/>
  <c r="Q47" i="1"/>
  <c r="Q49" i="1"/>
  <c r="N50" i="1"/>
  <c r="W51" i="1"/>
  <c r="K53" i="1"/>
  <c r="AC54" i="1"/>
  <c r="E55" i="1"/>
  <c r="Z56" i="1"/>
  <c r="H60" i="1"/>
  <c r="AC61" i="1"/>
  <c r="AC63" i="1"/>
  <c r="AJ28" i="1"/>
  <c r="AK54" i="1"/>
  <c r="AF10" i="1"/>
  <c r="AF12" i="1"/>
  <c r="H13" i="1"/>
  <c r="AC14" i="1"/>
  <c r="N16" i="1"/>
  <c r="Z16" i="1"/>
  <c r="N17" i="1"/>
  <c r="AJ17" i="1"/>
  <c r="AI18" i="1"/>
  <c r="AF21" i="1"/>
  <c r="E22" i="1"/>
  <c r="Q23" i="1"/>
  <c r="AC23" i="1"/>
  <c r="N26" i="1"/>
  <c r="Z26" i="1"/>
  <c r="AK29" i="1"/>
  <c r="H30" i="1"/>
  <c r="T30" i="1"/>
  <c r="AF30" i="1"/>
  <c r="E32" i="1"/>
  <c r="Q32" i="1"/>
  <c r="W35" i="1"/>
  <c r="K37" i="1"/>
  <c r="AF40" i="1"/>
  <c r="T41" i="1"/>
  <c r="E42" i="1"/>
  <c r="Z42" i="1"/>
  <c r="N43" i="1"/>
  <c r="W44" i="1"/>
  <c r="H48" i="1"/>
  <c r="T48" i="1"/>
  <c r="AF48" i="1"/>
  <c r="T49" i="1"/>
  <c r="AK50" i="1"/>
  <c r="Q56" i="1"/>
  <c r="H62" i="1"/>
  <c r="Q88" i="1"/>
  <c r="K58" i="1"/>
  <c r="AF58" i="1"/>
  <c r="T62" i="1"/>
  <c r="AC64" i="1"/>
  <c r="N70" i="1"/>
  <c r="Z70" i="1"/>
  <c r="Z71" i="1"/>
  <c r="E74" i="1"/>
  <c r="Q74" i="1"/>
  <c r="N75" i="1"/>
  <c r="AI76" i="1"/>
  <c r="AF77" i="1"/>
  <c r="T78" i="1"/>
  <c r="AC82" i="1"/>
  <c r="AI83" i="1"/>
  <c r="H86" i="1"/>
  <c r="T86" i="1"/>
  <c r="AF87" i="1"/>
  <c r="E89" i="1"/>
  <c r="W95" i="1"/>
  <c r="AI95" i="1"/>
  <c r="AK97" i="1"/>
  <c r="T98" i="1"/>
  <c r="E101" i="1"/>
  <c r="Q101" i="1"/>
  <c r="N104" i="1"/>
  <c r="Z104" i="1"/>
  <c r="AK105" i="1"/>
  <c r="T68" i="1"/>
  <c r="AC69" i="1"/>
  <c r="AC74" i="1"/>
  <c r="E91" i="1"/>
  <c r="N93" i="1"/>
  <c r="K97" i="1"/>
  <c r="AK60" i="1"/>
  <c r="T61" i="1"/>
  <c r="K64" i="1"/>
  <c r="H65" i="1"/>
  <c r="T65" i="1"/>
  <c r="Q66" i="1"/>
  <c r="AC66" i="1"/>
  <c r="AC70" i="1"/>
  <c r="T75" i="1"/>
  <c r="AC75" i="1"/>
  <c r="AC76" i="1"/>
  <c r="E77" i="1"/>
  <c r="AF79" i="1"/>
  <c r="Q80" i="1"/>
  <c r="Z83" i="1"/>
  <c r="N84" i="1"/>
  <c r="Z84" i="1"/>
  <c r="K86" i="1"/>
  <c r="W86" i="1"/>
  <c r="AI86" i="1"/>
  <c r="AI88" i="1"/>
  <c r="H90" i="1"/>
  <c r="E93" i="1"/>
  <c r="Q93" i="1"/>
  <c r="AI98" i="1"/>
  <c r="AI99" i="1"/>
  <c r="K100" i="1"/>
  <c r="W100" i="1"/>
  <c r="AF102" i="1"/>
  <c r="W74" i="1"/>
  <c r="N78" i="1"/>
  <c r="K79" i="1"/>
  <c r="AC83" i="1"/>
  <c r="E84" i="1"/>
  <c r="Q95" i="1"/>
  <c r="AC95" i="1"/>
  <c r="AD104" i="2"/>
  <c r="AF104" i="2" s="1"/>
  <c r="W61" i="1"/>
  <c r="N63" i="1"/>
  <c r="N68" i="1"/>
  <c r="AI68" i="1"/>
  <c r="W69" i="1"/>
  <c r="AI69" i="1"/>
  <c r="AI73" i="1"/>
  <c r="K75" i="1"/>
  <c r="H77" i="1"/>
  <c r="AC85" i="1"/>
  <c r="AJ96" i="1"/>
  <c r="W101" i="1"/>
  <c r="T104" i="1"/>
  <c r="Q63" i="1"/>
  <c r="AC67" i="1"/>
  <c r="E68" i="1"/>
  <c r="K70" i="1"/>
  <c r="W70" i="1"/>
  <c r="K71" i="1"/>
  <c r="T72" i="1"/>
  <c r="Z74" i="1"/>
  <c r="Q78" i="1"/>
  <c r="AC81" i="1"/>
  <c r="N82" i="1"/>
  <c r="AK82" i="1"/>
  <c r="E86" i="1"/>
  <c r="AC86" i="1"/>
  <c r="AI91" i="1"/>
  <c r="AF94" i="1"/>
  <c r="H96" i="1"/>
  <c r="T96" i="1"/>
  <c r="AC98" i="1"/>
  <c r="E99" i="1"/>
  <c r="Q99" i="1"/>
  <c r="K102" i="1"/>
  <c r="W102" i="1"/>
  <c r="AI103" i="1"/>
  <c r="W104" i="1"/>
  <c r="AI104" i="1"/>
  <c r="K105" i="1"/>
  <c r="Q18" i="1"/>
  <c r="Z8" i="1"/>
  <c r="N9" i="1"/>
  <c r="AI9" i="1"/>
  <c r="T10" i="1"/>
  <c r="E11" i="1"/>
  <c r="N12" i="1"/>
  <c r="AK12" i="1"/>
  <c r="W13" i="1"/>
  <c r="Z15" i="1"/>
  <c r="K16" i="1"/>
  <c r="E18" i="1"/>
  <c r="W19" i="1"/>
  <c r="AF20" i="1"/>
  <c r="H21" i="1"/>
  <c r="AK21" i="1"/>
  <c r="Q22" i="1"/>
  <c r="AJ22" i="1"/>
  <c r="K23" i="1"/>
  <c r="AF23" i="1"/>
  <c r="Q24" i="1"/>
  <c r="AC24" i="1"/>
  <c r="E25" i="1"/>
  <c r="Q25" i="1"/>
  <c r="AJ25" i="1"/>
  <c r="K26" i="1"/>
  <c r="AI28" i="1"/>
  <c r="Q30" i="1"/>
  <c r="AC30" i="1"/>
  <c r="N31" i="1"/>
  <c r="K32" i="1"/>
  <c r="AF32" i="1"/>
  <c r="N33" i="1"/>
  <c r="Z33" i="1"/>
  <c r="K34" i="1"/>
  <c r="Q35" i="1"/>
  <c r="K36" i="1"/>
  <c r="H37" i="1"/>
  <c r="E38" i="1"/>
  <c r="N38" i="1"/>
  <c r="K39" i="1"/>
  <c r="T39" i="1"/>
  <c r="AF39" i="1"/>
  <c r="W41" i="1"/>
  <c r="AK42" i="1"/>
  <c r="N46" i="1"/>
  <c r="Z46" i="1"/>
  <c r="N47" i="1"/>
  <c r="Z47" i="1"/>
  <c r="H49" i="1"/>
  <c r="AC50" i="1"/>
  <c r="N55" i="1"/>
  <c r="AJ58" i="1"/>
  <c r="AI59" i="1"/>
  <c r="H61" i="1"/>
  <c r="AI71" i="1"/>
  <c r="Q73" i="1"/>
  <c r="E28" i="1"/>
  <c r="N48" i="1"/>
  <c r="AK8" i="1"/>
  <c r="AK20" i="1"/>
  <c r="H25" i="1"/>
  <c r="AF27" i="1"/>
  <c r="N32" i="1"/>
  <c r="AC33" i="1"/>
  <c r="AI34" i="1"/>
  <c r="H35" i="1"/>
  <c r="T35" i="1"/>
  <c r="AK37" i="1"/>
  <c r="AJ41" i="1"/>
  <c r="AC51" i="1"/>
  <c r="H54" i="1"/>
  <c r="E59" i="1"/>
  <c r="N64" i="1"/>
  <c r="W65" i="1"/>
  <c r="AI65" i="1"/>
  <c r="E67" i="1"/>
  <c r="H69" i="1"/>
  <c r="AF73" i="1"/>
  <c r="E75" i="1"/>
  <c r="K20" i="1"/>
  <c r="K76" i="1"/>
  <c r="T8" i="1"/>
  <c r="AF8" i="1"/>
  <c r="T9" i="1"/>
  <c r="AK9" i="1"/>
  <c r="N10" i="1"/>
  <c r="AF11" i="1"/>
  <c r="H12" i="1"/>
  <c r="T12" i="1"/>
  <c r="Q13" i="1"/>
  <c r="AC13" i="1"/>
  <c r="Z14" i="1"/>
  <c r="T15" i="1"/>
  <c r="E16" i="1"/>
  <c r="Z17" i="1"/>
  <c r="K22" i="1"/>
  <c r="AF22" i="1"/>
  <c r="AI24" i="1"/>
  <c r="K25" i="1"/>
  <c r="AC26" i="1"/>
  <c r="N27" i="1"/>
  <c r="AI27" i="1"/>
  <c r="Q28" i="1"/>
  <c r="N29" i="1"/>
  <c r="H31" i="1"/>
  <c r="AK31" i="1"/>
  <c r="K35" i="1"/>
  <c r="E36" i="1"/>
  <c r="Z36" i="1"/>
  <c r="AI37" i="1"/>
  <c r="T38" i="1"/>
  <c r="AK45" i="1"/>
  <c r="T46" i="1"/>
  <c r="AF46" i="1"/>
  <c r="W49" i="1"/>
  <c r="AI53" i="1"/>
  <c r="E63" i="1"/>
  <c r="AF66" i="1"/>
  <c r="AK71" i="1"/>
  <c r="AK73" i="1"/>
  <c r="T74" i="1"/>
  <c r="E103" i="1"/>
  <c r="AI63" i="1"/>
  <c r="AF95" i="1"/>
  <c r="AK95" i="1"/>
  <c r="AK13" i="1"/>
  <c r="AJ14" i="1"/>
  <c r="Q20" i="1"/>
  <c r="W22" i="1"/>
  <c r="AK26" i="1"/>
  <c r="AK28" i="1"/>
  <c r="E29" i="1"/>
  <c r="Q29" i="1"/>
  <c r="AK33" i="1"/>
  <c r="AK35" i="1"/>
  <c r="AJ48" i="1"/>
  <c r="AJ57" i="1"/>
  <c r="AK63" i="1"/>
  <c r="AJ70" i="1"/>
  <c r="AF70" i="1"/>
  <c r="AJ73" i="1"/>
  <c r="AC73" i="1"/>
  <c r="W72" i="1"/>
  <c r="AK10" i="1"/>
  <c r="AF31" i="1"/>
  <c r="W33" i="1"/>
  <c r="AF35" i="1"/>
  <c r="Q36" i="1"/>
  <c r="AK39" i="1"/>
  <c r="AJ40" i="1"/>
  <c r="E44" i="1"/>
  <c r="N45" i="1"/>
  <c r="AI45" i="1"/>
  <c r="AJ80" i="1"/>
  <c r="AJ90" i="1"/>
  <c r="AF90" i="1"/>
  <c r="W16" i="1"/>
  <c r="T21" i="1"/>
  <c r="T27" i="1"/>
  <c r="W34" i="1"/>
  <c r="E14" i="1"/>
  <c r="AK16" i="1"/>
  <c r="W8" i="1"/>
  <c r="Q10" i="1"/>
  <c r="K12" i="1"/>
  <c r="T13" i="1"/>
  <c r="H14" i="1"/>
  <c r="AK14" i="1"/>
  <c r="AI15" i="1"/>
  <c r="T16" i="1"/>
  <c r="AF16" i="1"/>
  <c r="T17" i="1"/>
  <c r="AK17" i="1"/>
  <c r="N18" i="1"/>
  <c r="AF19" i="1"/>
  <c r="H20" i="1"/>
  <c r="T20" i="1"/>
  <c r="Q21" i="1"/>
  <c r="AC21" i="1"/>
  <c r="Z22" i="1"/>
  <c r="T23" i="1"/>
  <c r="E24" i="1"/>
  <c r="AJ27" i="1"/>
  <c r="AC32" i="1"/>
  <c r="AJ34" i="1"/>
  <c r="AJ36" i="1"/>
  <c r="Z37" i="1"/>
  <c r="W38" i="1"/>
  <c r="H39" i="1"/>
  <c r="E40" i="1"/>
  <c r="Q40" i="1"/>
  <c r="AK43" i="1"/>
  <c r="Q44" i="1"/>
  <c r="AI46" i="1"/>
  <c r="AF51" i="1"/>
  <c r="W39" i="1"/>
  <c r="AC40" i="1"/>
  <c r="AJ42" i="1"/>
  <c r="Z43" i="1"/>
  <c r="AI43" i="1"/>
  <c r="T44" i="1"/>
  <c r="AJ44" i="1"/>
  <c r="Z45" i="1"/>
  <c r="W46" i="1"/>
  <c r="H47" i="1"/>
  <c r="AC47" i="1"/>
  <c r="K51" i="1"/>
  <c r="E52" i="1"/>
  <c r="Z52" i="1"/>
  <c r="AF53" i="1"/>
  <c r="Q54" i="1"/>
  <c r="E57" i="1"/>
  <c r="H58" i="1"/>
  <c r="AK58" i="1"/>
  <c r="AK59" i="1"/>
  <c r="T60" i="1"/>
  <c r="Z61" i="1"/>
  <c r="AC62" i="1"/>
  <c r="H64" i="1"/>
  <c r="Q64" i="1"/>
  <c r="AF65" i="1"/>
  <c r="Z66" i="1"/>
  <c r="AI66" i="1"/>
  <c r="H67" i="1"/>
  <c r="Z67" i="1"/>
  <c r="K68" i="1"/>
  <c r="AK68" i="1"/>
  <c r="H71" i="1"/>
  <c r="Z73" i="1"/>
  <c r="AI75" i="1"/>
  <c r="T76" i="1"/>
  <c r="AF76" i="1"/>
  <c r="N80" i="1"/>
  <c r="Z80" i="1"/>
  <c r="Z82" i="1"/>
  <c r="W88" i="1"/>
  <c r="K92" i="1"/>
  <c r="AI92" i="1"/>
  <c r="K93" i="1"/>
  <c r="N103" i="1"/>
  <c r="Z103" i="1"/>
  <c r="K104" i="1"/>
  <c r="AI40" i="1"/>
  <c r="H41" i="1"/>
  <c r="W42" i="1"/>
  <c r="K45" i="1"/>
  <c r="AF45" i="1"/>
  <c r="Q46" i="1"/>
  <c r="W47" i="1"/>
  <c r="AC48" i="1"/>
  <c r="AJ50" i="1"/>
  <c r="Z51" i="1"/>
  <c r="AI51" i="1"/>
  <c r="T52" i="1"/>
  <c r="AJ52" i="1"/>
  <c r="K54" i="1"/>
  <c r="Z55" i="1"/>
  <c r="H57" i="1"/>
  <c r="W58" i="1"/>
  <c r="W60" i="1"/>
  <c r="W62" i="1"/>
  <c r="AK64" i="1"/>
  <c r="Z65" i="1"/>
  <c r="Z68" i="1"/>
  <c r="AK69" i="1"/>
  <c r="E70" i="1"/>
  <c r="Q70" i="1"/>
  <c r="Z75" i="1"/>
  <c r="AJ94" i="1"/>
  <c r="Q51" i="1"/>
  <c r="K52" i="1"/>
  <c r="H53" i="1"/>
  <c r="H55" i="1"/>
  <c r="N56" i="1"/>
  <c r="N58" i="1"/>
  <c r="AI58" i="1"/>
  <c r="T59" i="1"/>
  <c r="Z60" i="1"/>
  <c r="N62" i="1"/>
  <c r="AI62" i="1"/>
  <c r="H63" i="1"/>
  <c r="AJ63" i="1"/>
  <c r="K66" i="1"/>
  <c r="K69" i="1"/>
  <c r="AF69" i="1"/>
  <c r="Q72" i="1"/>
  <c r="Z81" i="1"/>
  <c r="K84" i="1"/>
  <c r="AJ88" i="1"/>
  <c r="K90" i="1"/>
  <c r="H98" i="1"/>
  <c r="AJ49" i="1"/>
  <c r="W52" i="1"/>
  <c r="N54" i="1"/>
  <c r="E56" i="1"/>
  <c r="W57" i="1"/>
  <c r="E60" i="1"/>
  <c r="Z62" i="1"/>
  <c r="T63" i="1"/>
  <c r="AK67" i="1"/>
  <c r="T70" i="1"/>
  <c r="H72" i="1"/>
  <c r="N74" i="1"/>
  <c r="N77" i="1"/>
  <c r="AI77" i="1"/>
  <c r="Q81" i="1"/>
  <c r="Q83" i="1"/>
  <c r="AF88" i="1"/>
  <c r="Q89" i="1"/>
  <c r="AJ89" i="1"/>
  <c r="AC89" i="1"/>
  <c r="H94" i="1"/>
  <c r="Q100" i="1"/>
  <c r="Z105" i="1"/>
  <c r="AI50" i="1"/>
  <c r="H51" i="1"/>
  <c r="T51" i="1"/>
  <c r="T53" i="1"/>
  <c r="E58" i="1"/>
  <c r="Q58" i="1"/>
  <c r="Q62" i="1"/>
  <c r="K63" i="1"/>
  <c r="N66" i="1"/>
  <c r="AK72" i="1"/>
  <c r="AK75" i="1"/>
  <c r="W80" i="1"/>
  <c r="AK93" i="1"/>
  <c r="AF104" i="1"/>
  <c r="AJ104" i="1"/>
  <c r="H81" i="1"/>
  <c r="AJ81" i="1"/>
  <c r="Q82" i="1"/>
  <c r="AK84" i="1"/>
  <c r="T87" i="1"/>
  <c r="W90" i="1"/>
  <c r="H91" i="1"/>
  <c r="T91" i="1"/>
  <c r="N97" i="1"/>
  <c r="AK98" i="1"/>
  <c r="AJ100" i="1"/>
  <c r="Z101" i="1"/>
  <c r="AJ105" i="1"/>
  <c r="AI74" i="1"/>
  <c r="H75" i="1"/>
  <c r="K78" i="1"/>
  <c r="H80" i="1"/>
  <c r="K83" i="1"/>
  <c r="E88" i="1"/>
  <c r="AI90" i="1"/>
  <c r="E92" i="1"/>
  <c r="Z97" i="1"/>
  <c r="AJ98" i="1"/>
  <c r="H101" i="1"/>
  <c r="AI102" i="1"/>
  <c r="H103" i="1"/>
  <c r="T105" i="1"/>
  <c r="K82" i="1"/>
  <c r="AK85" i="1"/>
  <c r="E87" i="1"/>
  <c r="H88" i="1"/>
  <c r="W89" i="1"/>
  <c r="AK89" i="1"/>
  <c r="K94" i="1"/>
  <c r="W94" i="1"/>
  <c r="AJ97" i="1"/>
  <c r="K98" i="1"/>
  <c r="AF100" i="1"/>
  <c r="Q102" i="1"/>
  <c r="AJ102" i="1"/>
  <c r="AC105" i="1"/>
  <c r="AD108" i="2"/>
  <c r="AF108" i="2" s="1"/>
  <c r="AD112" i="2"/>
  <c r="AF112" i="2" s="1"/>
  <c r="AD116" i="2"/>
  <c r="AF116" i="2" s="1"/>
  <c r="AK77" i="1"/>
  <c r="AK80" i="1"/>
  <c r="AJ82" i="1"/>
  <c r="AJ83" i="1"/>
  <c r="AI84" i="1"/>
  <c r="Q92" i="1"/>
  <c r="AK92" i="1"/>
  <c r="Z93" i="1"/>
  <c r="H95" i="1"/>
  <c r="AF98" i="1"/>
  <c r="AF103" i="1"/>
  <c r="E104" i="1"/>
  <c r="Q104" i="1"/>
  <c r="N69" i="1"/>
  <c r="AF71" i="1"/>
  <c r="E72" i="1"/>
  <c r="H73" i="1"/>
  <c r="Q76" i="1"/>
  <c r="T77" i="1"/>
  <c r="AI78" i="1"/>
  <c r="H79" i="1"/>
  <c r="AF80" i="1"/>
  <c r="N81" i="1"/>
  <c r="AF81" i="1"/>
  <c r="AK83" i="1"/>
  <c r="T88" i="1"/>
  <c r="AK90" i="1"/>
  <c r="T92" i="1"/>
  <c r="H93" i="1"/>
  <c r="AI94" i="1"/>
  <c r="AC97" i="1"/>
  <c r="E98" i="1"/>
  <c r="W98" i="1"/>
  <c r="H99" i="1"/>
  <c r="T99" i="1"/>
  <c r="E100" i="1"/>
  <c r="AK101" i="1"/>
  <c r="T102" i="1"/>
  <c r="W103" i="1"/>
  <c r="H104" i="1"/>
  <c r="AD117" i="2"/>
  <c r="AF117" i="2" s="1"/>
  <c r="AD120" i="2"/>
  <c r="AF120" i="2" s="1"/>
  <c r="AD121" i="2"/>
  <c r="AF121" i="2" s="1"/>
  <c r="AD18" i="2"/>
  <c r="AF18" i="2" s="1"/>
  <c r="AD19" i="2"/>
  <c r="AF19" i="2" s="1"/>
  <c r="AD23" i="2"/>
  <c r="AF23" i="2" s="1"/>
  <c r="AD34" i="2"/>
  <c r="AF34" i="2" s="1"/>
  <c r="AD35" i="2"/>
  <c r="AF35" i="2" s="1"/>
  <c r="AD39" i="2"/>
  <c r="AF39" i="2" s="1"/>
  <c r="AD50" i="2"/>
  <c r="AF50" i="2" s="1"/>
  <c r="AD51" i="2"/>
  <c r="AF51" i="2" s="1"/>
  <c r="AD55" i="2"/>
  <c r="AF55" i="2" s="1"/>
  <c r="AD66" i="2"/>
  <c r="AF66" i="2" s="1"/>
  <c r="AD67" i="2"/>
  <c r="AF67" i="2" s="1"/>
  <c r="AD71" i="2"/>
  <c r="AF71" i="2" s="1"/>
  <c r="AD82" i="2"/>
  <c r="AF82" i="2" s="1"/>
  <c r="AD83" i="2"/>
  <c r="AF83" i="2" s="1"/>
  <c r="AD86" i="2"/>
  <c r="AF86" i="2" s="1"/>
  <c r="AD87" i="2"/>
  <c r="AF87" i="2" s="1"/>
  <c r="AD90" i="2"/>
  <c r="AF90" i="2" s="1"/>
  <c r="AD91" i="2"/>
  <c r="AF91" i="2" s="1"/>
  <c r="AD94" i="2"/>
  <c r="AF94" i="2" s="1"/>
  <c r="AD95" i="2"/>
  <c r="AF95" i="2" s="1"/>
  <c r="AD98" i="2"/>
  <c r="AF98" i="2" s="1"/>
  <c r="AD99" i="2"/>
  <c r="AF99" i="2" s="1"/>
  <c r="AD102" i="2"/>
  <c r="AF102" i="2" s="1"/>
  <c r="AD103" i="2"/>
  <c r="AF103" i="2" s="1"/>
  <c r="AD12" i="2"/>
  <c r="AF12" i="2" s="1"/>
  <c r="AD13" i="2"/>
  <c r="AF13" i="2" s="1"/>
  <c r="AD16" i="2"/>
  <c r="AF16" i="2" s="1"/>
  <c r="AD20" i="2"/>
  <c r="AF20" i="2" s="1"/>
  <c r="AD21" i="2"/>
  <c r="AF21" i="2" s="1"/>
  <c r="AD24" i="2"/>
  <c r="AF24" i="2" s="1"/>
  <c r="AD28" i="2"/>
  <c r="AF28" i="2" s="1"/>
  <c r="AD29" i="2"/>
  <c r="AF29" i="2" s="1"/>
  <c r="AD32" i="2"/>
  <c r="AF32" i="2" s="1"/>
  <c r="AD36" i="2"/>
  <c r="AF36" i="2" s="1"/>
  <c r="AD37" i="2"/>
  <c r="AF37" i="2" s="1"/>
  <c r="AD40" i="2"/>
  <c r="AF40" i="2" s="1"/>
  <c r="AD44" i="2"/>
  <c r="AF44" i="2" s="1"/>
  <c r="AD45" i="2"/>
  <c r="AF45" i="2" s="1"/>
  <c r="AD48" i="2"/>
  <c r="AF48" i="2" s="1"/>
  <c r="AD52" i="2"/>
  <c r="AF52" i="2" s="1"/>
  <c r="AD53" i="2"/>
  <c r="AF53" i="2" s="1"/>
  <c r="AD56" i="2"/>
  <c r="AF56" i="2" s="1"/>
  <c r="AD60" i="2"/>
  <c r="AF60" i="2" s="1"/>
  <c r="AD61" i="2"/>
  <c r="AF61" i="2" s="1"/>
  <c r="AD64" i="2"/>
  <c r="AF64" i="2" s="1"/>
  <c r="AD68" i="2"/>
  <c r="AF68" i="2" s="1"/>
  <c r="AD69" i="2"/>
  <c r="AF69" i="2" s="1"/>
  <c r="AD72" i="2"/>
  <c r="AF72" i="2" s="1"/>
  <c r="AD76" i="2"/>
  <c r="AF76" i="2" s="1"/>
  <c r="AD77" i="2"/>
  <c r="AF77" i="2" s="1"/>
  <c r="AD80" i="2"/>
  <c r="AF80" i="2" s="1"/>
  <c r="AD84" i="2"/>
  <c r="AF84" i="2" s="1"/>
  <c r="AD85" i="2"/>
  <c r="AF85" i="2" s="1"/>
  <c r="AD88" i="2"/>
  <c r="AF88" i="2" s="1"/>
  <c r="AD89" i="2"/>
  <c r="AF89" i="2" s="1"/>
  <c r="AD92" i="2"/>
  <c r="AF92" i="2" s="1"/>
  <c r="AD93" i="2"/>
  <c r="AF93" i="2" s="1"/>
  <c r="AD96" i="2"/>
  <c r="AF96" i="2" s="1"/>
  <c r="AD97" i="2"/>
  <c r="AF97" i="2" s="1"/>
  <c r="AD100" i="2"/>
  <c r="AF100" i="2" s="1"/>
  <c r="AD101" i="2"/>
  <c r="AF101" i="2" s="1"/>
  <c r="AD106" i="2"/>
  <c r="AF106" i="2" s="1"/>
  <c r="AD107" i="2"/>
  <c r="AF107" i="2" s="1"/>
  <c r="AD105" i="2"/>
  <c r="AF105" i="2" s="1"/>
  <c r="AD110" i="2"/>
  <c r="AF110" i="2" s="1"/>
  <c r="AD111" i="2"/>
  <c r="AF111" i="2" s="1"/>
  <c r="AD109" i="2"/>
  <c r="AF109" i="2" s="1"/>
  <c r="AD114" i="2"/>
  <c r="AF114" i="2" s="1"/>
  <c r="AD115" i="2"/>
  <c r="AF115" i="2" s="1"/>
  <c r="AD113" i="2"/>
  <c r="AF113" i="2" s="1"/>
  <c r="AD118" i="2"/>
  <c r="AF118" i="2" s="1"/>
  <c r="AD119" i="2"/>
  <c r="AF119" i="2" s="1"/>
  <c r="AD122" i="2"/>
  <c r="AF122" i="2" s="1"/>
  <c r="AD123" i="2"/>
  <c r="AF123" i="2" s="1"/>
  <c r="AD17" i="2"/>
  <c r="AF17" i="2" s="1"/>
  <c r="AD33" i="2"/>
  <c r="AF33" i="2" s="1"/>
  <c r="AD49" i="2"/>
  <c r="AF49" i="2" s="1"/>
  <c r="AD65" i="2"/>
  <c r="AF65" i="2" s="1"/>
  <c r="AD81" i="2"/>
  <c r="AF81" i="2" s="1"/>
  <c r="AD22" i="2"/>
  <c r="AF22" i="2" s="1"/>
  <c r="AD38" i="2"/>
  <c r="AF38" i="2" s="1"/>
  <c r="AD54" i="2"/>
  <c r="AF54" i="2" s="1"/>
  <c r="AD70" i="2"/>
  <c r="AF70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" i="2"/>
  <c r="AF9" i="2" s="1"/>
  <c r="AD25" i="2"/>
  <c r="AF25" i="2" s="1"/>
  <c r="AD41" i="2"/>
  <c r="AF41" i="2" s="1"/>
  <c r="AD57" i="2"/>
  <c r="AF57" i="2" s="1"/>
  <c r="AD73" i="2"/>
  <c r="AF73" i="2" s="1"/>
  <c r="AD14" i="2"/>
  <c r="AF14" i="2" s="1"/>
  <c r="AD15" i="2"/>
  <c r="AF15" i="2" s="1"/>
  <c r="AD30" i="2"/>
  <c r="AF30" i="2" s="1"/>
  <c r="AD31" i="2"/>
  <c r="AF31" i="2" s="1"/>
  <c r="AD46" i="2"/>
  <c r="AF46" i="2" s="1"/>
  <c r="AD47" i="2"/>
  <c r="AF47" i="2" s="1"/>
  <c r="AD62" i="2"/>
  <c r="AF62" i="2" s="1"/>
  <c r="AD63" i="2"/>
  <c r="AF63" i="2" s="1"/>
  <c r="AD78" i="2"/>
  <c r="AF78" i="2" s="1"/>
  <c r="AD79" i="2"/>
  <c r="AF79" i="2" s="1"/>
  <c r="AC29" i="1"/>
  <c r="AJ29" i="1"/>
  <c r="N14" i="1"/>
  <c r="AJ15" i="1"/>
  <c r="N22" i="1"/>
  <c r="AJ23" i="1"/>
  <c r="AC53" i="1"/>
  <c r="AJ53" i="1"/>
  <c r="AI12" i="1"/>
  <c r="AI20" i="1"/>
  <c r="Z10" i="1"/>
  <c r="AK11" i="1"/>
  <c r="Z18" i="1"/>
  <c r="AK19" i="1"/>
  <c r="AJ92" i="1"/>
  <c r="AF92" i="1"/>
  <c r="K11" i="1"/>
  <c r="AC12" i="1"/>
  <c r="AJ12" i="1"/>
  <c r="W15" i="1"/>
  <c r="K19" i="1"/>
  <c r="AC20" i="1"/>
  <c r="AJ20" i="1"/>
  <c r="W23" i="1"/>
  <c r="AC45" i="1"/>
  <c r="AJ45" i="1"/>
  <c r="AC37" i="1"/>
  <c r="AJ37" i="1"/>
  <c r="AJ11" i="1"/>
  <c r="AI11" i="1"/>
  <c r="AJ13" i="1"/>
  <c r="AJ19" i="1"/>
  <c r="AI19" i="1"/>
  <c r="AJ21" i="1"/>
  <c r="K28" i="1"/>
  <c r="AF29" i="1"/>
  <c r="Q34" i="1"/>
  <c r="Q42" i="1"/>
  <c r="Q50" i="1"/>
  <c r="AJ59" i="1"/>
  <c r="AF59" i="1"/>
  <c r="AJ64" i="1"/>
  <c r="AK65" i="1"/>
  <c r="AC65" i="1"/>
  <c r="H83" i="1"/>
  <c r="AJ35" i="1"/>
  <c r="AK36" i="1"/>
  <c r="AJ43" i="1"/>
  <c r="AK44" i="1"/>
  <c r="AJ51" i="1"/>
  <c r="AK52" i="1"/>
  <c r="AF56" i="1"/>
  <c r="AJ56" i="1"/>
  <c r="AF72" i="1"/>
  <c r="AJ72" i="1"/>
  <c r="AJ10" i="1"/>
  <c r="AJ18" i="1"/>
  <c r="W28" i="1"/>
  <c r="AJ31" i="1"/>
  <c r="AK32" i="1"/>
  <c r="AJ39" i="1"/>
  <c r="AK40" i="1"/>
  <c r="AK48" i="1"/>
  <c r="E61" i="1"/>
  <c r="E69" i="1"/>
  <c r="W71" i="1"/>
  <c r="AC80" i="1"/>
  <c r="AF28" i="1"/>
  <c r="AJ30" i="1"/>
  <c r="AJ38" i="1"/>
  <c r="AJ46" i="1"/>
  <c r="AK47" i="1"/>
  <c r="AI54" i="1"/>
  <c r="AJ54" i="1"/>
  <c r="AJ8" i="1"/>
  <c r="AJ16" i="1"/>
  <c r="AJ24" i="1"/>
  <c r="AK30" i="1"/>
  <c r="AK38" i="1"/>
  <c r="AK46" i="1"/>
  <c r="AF60" i="1"/>
  <c r="AJ67" i="1"/>
  <c r="AF67" i="1"/>
  <c r="Q26" i="1"/>
  <c r="Z27" i="1"/>
  <c r="W32" i="1"/>
  <c r="AF33" i="1"/>
  <c r="AI36" i="1"/>
  <c r="W40" i="1"/>
  <c r="AF41" i="1"/>
  <c r="AI44" i="1"/>
  <c r="W48" i="1"/>
  <c r="AF49" i="1"/>
  <c r="AI52" i="1"/>
  <c r="W55" i="1"/>
  <c r="Z58" i="1"/>
  <c r="AJ79" i="1"/>
  <c r="AC79" i="1"/>
  <c r="N57" i="1"/>
  <c r="H59" i="1"/>
  <c r="Q60" i="1"/>
  <c r="W63" i="1"/>
  <c r="AF64" i="1"/>
  <c r="AI67" i="1"/>
  <c r="Q68" i="1"/>
  <c r="Z69" i="1"/>
  <c r="AI70" i="1"/>
  <c r="N73" i="1"/>
  <c r="AK76" i="1"/>
  <c r="T79" i="1"/>
  <c r="Z77" i="1"/>
  <c r="W82" i="1"/>
  <c r="K85" i="1"/>
  <c r="AC28" i="1"/>
  <c r="AC36" i="1"/>
  <c r="AC44" i="1"/>
  <c r="AC52" i="1"/>
  <c r="AI55" i="1"/>
  <c r="AC60" i="1"/>
  <c r="AJ60" i="1"/>
  <c r="AC68" i="1"/>
  <c r="AJ68" i="1"/>
  <c r="AJ69" i="1"/>
  <c r="AJ74" i="1"/>
  <c r="AK78" i="1"/>
  <c r="AC78" i="1"/>
  <c r="AJ55" i="1"/>
  <c r="AJ61" i="1"/>
  <c r="AK70" i="1"/>
  <c r="AJ71" i="1"/>
  <c r="AJ75" i="1"/>
  <c r="AC77" i="1"/>
  <c r="AJ77" i="1"/>
  <c r="Z53" i="1"/>
  <c r="T55" i="1"/>
  <c r="AC56" i="1"/>
  <c r="AK61" i="1"/>
  <c r="AJ62" i="1"/>
  <c r="Q65" i="1"/>
  <c r="AJ66" i="1"/>
  <c r="T71" i="1"/>
  <c r="AC72" i="1"/>
  <c r="AF74" i="1"/>
  <c r="AJ86" i="1"/>
  <c r="AF86" i="1"/>
  <c r="AK88" i="1"/>
  <c r="AC88" i="1"/>
  <c r="AF75" i="1"/>
  <c r="AF83" i="1"/>
  <c r="AK86" i="1"/>
  <c r="AC87" i="1"/>
  <c r="Q90" i="1"/>
  <c r="AJ91" i="1"/>
  <c r="W92" i="1"/>
  <c r="AK94" i="1"/>
  <c r="H97" i="1"/>
  <c r="AK99" i="1"/>
  <c r="AF99" i="1"/>
  <c r="AC103" i="1"/>
  <c r="AK102" i="1"/>
  <c r="AJ76" i="1"/>
  <c r="AJ84" i="1"/>
  <c r="N87" i="1"/>
  <c r="H89" i="1"/>
  <c r="AC93" i="1"/>
  <c r="AJ93" i="1"/>
  <c r="Z95" i="1"/>
  <c r="AF97" i="1"/>
  <c r="H85" i="1"/>
  <c r="Q86" i="1"/>
  <c r="Z87" i="1"/>
  <c r="T89" i="1"/>
  <c r="N91" i="1"/>
  <c r="T93" i="1"/>
  <c r="E94" i="1"/>
  <c r="K96" i="1"/>
  <c r="AK96" i="1"/>
  <c r="AC96" i="1"/>
  <c r="AJ99" i="1"/>
  <c r="AF105" i="1"/>
  <c r="AF93" i="1"/>
  <c r="Q94" i="1"/>
  <c r="AJ95" i="1"/>
  <c r="Q98" i="1"/>
  <c r="AI100" i="1"/>
  <c r="AC101" i="1"/>
  <c r="AJ101" i="1"/>
  <c r="AK104" i="1"/>
  <c r="AC104" i="1"/>
  <c r="AJ85" i="1"/>
  <c r="K88" i="1"/>
  <c r="AF89" i="1"/>
  <c r="E90" i="1"/>
  <c r="Z91" i="1"/>
  <c r="W96" i="1"/>
  <c r="T101" i="1"/>
  <c r="E102" i="1"/>
  <c r="AC92" i="1"/>
  <c r="AC100" i="1"/>
  <c r="AL91" i="1" l="1"/>
  <c r="AN91" i="1" s="1"/>
  <c r="AL8" i="1"/>
  <c r="AN8" i="1" s="1"/>
  <c r="AL27" i="1"/>
  <c r="AN27" i="1" s="1"/>
  <c r="AL64" i="1"/>
  <c r="AN64" i="1" s="1"/>
  <c r="AL9" i="1"/>
  <c r="AN9" i="1" s="1"/>
  <c r="AL49" i="1"/>
  <c r="AN49" i="1" s="1"/>
  <c r="AL55" i="1"/>
  <c r="AN55" i="1" s="1"/>
  <c r="AL40" i="1"/>
  <c r="AN40" i="1" s="1"/>
  <c r="AL26" i="1"/>
  <c r="AN26" i="1" s="1"/>
  <c r="AL59" i="1"/>
  <c r="AN59" i="1" s="1"/>
  <c r="AL24" i="1"/>
  <c r="AN24" i="1" s="1"/>
  <c r="AL34" i="1"/>
  <c r="AN34" i="1" s="1"/>
  <c r="AL65" i="1"/>
  <c r="AN65" i="1" s="1"/>
  <c r="AL71" i="1"/>
  <c r="AN71" i="1" s="1"/>
  <c r="AL66" i="1"/>
  <c r="AN66" i="1" s="1"/>
  <c r="AL74" i="1"/>
  <c r="AN74" i="1" s="1"/>
  <c r="AL28" i="1"/>
  <c r="AN28" i="1" s="1"/>
  <c r="AL87" i="1"/>
  <c r="AN87" i="1" s="1"/>
  <c r="AL94" i="1"/>
  <c r="AN94" i="1" s="1"/>
  <c r="AL75" i="1"/>
  <c r="AN75" i="1" s="1"/>
  <c r="AL103" i="1"/>
  <c r="AN103" i="1" s="1"/>
  <c r="AL54" i="1"/>
  <c r="AN54" i="1" s="1"/>
  <c r="AL102" i="1"/>
  <c r="AN102" i="1" s="1"/>
  <c r="AL53" i="1"/>
  <c r="AN53" i="1" s="1"/>
  <c r="AL72" i="1"/>
  <c r="AN72" i="1" s="1"/>
  <c r="AL89" i="1"/>
  <c r="AN89" i="1" s="1"/>
  <c r="AL33" i="1"/>
  <c r="AN33" i="1" s="1"/>
  <c r="AL47" i="1"/>
  <c r="AN47" i="1" s="1"/>
  <c r="AL69" i="1"/>
  <c r="AN69" i="1" s="1"/>
  <c r="AL100" i="1"/>
  <c r="AN100" i="1" s="1"/>
  <c r="AL25" i="1"/>
  <c r="AN25" i="1" s="1"/>
  <c r="AL96" i="1"/>
  <c r="AN96" i="1" s="1"/>
  <c r="AL77" i="1"/>
  <c r="AN77" i="1" s="1"/>
  <c r="AL93" i="1"/>
  <c r="AN93" i="1" s="1"/>
  <c r="AL23" i="1"/>
  <c r="AN23" i="1" s="1"/>
  <c r="AL88" i="1"/>
  <c r="AN88" i="1" s="1"/>
  <c r="AL44" i="1"/>
  <c r="AN44" i="1" s="1"/>
  <c r="AL101" i="1"/>
  <c r="AN101" i="1" s="1"/>
  <c r="AL78" i="1"/>
  <c r="AN78" i="1" s="1"/>
  <c r="AL51" i="1"/>
  <c r="AN51" i="1" s="1"/>
  <c r="AL45" i="1"/>
  <c r="AN45" i="1" s="1"/>
  <c r="AL97" i="1"/>
  <c r="AN97" i="1" s="1"/>
  <c r="AL73" i="1"/>
  <c r="AN73" i="1" s="1"/>
  <c r="AL79" i="1"/>
  <c r="AN79" i="1" s="1"/>
  <c r="AL13" i="1"/>
  <c r="AN13" i="1" s="1"/>
  <c r="AL22" i="1"/>
  <c r="AN22" i="1" s="1"/>
  <c r="AL52" i="1"/>
  <c r="AN52" i="1" s="1"/>
  <c r="AL62" i="1"/>
  <c r="AN62" i="1" s="1"/>
  <c r="AL15" i="1"/>
  <c r="AN15" i="1" s="1"/>
  <c r="AL17" i="1"/>
  <c r="AN17" i="1" s="1"/>
  <c r="AL14" i="1"/>
  <c r="AN14" i="1" s="1"/>
  <c r="AL56" i="1"/>
  <c r="AN56" i="1" s="1"/>
  <c r="AL29" i="1"/>
  <c r="AN29" i="1" s="1"/>
  <c r="AL18" i="1"/>
  <c r="AN18" i="1" s="1"/>
  <c r="AL68" i="1"/>
  <c r="AN68" i="1" s="1"/>
  <c r="AL39" i="1"/>
  <c r="AN39" i="1" s="1"/>
  <c r="AL95" i="1"/>
  <c r="AN95" i="1" s="1"/>
  <c r="AL32" i="1"/>
  <c r="AN32" i="1" s="1"/>
  <c r="AL41" i="1"/>
  <c r="AN41" i="1" s="1"/>
  <c r="AL57" i="1"/>
  <c r="AN57" i="1" s="1"/>
  <c r="AL105" i="1"/>
  <c r="AN105" i="1" s="1"/>
  <c r="AL70" i="1"/>
  <c r="AN70" i="1" s="1"/>
  <c r="AL61" i="1"/>
  <c r="AN61" i="1" s="1"/>
  <c r="AL67" i="1"/>
  <c r="AN67" i="1" s="1"/>
  <c r="AL104" i="1"/>
  <c r="AN104" i="1" s="1"/>
  <c r="AL50" i="1"/>
  <c r="AN50" i="1" s="1"/>
  <c r="AL12" i="1"/>
  <c r="AN12" i="1" s="1"/>
  <c r="AL21" i="1"/>
  <c r="AN21" i="1" s="1"/>
  <c r="AL81" i="1"/>
  <c r="AN81" i="1" s="1"/>
  <c r="AL60" i="1"/>
  <c r="AN60" i="1" s="1"/>
  <c r="AL10" i="1"/>
  <c r="AN10" i="1" s="1"/>
  <c r="AL19" i="1"/>
  <c r="AN19" i="1" s="1"/>
  <c r="AL58" i="1"/>
  <c r="AN58" i="1" s="1"/>
  <c r="AL83" i="1"/>
  <c r="AN83" i="1" s="1"/>
  <c r="AL36" i="1"/>
  <c r="AN36" i="1" s="1"/>
  <c r="AL82" i="1"/>
  <c r="AN82" i="1" s="1"/>
  <c r="AL84" i="1"/>
  <c r="AN84" i="1" s="1"/>
  <c r="AL90" i="1"/>
  <c r="AN90" i="1" s="1"/>
  <c r="AL37" i="1"/>
  <c r="AN37" i="1" s="1"/>
  <c r="AL46" i="1"/>
  <c r="AN46" i="1" s="1"/>
  <c r="AL85" i="1"/>
  <c r="AN85" i="1" s="1"/>
  <c r="AL43" i="1"/>
  <c r="AN43" i="1" s="1"/>
  <c r="AL11" i="1"/>
  <c r="AN11" i="1" s="1"/>
  <c r="AL20" i="1"/>
  <c r="AN20" i="1" s="1"/>
  <c r="AL92" i="1"/>
  <c r="AN92" i="1" s="1"/>
  <c r="AL42" i="1"/>
  <c r="AN42" i="1" s="1"/>
  <c r="AL16" i="1"/>
  <c r="AN16" i="1" s="1"/>
  <c r="AL35" i="1"/>
  <c r="AN35" i="1" s="1"/>
  <c r="AL98" i="1"/>
  <c r="AN98" i="1" s="1"/>
  <c r="AL31" i="1"/>
  <c r="AN31" i="1" s="1"/>
  <c r="AL63" i="1"/>
  <c r="AN63" i="1" s="1"/>
  <c r="AL80" i="1"/>
  <c r="AN80" i="1" s="1"/>
  <c r="AL48" i="1"/>
  <c r="AN48" i="1" s="1"/>
  <c r="AL38" i="1"/>
  <c r="AN38" i="1" s="1"/>
  <c r="AL86" i="1"/>
  <c r="AN86" i="1" s="1"/>
  <c r="AL30" i="1"/>
  <c r="AN30" i="1" s="1"/>
  <c r="AL99" i="1"/>
  <c r="AN99" i="1" s="1"/>
  <c r="AL76" i="1"/>
  <c r="AN76" i="1" s="1"/>
</calcChain>
</file>

<file path=xl/sharedStrings.xml><?xml version="1.0" encoding="utf-8"?>
<sst xmlns="http://schemas.openxmlformats.org/spreadsheetml/2006/main" count="104" uniqueCount="34">
  <si>
    <t>Table B3A</t>
  </si>
  <si>
    <t>ASSETS OF TRUST AND FINANCE COMPANIES AND MERCHANT BANKS (PART IIIs)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</si>
  <si>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</si>
  <si>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</si>
  <si>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</si>
  <si>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</si>
  <si>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</si>
  <si>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</si>
  <si>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</si>
  <si>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</si>
  <si>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</si>
  <si>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</si>
  <si>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</si>
  <si>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</si>
  <si>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</si>
  <si>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</si>
  <si>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</si>
  <si>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</si>
  <si>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</si>
  <si>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</si>
  <si>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B3B</t>
  </si>
  <si>
    <t>LIABILITIES OF TRUST AND FINANCE COMPANIES AND MERCHANT BANKS (PART IIIs)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</si>
  <si>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</si>
  <si>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</si>
  <si>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</si>
  <si>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</si>
  <si>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</si>
  <si>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</si>
  <si>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</si>
  <si>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</si>
  <si>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</si>
  <si>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* Compiled in accordance with the Money &amp; Financial Statistics Manual 2000 (MFSM)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</si>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</sst>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  <font>
      <b/>
      <sz val="11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/>
    <xf numFmtId="165" fontId="3" fillId="0" borderId="0" xfId="1" applyNumberFormat="1" applyFont="1" applyFill="1"/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4" fontId="5" fillId="0" borderId="0" xfId="2" applyNumberFormat="1" applyFont="1" applyAlignment="1">
      <alignment horizontal="left" wrapText="1"/>
    </xf>
    <xf numFmtId="165" fontId="3" fillId="0" borderId="0" xfId="1" applyNumberFormat="1" applyFont="1" applyFill="1" applyAlignment="1">
      <alignment horizontal="right" wrapText="1"/>
    </xf>
    <xf numFmtId="17" fontId="3" fillId="0" borderId="0" xfId="0" applyNumberFormat="1" applyFont="1" applyAlignment="1">
      <alignment horizontal="left"/>
    </xf>
    <xf numFmtId="3" fontId="3" fillId="0" borderId="0" xfId="0" applyNumberFormat="1" applyFont="1"/>
    <xf numFmtId="3" fontId="4" fillId="0" borderId="0" xfId="0" applyNumberFormat="1" applyFont="1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left"/>
    </xf>
    <xf numFmtId="165" fontId="5" fillId="0" borderId="0" xfId="1" applyNumberFormat="1" applyFont="1" applyFill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1" applyNumberFormat="1" applyFont="1" applyFill="1" applyAlignment="1">
      <alignment horizontal="right"/>
    </xf>
    <xf numFmtId="165" fontId="6" fillId="2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DB9B1052-AD3C-4A62-B057-164D685B3C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9755-29B5-4481-93EB-EBEEAB571A91}">
  <dimension ref="A1:DN373"/>
  <sheetViews>
    <sheetView tabSelected="1" zoomScale="80" zoomScaleNormal="80" workbookViewId="0">
      <pane xSplit="2" ySplit="7" topLeftCell="C155" activePane="bottomRight" state="frozen"/>
      <selection activeCell="A188" sqref="A188:XFD188"/>
      <selection pane="topRight" activeCell="A188" sqref="A188:XFD188"/>
      <selection pane="bottomLeft" activeCell="A188" sqref="A188:XFD188"/>
      <selection pane="bottomRight" activeCell="A177" sqref="A177"/>
    </sheetView>
  </sheetViews>
  <sheetFormatPr defaultColWidth="9.21875" defaultRowHeight="13.8" x14ac:dyDescent="0.25"/>
  <cols>
    <col min="1" max="1" width="14.21875" style="1" bestFit="1" customWidth="1"/>
    <col min="2" max="2" width="7.77734375" style="2" hidden="1" customWidth="1"/>
    <col min="3" max="3" width="10" style="3" customWidth="1"/>
    <col min="4" max="4" width="9" style="2" customWidth="1"/>
    <col min="5" max="5" width="8" style="2" hidden="1" customWidth="1"/>
    <col min="6" max="6" width="11.21875" style="3" customWidth="1"/>
    <col min="7" max="7" width="9.5546875" style="3" bestFit="1" customWidth="1"/>
    <col min="8" max="8" width="9.5546875" style="2" hidden="1" customWidth="1"/>
    <col min="9" max="9" width="9.21875" style="3" customWidth="1"/>
    <col min="10" max="10" width="9.5546875" style="3" bestFit="1" customWidth="1"/>
    <col min="11" max="11" width="8" style="2" hidden="1" customWidth="1"/>
    <col min="12" max="12" width="8.5546875" style="3" bestFit="1" customWidth="1"/>
    <col min="13" max="13" width="9" style="3" customWidth="1"/>
    <col min="14" max="14" width="13.44140625" style="3" hidden="1" customWidth="1"/>
    <col min="15" max="15" width="10" style="3" bestFit="1" customWidth="1"/>
    <col min="16" max="16" width="9" style="3" customWidth="1"/>
    <col min="17" max="17" width="12.21875" style="3" hidden="1" customWidth="1"/>
    <col min="18" max="18" width="7.77734375" style="3" bestFit="1" customWidth="1"/>
    <col min="19" max="19" width="8.44140625" style="3" customWidth="1"/>
    <col min="20" max="20" width="11.77734375" style="3" hidden="1" customWidth="1"/>
    <col min="21" max="21" width="8.5546875" style="3" bestFit="1" customWidth="1"/>
    <col min="22" max="22" width="8.77734375" style="3" customWidth="1"/>
    <col min="23" max="23" width="5.77734375" style="3" hidden="1" customWidth="1"/>
    <col min="24" max="24" width="8.5546875" style="3" bestFit="1" customWidth="1"/>
    <col min="25" max="25" width="8.77734375" style="3" bestFit="1" customWidth="1"/>
    <col min="26" max="26" width="7.44140625" style="3" hidden="1" customWidth="1"/>
    <col min="27" max="27" width="9.21875" style="3" hidden="1" customWidth="1"/>
    <col min="28" max="28" width="11.77734375" style="3" hidden="1" customWidth="1"/>
    <col min="29" max="29" width="8.77734375" style="3" hidden="1" customWidth="1"/>
    <col min="30" max="30" width="9.5546875" style="3" hidden="1" customWidth="1"/>
    <col min="31" max="32" width="11.77734375" style="3" hidden="1" customWidth="1"/>
    <col min="33" max="33" width="9.5546875" style="3" hidden="1" customWidth="1"/>
    <col min="34" max="35" width="11.77734375" style="3" hidden="1" customWidth="1"/>
    <col min="36" max="36" width="7.77734375" style="3" bestFit="1" customWidth="1"/>
    <col min="37" max="37" width="8.77734375" style="3" customWidth="1"/>
    <col min="38" max="38" width="11.77734375" style="3" hidden="1" customWidth="1"/>
    <col min="39" max="39" width="14" style="3" customWidth="1"/>
    <col min="40" max="40" width="14.5546875" style="3" bestFit="1" customWidth="1"/>
    <col min="41" max="41" width="9.21875" style="2" bestFit="1" customWidth="1"/>
    <col min="42" max="46" width="9.21875" style="2" customWidth="1"/>
    <col min="47" max="16384" width="9.21875" style="4"/>
  </cols>
  <sheetData>
    <row r="1" spans="1:48" s="12" customFormat="1" x14ac:dyDescent="0.25">
      <c r="A1" s="23"/>
      <c r="B1" s="11"/>
      <c r="C1" s="24"/>
      <c r="D1" s="11"/>
      <c r="E1" s="11"/>
      <c r="F1" s="24"/>
      <c r="G1" s="24"/>
      <c r="H1" s="11"/>
      <c r="I1" s="24"/>
      <c r="J1" s="24"/>
      <c r="K1" s="11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9" t="s">
        <v>0</v>
      </c>
      <c r="AO1" s="11"/>
      <c r="AP1" s="11"/>
      <c r="AQ1" s="11"/>
      <c r="AR1" s="11"/>
      <c r="AS1" s="11"/>
      <c r="AT1" s="11"/>
    </row>
    <row r="2" spans="1:48" x14ac:dyDescent="0.25">
      <c r="A2" s="5"/>
      <c r="B2" s="40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6"/>
    </row>
    <row r="3" spans="1:48" x14ac:dyDescent="0.25">
      <c r="B3" s="7"/>
      <c r="C3" s="8"/>
      <c r="D3" s="7"/>
      <c r="E3" s="7"/>
      <c r="F3" s="8"/>
      <c r="G3" s="8"/>
      <c r="H3" s="7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6"/>
    </row>
    <row r="4" spans="1:48" x14ac:dyDescent="0.25">
      <c r="AN4" s="9" t="s">
        <v>2</v>
      </c>
    </row>
    <row r="5" spans="1:48" s="30" customFormat="1" ht="40.5" customHeight="1" x14ac:dyDescent="0.3">
      <c r="A5" s="41"/>
      <c r="B5" s="31"/>
      <c r="C5" s="43" t="s">
        <v>3</v>
      </c>
      <c r="D5" s="43"/>
      <c r="E5" s="31"/>
      <c r="F5" s="44" t="s">
        <v>4</v>
      </c>
      <c r="G5" s="44"/>
      <c r="H5" s="31"/>
      <c r="I5" s="43" t="s">
        <v>5</v>
      </c>
      <c r="J5" s="43"/>
      <c r="K5" s="43"/>
      <c r="L5" s="44" t="s">
        <v>6</v>
      </c>
      <c r="M5" s="45"/>
      <c r="N5" s="45"/>
      <c r="O5" s="39" t="s">
        <v>7</v>
      </c>
      <c r="P5" s="46"/>
      <c r="Q5" s="46"/>
      <c r="R5" s="44" t="s">
        <v>8</v>
      </c>
      <c r="S5" s="44"/>
      <c r="T5" s="44"/>
      <c r="U5" s="44" t="s">
        <v>9</v>
      </c>
      <c r="V5" s="44"/>
      <c r="W5" s="44"/>
      <c r="X5" s="44" t="s">
        <v>10</v>
      </c>
      <c r="Y5" s="44"/>
      <c r="Z5" s="44"/>
      <c r="AA5" s="44" t="s">
        <v>11</v>
      </c>
      <c r="AB5" s="45"/>
      <c r="AC5" s="45"/>
      <c r="AD5" s="44" t="s">
        <v>12</v>
      </c>
      <c r="AE5" s="45"/>
      <c r="AF5" s="45"/>
      <c r="AG5" s="44" t="s">
        <v>13</v>
      </c>
      <c r="AH5" s="45"/>
      <c r="AI5" s="45"/>
      <c r="AJ5" s="44" t="s">
        <v>14</v>
      </c>
      <c r="AK5" s="45"/>
      <c r="AL5" s="45"/>
      <c r="AM5" s="44" t="s">
        <v>32</v>
      </c>
      <c r="AN5" s="39" t="s">
        <v>15</v>
      </c>
      <c r="AO5" s="29"/>
      <c r="AP5" s="29"/>
      <c r="AQ5" s="29"/>
      <c r="AR5" s="29"/>
      <c r="AS5" s="29"/>
      <c r="AT5" s="29"/>
    </row>
    <row r="6" spans="1:48" s="27" customFormat="1" ht="30.75" customHeight="1" x14ac:dyDescent="0.25">
      <c r="A6" s="42"/>
      <c r="B6" s="33" t="s">
        <v>16</v>
      </c>
      <c r="C6" s="32" t="s">
        <v>17</v>
      </c>
      <c r="D6" s="33" t="s">
        <v>18</v>
      </c>
      <c r="E6" s="33" t="s">
        <v>19</v>
      </c>
      <c r="F6" s="32" t="s">
        <v>17</v>
      </c>
      <c r="G6" s="32" t="s">
        <v>18</v>
      </c>
      <c r="H6" s="33" t="s">
        <v>19</v>
      </c>
      <c r="I6" s="32" t="s">
        <v>17</v>
      </c>
      <c r="J6" s="32" t="s">
        <v>18</v>
      </c>
      <c r="K6" s="33" t="s">
        <v>19</v>
      </c>
      <c r="L6" s="32" t="s">
        <v>17</v>
      </c>
      <c r="M6" s="32" t="s">
        <v>18</v>
      </c>
      <c r="N6" s="32" t="s">
        <v>19</v>
      </c>
      <c r="O6" s="32" t="s">
        <v>17</v>
      </c>
      <c r="P6" s="32" t="s">
        <v>18</v>
      </c>
      <c r="Q6" s="32" t="s">
        <v>19</v>
      </c>
      <c r="R6" s="32" t="s">
        <v>17</v>
      </c>
      <c r="S6" s="32" t="s">
        <v>18</v>
      </c>
      <c r="T6" s="32" t="s">
        <v>19</v>
      </c>
      <c r="U6" s="32" t="s">
        <v>17</v>
      </c>
      <c r="V6" s="32" t="s">
        <v>18</v>
      </c>
      <c r="W6" s="32" t="s">
        <v>19</v>
      </c>
      <c r="X6" s="32" t="s">
        <v>17</v>
      </c>
      <c r="Y6" s="32" t="s">
        <v>18</v>
      </c>
      <c r="Z6" s="32" t="s">
        <v>19</v>
      </c>
      <c r="AA6" s="32" t="s">
        <v>17</v>
      </c>
      <c r="AB6" s="32" t="s">
        <v>18</v>
      </c>
      <c r="AC6" s="32" t="s">
        <v>19</v>
      </c>
      <c r="AD6" s="32" t="s">
        <v>17</v>
      </c>
      <c r="AE6" s="32" t="s">
        <v>18</v>
      </c>
      <c r="AF6" s="32" t="s">
        <v>19</v>
      </c>
      <c r="AG6" s="32" t="s">
        <v>17</v>
      </c>
      <c r="AH6" s="32" t="s">
        <v>18</v>
      </c>
      <c r="AI6" s="32" t="s">
        <v>19</v>
      </c>
      <c r="AJ6" s="32" t="s">
        <v>17</v>
      </c>
      <c r="AK6" s="32" t="s">
        <v>18</v>
      </c>
      <c r="AL6" s="32" t="s">
        <v>19</v>
      </c>
      <c r="AM6" s="44"/>
      <c r="AN6" s="39"/>
      <c r="AO6" s="25"/>
      <c r="AP6" s="25"/>
      <c r="AQ6" s="26"/>
      <c r="AR6" s="25"/>
      <c r="AS6" s="25"/>
      <c r="AT6" s="26"/>
    </row>
    <row r="7" spans="1:48" x14ac:dyDescent="0.25">
      <c r="A7" s="16"/>
      <c r="C7" s="17"/>
      <c r="D7" s="13"/>
      <c r="E7" s="13"/>
      <c r="F7" s="17"/>
      <c r="G7" s="17"/>
      <c r="H7" s="13"/>
      <c r="I7" s="17"/>
      <c r="J7" s="17"/>
      <c r="K7" s="13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3"/>
      <c r="AP7" s="13"/>
      <c r="AQ7" s="14"/>
      <c r="AR7" s="14"/>
      <c r="AS7" s="14"/>
      <c r="AT7" s="14"/>
      <c r="AU7" s="15"/>
      <c r="AV7" s="15"/>
    </row>
    <row r="8" spans="1:48" x14ac:dyDescent="0.25">
      <c r="A8" s="1">
        <v>40909</v>
      </c>
      <c r="B8" s="18">
        <v>40909</v>
      </c>
      <c r="C8" s="36">
        <v>48.926769999999998</v>
      </c>
      <c r="D8" s="36">
        <v>0.1</v>
      </c>
      <c r="E8" s="37">
        <f t="shared" ref="E8:E38" si="0">SUM(C8:D8)</f>
        <v>49.026769999999999</v>
      </c>
      <c r="F8" s="36">
        <v>146219.78044000003</v>
      </c>
      <c r="G8" s="36">
        <v>55866.101360545006</v>
      </c>
      <c r="H8" s="37">
        <f t="shared" ref="H8:H38" si="1">SUM(F8:G8)</f>
        <v>202085.88180054503</v>
      </c>
      <c r="I8" s="36">
        <v>29513.408460000002</v>
      </c>
      <c r="J8" s="36">
        <v>0</v>
      </c>
      <c r="K8" s="37">
        <f t="shared" ref="K8:K38" si="2">SUM(I8:J8)</f>
        <v>29513.408460000002</v>
      </c>
      <c r="L8" s="36">
        <v>107740.44014000002</v>
      </c>
      <c r="M8" s="36">
        <v>4806.4009999999998</v>
      </c>
      <c r="N8" s="38">
        <f t="shared" ref="N8:N38" si="3">SUM(L8:M8)</f>
        <v>112546.84114000002</v>
      </c>
      <c r="O8" s="36">
        <v>982544.31993499328</v>
      </c>
      <c r="P8" s="36">
        <v>0</v>
      </c>
      <c r="Q8" s="38">
        <f t="shared" ref="Q8:Q38" si="4">SUM(O8:P8)</f>
        <v>982544.31993499328</v>
      </c>
      <c r="R8" s="36">
        <v>3146.0882099999999</v>
      </c>
      <c r="S8" s="36">
        <v>108.26300000000001</v>
      </c>
      <c r="T8" s="38">
        <f t="shared" ref="T8:T38" si="5">SUM(R8:S8)</f>
        <v>3254.3512099999998</v>
      </c>
      <c r="U8" s="36">
        <v>151.72051000000002</v>
      </c>
      <c r="V8" s="36">
        <v>0</v>
      </c>
      <c r="W8" s="38">
        <f t="shared" ref="W8:W71" si="6">SUM(U8:V8)</f>
        <v>151.72051000000002</v>
      </c>
      <c r="X8" s="36">
        <v>0</v>
      </c>
      <c r="Y8" s="36">
        <v>0</v>
      </c>
      <c r="Z8" s="38">
        <f t="shared" ref="Z8:Z71" si="7">SUM(X8:Y8)</f>
        <v>0</v>
      </c>
      <c r="AA8" s="36">
        <v>2153.0176302620002</v>
      </c>
      <c r="AB8" s="36">
        <v>0</v>
      </c>
      <c r="AC8" s="38">
        <f t="shared" ref="AC8:AC38" si="8">SUM(AA8:AB8)</f>
        <v>2153.0176302620002</v>
      </c>
      <c r="AD8" s="36">
        <v>29544.825726999661</v>
      </c>
      <c r="AE8" s="36">
        <v>0.42437000000000002</v>
      </c>
      <c r="AF8" s="38">
        <f t="shared" ref="AF8:AF38" si="9">SUM(AD8:AE8)</f>
        <v>29545.250096999662</v>
      </c>
      <c r="AG8" s="36">
        <v>5450.3565230003387</v>
      </c>
      <c r="AH8" s="36">
        <v>0</v>
      </c>
      <c r="AI8" s="38">
        <f t="shared" ref="AI8:AI38" si="10">SUM(AG8:AH8)</f>
        <v>5450.3565230003387</v>
      </c>
      <c r="AJ8" s="38">
        <f>AA8+AD8+AG8</f>
        <v>37148.199880262</v>
      </c>
      <c r="AK8" s="38">
        <f t="shared" ref="AK8:AK71" si="11">AB8+AE8+AH8</f>
        <v>0.42437000000000002</v>
      </c>
      <c r="AL8" s="38">
        <f t="shared" ref="AL8:AL38" si="12">SUM(AJ8:AK8)</f>
        <v>37148.624250262001</v>
      </c>
      <c r="AM8" s="36">
        <v>137825.79734000002</v>
      </c>
      <c r="AN8" s="38">
        <f>+E8+H8+K8+N8+Q8+T8+W8+Z8+AL8+AM8</f>
        <v>1505119.9714158003</v>
      </c>
      <c r="AO8" s="19"/>
      <c r="AP8" s="19"/>
      <c r="AT8" s="19"/>
      <c r="AU8" s="20"/>
    </row>
    <row r="9" spans="1:48" x14ac:dyDescent="0.25">
      <c r="A9" s="1">
        <v>40940</v>
      </c>
      <c r="B9" s="18">
        <v>40940</v>
      </c>
      <c r="C9" s="36">
        <v>47.844900000000003</v>
      </c>
      <c r="D9" s="36">
        <v>0.1</v>
      </c>
      <c r="E9" s="37">
        <f t="shared" si="0"/>
        <v>47.944900000000004</v>
      </c>
      <c r="F9" s="36">
        <v>148070.87295999998</v>
      </c>
      <c r="G9" s="36">
        <v>48043.420635727503</v>
      </c>
      <c r="H9" s="37">
        <f t="shared" si="1"/>
        <v>196114.29359572747</v>
      </c>
      <c r="I9" s="36">
        <v>29989.083619999998</v>
      </c>
      <c r="J9" s="36">
        <v>0</v>
      </c>
      <c r="K9" s="37">
        <f t="shared" si="2"/>
        <v>29989.083619999998</v>
      </c>
      <c r="L9" s="36">
        <v>105270.02886000002</v>
      </c>
      <c r="M9" s="36">
        <v>4806.4009999999998</v>
      </c>
      <c r="N9" s="38">
        <f t="shared" si="3"/>
        <v>110076.42986000002</v>
      </c>
      <c r="O9" s="36">
        <v>984052.06599795597</v>
      </c>
      <c r="P9" s="36">
        <v>2.0109999999999999E-2</v>
      </c>
      <c r="Q9" s="38">
        <f t="shared" si="4"/>
        <v>984052.08610795601</v>
      </c>
      <c r="R9" s="36">
        <v>3146.0882099999999</v>
      </c>
      <c r="S9" s="36">
        <v>108.26300000000001</v>
      </c>
      <c r="T9" s="38">
        <f t="shared" si="5"/>
        <v>3254.3512099999998</v>
      </c>
      <c r="U9" s="36">
        <v>187.78298000000001</v>
      </c>
      <c r="V9" s="36">
        <v>0</v>
      </c>
      <c r="W9" s="38">
        <f t="shared" si="6"/>
        <v>187.78298000000001</v>
      </c>
      <c r="X9" s="36">
        <v>0</v>
      </c>
      <c r="Y9" s="36">
        <v>0</v>
      </c>
      <c r="Z9" s="38">
        <f t="shared" si="7"/>
        <v>0</v>
      </c>
      <c r="AA9" s="36">
        <v>1761.7136350449998</v>
      </c>
      <c r="AB9" s="36">
        <v>0</v>
      </c>
      <c r="AC9" s="38">
        <f t="shared" si="8"/>
        <v>1761.7136350449998</v>
      </c>
      <c r="AD9" s="36">
        <v>28973.798019999998</v>
      </c>
      <c r="AE9" s="36">
        <v>0.11416</v>
      </c>
      <c r="AF9" s="38">
        <f t="shared" si="9"/>
        <v>28973.912179999999</v>
      </c>
      <c r="AG9" s="36">
        <v>4158.5127499999999</v>
      </c>
      <c r="AH9" s="36">
        <v>0.3407</v>
      </c>
      <c r="AI9" s="38">
        <f t="shared" si="10"/>
        <v>4158.8534499999996</v>
      </c>
      <c r="AJ9" s="38">
        <f t="shared" ref="AJ9:AK72" si="13">AA9+AD9+AG9</f>
        <v>34894.024405044998</v>
      </c>
      <c r="AK9" s="38">
        <f t="shared" si="11"/>
        <v>0.45485999999999999</v>
      </c>
      <c r="AL9" s="38">
        <f t="shared" si="12"/>
        <v>34894.479265044996</v>
      </c>
      <c r="AM9" s="36">
        <v>137605.07298</v>
      </c>
      <c r="AN9" s="38">
        <f t="shared" ref="AN9:AN72" si="14">+E9+H9+K9+N9+Q9+T9+W9+Z9+AL9+AM9</f>
        <v>1496221.5245187283</v>
      </c>
      <c r="AO9" s="19"/>
      <c r="AP9" s="19"/>
      <c r="AT9" s="19"/>
      <c r="AU9" s="20"/>
    </row>
    <row r="10" spans="1:48" x14ac:dyDescent="0.25">
      <c r="A10" s="1">
        <v>40969</v>
      </c>
      <c r="B10" s="18">
        <v>40969</v>
      </c>
      <c r="C10" s="36">
        <v>55.971319999999999</v>
      </c>
      <c r="D10" s="36">
        <v>0.1</v>
      </c>
      <c r="E10" s="37">
        <f t="shared" si="0"/>
        <v>56.07132</v>
      </c>
      <c r="F10" s="36">
        <v>140852.96393999999</v>
      </c>
      <c r="G10" s="36">
        <v>46793.234192565003</v>
      </c>
      <c r="H10" s="37">
        <f t="shared" si="1"/>
        <v>187646.19813256498</v>
      </c>
      <c r="I10" s="36">
        <v>15191.827710000001</v>
      </c>
      <c r="J10" s="36">
        <v>0</v>
      </c>
      <c r="K10" s="37">
        <f t="shared" si="2"/>
        <v>15191.827710000001</v>
      </c>
      <c r="L10" s="36">
        <v>119111.73232999998</v>
      </c>
      <c r="M10" s="36">
        <v>4806.4009999999998</v>
      </c>
      <c r="N10" s="38">
        <f t="shared" si="3"/>
        <v>123918.13332999998</v>
      </c>
      <c r="O10" s="36">
        <v>990174.9469452874</v>
      </c>
      <c r="P10" s="36">
        <v>0</v>
      </c>
      <c r="Q10" s="38">
        <f t="shared" si="4"/>
        <v>990174.9469452874</v>
      </c>
      <c r="R10" s="36">
        <v>3146.0882099999999</v>
      </c>
      <c r="S10" s="36">
        <v>108.26300000000001</v>
      </c>
      <c r="T10" s="38">
        <f t="shared" si="5"/>
        <v>3254.3512099999998</v>
      </c>
      <c r="U10" s="36">
        <v>161.55165</v>
      </c>
      <c r="V10" s="36">
        <v>0</v>
      </c>
      <c r="W10" s="38">
        <f t="shared" si="6"/>
        <v>161.55165</v>
      </c>
      <c r="X10" s="36">
        <v>0</v>
      </c>
      <c r="Y10" s="36">
        <v>0</v>
      </c>
      <c r="Z10" s="38">
        <f t="shared" si="7"/>
        <v>0</v>
      </c>
      <c r="AA10" s="36">
        <v>2052.0716052850003</v>
      </c>
      <c r="AB10" s="36">
        <v>0</v>
      </c>
      <c r="AC10" s="38">
        <f t="shared" si="8"/>
        <v>2052.0716052850003</v>
      </c>
      <c r="AD10" s="36">
        <v>28867.047430000002</v>
      </c>
      <c r="AE10" s="36">
        <v>9.8750000000000004E-2</v>
      </c>
      <c r="AF10" s="38">
        <f t="shared" si="9"/>
        <v>28867.146180000003</v>
      </c>
      <c r="AG10" s="36">
        <v>4094.5632999999998</v>
      </c>
      <c r="AH10" s="36">
        <v>0.21837999999999999</v>
      </c>
      <c r="AI10" s="38">
        <f t="shared" si="10"/>
        <v>4094.7816799999996</v>
      </c>
      <c r="AJ10" s="38">
        <f t="shared" si="13"/>
        <v>35013.682335285004</v>
      </c>
      <c r="AK10" s="38">
        <f t="shared" si="11"/>
        <v>0.31713000000000002</v>
      </c>
      <c r="AL10" s="38">
        <f t="shared" si="12"/>
        <v>35013.999465285007</v>
      </c>
      <c r="AM10" s="36">
        <v>137847.54036999997</v>
      </c>
      <c r="AN10" s="38">
        <f t="shared" si="14"/>
        <v>1493264.6201331376</v>
      </c>
      <c r="AO10" s="19"/>
      <c r="AP10" s="19"/>
      <c r="AT10" s="19"/>
      <c r="AU10" s="20"/>
    </row>
    <row r="11" spans="1:48" x14ac:dyDescent="0.25">
      <c r="A11" s="1">
        <v>41000</v>
      </c>
      <c r="B11" s="18">
        <v>41000</v>
      </c>
      <c r="C11" s="36">
        <v>55.872480000000003</v>
      </c>
      <c r="D11" s="36">
        <v>0.1</v>
      </c>
      <c r="E11" s="37">
        <f t="shared" si="0"/>
        <v>55.972480000000004</v>
      </c>
      <c r="F11" s="36">
        <v>140072.10305000001</v>
      </c>
      <c r="G11" s="36">
        <v>45986.471698672503</v>
      </c>
      <c r="H11" s="37">
        <f t="shared" si="1"/>
        <v>186058.57474867252</v>
      </c>
      <c r="I11" s="36">
        <v>13889.12278</v>
      </c>
      <c r="J11" s="36">
        <v>0</v>
      </c>
      <c r="K11" s="37">
        <f t="shared" si="2"/>
        <v>13889.12278</v>
      </c>
      <c r="L11" s="36">
        <v>120839.55631000001</v>
      </c>
      <c r="M11" s="36">
        <v>4806.4009999999998</v>
      </c>
      <c r="N11" s="38">
        <f t="shared" si="3"/>
        <v>125645.95731000001</v>
      </c>
      <c r="O11" s="36">
        <v>989042.59864879341</v>
      </c>
      <c r="P11" s="36">
        <v>0</v>
      </c>
      <c r="Q11" s="38">
        <f t="shared" si="4"/>
        <v>989042.59864879341</v>
      </c>
      <c r="R11" s="36">
        <v>3129.55321</v>
      </c>
      <c r="S11" s="36">
        <v>108.26300000000001</v>
      </c>
      <c r="T11" s="38">
        <f t="shared" si="5"/>
        <v>3237.81621</v>
      </c>
      <c r="U11" s="36">
        <v>134.67762999999999</v>
      </c>
      <c r="V11" s="36">
        <v>0</v>
      </c>
      <c r="W11" s="38">
        <f t="shared" si="6"/>
        <v>134.67762999999999</v>
      </c>
      <c r="X11" s="36">
        <v>0</v>
      </c>
      <c r="Y11" s="36">
        <v>0</v>
      </c>
      <c r="Z11" s="38">
        <f t="shared" si="7"/>
        <v>0</v>
      </c>
      <c r="AA11" s="36">
        <v>1862.2896996525001</v>
      </c>
      <c r="AB11" s="36">
        <v>0</v>
      </c>
      <c r="AC11" s="38">
        <f t="shared" si="8"/>
        <v>1862.2896996525001</v>
      </c>
      <c r="AD11" s="36">
        <v>29757.270927864985</v>
      </c>
      <c r="AE11" s="36">
        <v>132.14131</v>
      </c>
      <c r="AF11" s="38">
        <f t="shared" si="9"/>
        <v>29889.412237864984</v>
      </c>
      <c r="AG11" s="36">
        <v>4084.628602135022</v>
      </c>
      <c r="AH11" s="36">
        <v>0.26922000000000001</v>
      </c>
      <c r="AI11" s="38">
        <f t="shared" si="10"/>
        <v>4084.8978221350221</v>
      </c>
      <c r="AJ11" s="38">
        <f t="shared" si="13"/>
        <v>35704.189229652511</v>
      </c>
      <c r="AK11" s="38">
        <f t="shared" si="11"/>
        <v>132.41052999999999</v>
      </c>
      <c r="AL11" s="38">
        <f t="shared" si="12"/>
        <v>35836.599759652512</v>
      </c>
      <c r="AM11" s="36">
        <v>137852.39439000003</v>
      </c>
      <c r="AN11" s="38">
        <f t="shared" si="14"/>
        <v>1491753.7139571186</v>
      </c>
      <c r="AO11" s="19"/>
      <c r="AP11" s="19"/>
      <c r="AT11" s="19"/>
      <c r="AU11" s="20"/>
    </row>
    <row r="12" spans="1:48" x14ac:dyDescent="0.25">
      <c r="A12" s="1">
        <v>41030</v>
      </c>
      <c r="B12" s="18">
        <v>41030</v>
      </c>
      <c r="C12" s="36">
        <v>75.569079999999985</v>
      </c>
      <c r="D12" s="36">
        <v>0.1</v>
      </c>
      <c r="E12" s="37">
        <f t="shared" si="0"/>
        <v>75.66907999999998</v>
      </c>
      <c r="F12" s="36">
        <v>143074.25527000002</v>
      </c>
      <c r="G12" s="36">
        <v>59100.0085132475</v>
      </c>
      <c r="H12" s="37">
        <f t="shared" si="1"/>
        <v>202174.26378324753</v>
      </c>
      <c r="I12" s="36">
        <v>15377.97661</v>
      </c>
      <c r="J12" s="36">
        <v>0</v>
      </c>
      <c r="K12" s="37">
        <f t="shared" si="2"/>
        <v>15377.97661</v>
      </c>
      <c r="L12" s="36">
        <v>117087.53429000003</v>
      </c>
      <c r="M12" s="36">
        <v>4806.4009999999998</v>
      </c>
      <c r="N12" s="38">
        <f t="shared" si="3"/>
        <v>121893.93529000002</v>
      </c>
      <c r="O12" s="36">
        <v>990420.33392203785</v>
      </c>
      <c r="P12" s="36">
        <v>0</v>
      </c>
      <c r="Q12" s="38">
        <f t="shared" si="4"/>
        <v>990420.33392203785</v>
      </c>
      <c r="R12" s="36">
        <v>3129.55321</v>
      </c>
      <c r="S12" s="36">
        <v>108.26300000000001</v>
      </c>
      <c r="T12" s="38">
        <f t="shared" si="5"/>
        <v>3237.81621</v>
      </c>
      <c r="U12" s="36">
        <v>118.83917</v>
      </c>
      <c r="V12" s="36">
        <v>0</v>
      </c>
      <c r="W12" s="38">
        <f t="shared" si="6"/>
        <v>118.83917</v>
      </c>
      <c r="X12" s="36">
        <v>0</v>
      </c>
      <c r="Y12" s="36">
        <v>0</v>
      </c>
      <c r="Z12" s="38">
        <f t="shared" si="7"/>
        <v>0</v>
      </c>
      <c r="AA12" s="36">
        <v>1752.8846285874999</v>
      </c>
      <c r="AB12" s="36">
        <v>0</v>
      </c>
      <c r="AC12" s="38">
        <f t="shared" si="8"/>
        <v>1752.8846285874999</v>
      </c>
      <c r="AD12" s="36">
        <v>29463.690830000007</v>
      </c>
      <c r="AE12" s="36">
        <v>0.10206</v>
      </c>
      <c r="AF12" s="38">
        <f t="shared" si="9"/>
        <v>29463.792890000008</v>
      </c>
      <c r="AG12" s="36">
        <v>4083.9342299999998</v>
      </c>
      <c r="AH12" s="36">
        <v>2.7197199999999997</v>
      </c>
      <c r="AI12" s="38">
        <f t="shared" si="10"/>
        <v>4086.6539499999999</v>
      </c>
      <c r="AJ12" s="38">
        <f t="shared" si="13"/>
        <v>35300.50968858751</v>
      </c>
      <c r="AK12" s="38">
        <f t="shared" si="11"/>
        <v>2.8217799999999995</v>
      </c>
      <c r="AL12" s="38">
        <f t="shared" si="12"/>
        <v>35303.331468587508</v>
      </c>
      <c r="AM12" s="36">
        <v>138037.14568000002</v>
      </c>
      <c r="AN12" s="38">
        <f t="shared" si="14"/>
        <v>1506639.3112138731</v>
      </c>
      <c r="AO12" s="19"/>
      <c r="AP12" s="19"/>
      <c r="AT12" s="19"/>
      <c r="AU12" s="20"/>
    </row>
    <row r="13" spans="1:48" x14ac:dyDescent="0.25">
      <c r="A13" s="1">
        <v>41061</v>
      </c>
      <c r="B13" s="18">
        <v>41061</v>
      </c>
      <c r="C13" s="36">
        <v>73.61369999999998</v>
      </c>
      <c r="D13" s="36">
        <v>0.1</v>
      </c>
      <c r="E13" s="37">
        <f t="shared" si="0"/>
        <v>73.713699999999974</v>
      </c>
      <c r="F13" s="36">
        <v>144667.04388000001</v>
      </c>
      <c r="G13" s="36">
        <v>41792.0171037787</v>
      </c>
      <c r="H13" s="37">
        <f t="shared" si="1"/>
        <v>186459.06098377871</v>
      </c>
      <c r="I13" s="36">
        <v>22772.493570000002</v>
      </c>
      <c r="J13" s="36">
        <v>0</v>
      </c>
      <c r="K13" s="37">
        <f t="shared" si="2"/>
        <v>22772.493570000002</v>
      </c>
      <c r="L13" s="36">
        <v>116267.43848</v>
      </c>
      <c r="M13" s="36">
        <v>14859.976000000001</v>
      </c>
      <c r="N13" s="38">
        <f t="shared" si="3"/>
        <v>131127.41448000001</v>
      </c>
      <c r="O13" s="36">
        <v>988297.6230743581</v>
      </c>
      <c r="P13" s="36">
        <v>0</v>
      </c>
      <c r="Q13" s="38">
        <f t="shared" si="4"/>
        <v>988297.6230743581</v>
      </c>
      <c r="R13" s="36">
        <v>3129.55321</v>
      </c>
      <c r="S13" s="36">
        <v>108.26300000000001</v>
      </c>
      <c r="T13" s="38">
        <f t="shared" si="5"/>
        <v>3237.81621</v>
      </c>
      <c r="U13" s="36">
        <v>42.530250000000002</v>
      </c>
      <c r="V13" s="36">
        <v>0</v>
      </c>
      <c r="W13" s="38">
        <f t="shared" si="6"/>
        <v>42.530250000000002</v>
      </c>
      <c r="X13" s="36">
        <v>0</v>
      </c>
      <c r="Y13" s="36">
        <v>0</v>
      </c>
      <c r="Z13" s="38">
        <f t="shared" si="7"/>
        <v>0</v>
      </c>
      <c r="AA13" s="36">
        <v>1994.65925653</v>
      </c>
      <c r="AB13" s="36">
        <v>0</v>
      </c>
      <c r="AC13" s="38">
        <f t="shared" si="8"/>
        <v>1994.65925653</v>
      </c>
      <c r="AD13" s="36">
        <v>31119.283429999999</v>
      </c>
      <c r="AE13" s="36">
        <v>0.4864</v>
      </c>
      <c r="AF13" s="38">
        <f t="shared" si="9"/>
        <v>31119.769830000001</v>
      </c>
      <c r="AG13" s="36">
        <v>4124.6026499999998</v>
      </c>
      <c r="AH13" s="36">
        <v>0</v>
      </c>
      <c r="AI13" s="38">
        <f t="shared" si="10"/>
        <v>4124.6026499999998</v>
      </c>
      <c r="AJ13" s="38">
        <f t="shared" si="13"/>
        <v>37238.545336529998</v>
      </c>
      <c r="AK13" s="38">
        <f t="shared" si="11"/>
        <v>0.4864</v>
      </c>
      <c r="AL13" s="38">
        <f t="shared" si="12"/>
        <v>37239.03173653</v>
      </c>
      <c r="AM13" s="36">
        <v>137788.7623</v>
      </c>
      <c r="AN13" s="38">
        <f t="shared" si="14"/>
        <v>1507038.4463046668</v>
      </c>
      <c r="AT13" s="19"/>
      <c r="AU13" s="20"/>
    </row>
    <row r="14" spans="1:48" x14ac:dyDescent="0.25">
      <c r="A14" s="1">
        <v>41091</v>
      </c>
      <c r="B14" s="18">
        <v>41091</v>
      </c>
      <c r="C14" s="36">
        <v>49.149680000000004</v>
      </c>
      <c r="D14" s="36">
        <v>0.1</v>
      </c>
      <c r="E14" s="37">
        <f t="shared" si="0"/>
        <v>49.249680000000005</v>
      </c>
      <c r="F14" s="36">
        <v>143081.40383000002</v>
      </c>
      <c r="G14" s="36">
        <v>36327.562596902499</v>
      </c>
      <c r="H14" s="37">
        <f t="shared" si="1"/>
        <v>179408.96642690251</v>
      </c>
      <c r="I14" s="36">
        <v>20604.722320000001</v>
      </c>
      <c r="J14" s="36">
        <v>0</v>
      </c>
      <c r="K14" s="37">
        <f t="shared" si="2"/>
        <v>20604.722320000001</v>
      </c>
      <c r="L14" s="36">
        <v>111846.56597999998</v>
      </c>
      <c r="M14" s="36">
        <v>18881.300999999999</v>
      </c>
      <c r="N14" s="38">
        <f t="shared" si="3"/>
        <v>130727.86697999999</v>
      </c>
      <c r="O14" s="36">
        <v>989506.98256806994</v>
      </c>
      <c r="P14" s="36">
        <v>0</v>
      </c>
      <c r="Q14" s="38">
        <f t="shared" si="4"/>
        <v>989506.98256806994</v>
      </c>
      <c r="R14" s="36">
        <v>3129.55321</v>
      </c>
      <c r="S14" s="36">
        <v>108.26300000000001</v>
      </c>
      <c r="T14" s="38">
        <f t="shared" si="5"/>
        <v>3237.81621</v>
      </c>
      <c r="U14" s="36">
        <v>105.47580000000001</v>
      </c>
      <c r="V14" s="36">
        <v>0</v>
      </c>
      <c r="W14" s="38">
        <f t="shared" si="6"/>
        <v>105.47580000000001</v>
      </c>
      <c r="X14" s="36">
        <v>0</v>
      </c>
      <c r="Y14" s="36">
        <v>0</v>
      </c>
      <c r="Z14" s="38">
        <f t="shared" si="7"/>
        <v>0</v>
      </c>
      <c r="AA14" s="36">
        <v>2178.8873617874997</v>
      </c>
      <c r="AB14" s="36">
        <v>0</v>
      </c>
      <c r="AC14" s="38">
        <f t="shared" si="8"/>
        <v>2178.8873617874997</v>
      </c>
      <c r="AD14" s="36">
        <v>29827.199682993261</v>
      </c>
      <c r="AE14" s="36">
        <v>368.02327000000002</v>
      </c>
      <c r="AF14" s="38">
        <f t="shared" si="9"/>
        <v>30195.222952993263</v>
      </c>
      <c r="AG14" s="36">
        <v>4110.8787270067369</v>
      </c>
      <c r="AH14" s="36">
        <v>0</v>
      </c>
      <c r="AI14" s="38">
        <f t="shared" si="10"/>
        <v>4110.8787270067369</v>
      </c>
      <c r="AJ14" s="38">
        <f t="shared" si="13"/>
        <v>36116.965771787494</v>
      </c>
      <c r="AK14" s="38">
        <f t="shared" si="11"/>
        <v>368.02327000000002</v>
      </c>
      <c r="AL14" s="38">
        <f t="shared" si="12"/>
        <v>36484.989041787492</v>
      </c>
      <c r="AM14" s="36">
        <v>140351.21522000001</v>
      </c>
      <c r="AN14" s="38">
        <f t="shared" si="14"/>
        <v>1500477.28424676</v>
      </c>
      <c r="AT14" s="19"/>
      <c r="AU14" s="20"/>
    </row>
    <row r="15" spans="1:48" x14ac:dyDescent="0.25">
      <c r="A15" s="1">
        <v>41122</v>
      </c>
      <c r="B15" s="18">
        <v>41122</v>
      </c>
      <c r="C15" s="36">
        <v>98.415459999999996</v>
      </c>
      <c r="D15" s="36">
        <v>0.1</v>
      </c>
      <c r="E15" s="37">
        <f t="shared" si="0"/>
        <v>98.51545999999999</v>
      </c>
      <c r="F15" s="36">
        <v>150417.74023000002</v>
      </c>
      <c r="G15" s="36">
        <v>30821.858719209802</v>
      </c>
      <c r="H15" s="37">
        <f t="shared" si="1"/>
        <v>181239.59894920982</v>
      </c>
      <c r="I15" s="36">
        <v>26924.818149999999</v>
      </c>
      <c r="J15" s="36">
        <v>0</v>
      </c>
      <c r="K15" s="37">
        <f t="shared" si="2"/>
        <v>26924.818149999999</v>
      </c>
      <c r="L15" s="36">
        <v>99053.956990000006</v>
      </c>
      <c r="M15" s="36">
        <v>18913.759040000001</v>
      </c>
      <c r="N15" s="38">
        <f t="shared" si="3"/>
        <v>117967.71603000001</v>
      </c>
      <c r="O15" s="36">
        <v>989417.51576200896</v>
      </c>
      <c r="P15" s="36">
        <v>0</v>
      </c>
      <c r="Q15" s="38">
        <f t="shared" si="4"/>
        <v>989417.51576200896</v>
      </c>
      <c r="R15" s="36">
        <v>3129.55321</v>
      </c>
      <c r="S15" s="36">
        <v>108.26300000000001</v>
      </c>
      <c r="T15" s="38">
        <f t="shared" si="5"/>
        <v>3237.81621</v>
      </c>
      <c r="U15" s="36">
        <v>118.46245999999999</v>
      </c>
      <c r="V15" s="36">
        <v>0</v>
      </c>
      <c r="W15" s="38">
        <f t="shared" si="6"/>
        <v>118.46245999999999</v>
      </c>
      <c r="X15" s="36">
        <v>0</v>
      </c>
      <c r="Y15" s="36">
        <v>0</v>
      </c>
      <c r="Z15" s="38">
        <f t="shared" si="7"/>
        <v>0</v>
      </c>
      <c r="AA15" s="36">
        <v>2012.2004195900001</v>
      </c>
      <c r="AB15" s="36">
        <v>0</v>
      </c>
      <c r="AC15" s="38">
        <f t="shared" si="8"/>
        <v>2012.2004195900001</v>
      </c>
      <c r="AD15" s="36">
        <v>29366.925175665128</v>
      </c>
      <c r="AE15" s="36">
        <v>28.26295</v>
      </c>
      <c r="AF15" s="38">
        <f t="shared" si="9"/>
        <v>29395.188125665129</v>
      </c>
      <c r="AG15" s="36">
        <v>4114.0147543348712</v>
      </c>
      <c r="AH15" s="36">
        <v>0</v>
      </c>
      <c r="AI15" s="38">
        <f t="shared" si="10"/>
        <v>4114.0147543348712</v>
      </c>
      <c r="AJ15" s="38">
        <f t="shared" si="13"/>
        <v>35493.140349590001</v>
      </c>
      <c r="AK15" s="38">
        <f t="shared" si="11"/>
        <v>28.26295</v>
      </c>
      <c r="AL15" s="38">
        <f t="shared" si="12"/>
        <v>35521.403299589998</v>
      </c>
      <c r="AM15" s="36">
        <v>138791.71296999999</v>
      </c>
      <c r="AN15" s="38">
        <f t="shared" si="14"/>
        <v>1493317.5592908091</v>
      </c>
      <c r="AO15" s="19"/>
      <c r="AP15" s="19"/>
      <c r="AT15" s="19"/>
      <c r="AU15" s="20"/>
    </row>
    <row r="16" spans="1:48" x14ac:dyDescent="0.25">
      <c r="A16" s="1">
        <v>41153</v>
      </c>
      <c r="B16" s="18">
        <v>41153</v>
      </c>
      <c r="C16" s="36">
        <v>84.845420000000004</v>
      </c>
      <c r="D16" s="36">
        <v>2.1107</v>
      </c>
      <c r="E16" s="37">
        <f t="shared" si="0"/>
        <v>86.956119999999999</v>
      </c>
      <c r="F16" s="36">
        <v>142538.56440999999</v>
      </c>
      <c r="G16" s="36">
        <v>37609.095325899994</v>
      </c>
      <c r="H16" s="37">
        <f t="shared" si="1"/>
        <v>180147.6597359</v>
      </c>
      <c r="I16" s="36">
        <v>23743.361119999998</v>
      </c>
      <c r="J16" s="36">
        <v>0</v>
      </c>
      <c r="K16" s="37">
        <f t="shared" si="2"/>
        <v>23743.361119999998</v>
      </c>
      <c r="L16" s="36">
        <v>100045.23803000001</v>
      </c>
      <c r="M16" s="36">
        <v>18809.104589999999</v>
      </c>
      <c r="N16" s="38">
        <f t="shared" si="3"/>
        <v>118854.34262000001</v>
      </c>
      <c r="O16" s="36">
        <v>996317.3890390771</v>
      </c>
      <c r="P16" s="36">
        <v>0</v>
      </c>
      <c r="Q16" s="38">
        <f t="shared" si="4"/>
        <v>996317.3890390771</v>
      </c>
      <c r="R16" s="36">
        <v>3129.55321</v>
      </c>
      <c r="S16" s="36">
        <v>108.26300000000001</v>
      </c>
      <c r="T16" s="38">
        <f t="shared" si="5"/>
        <v>3237.81621</v>
      </c>
      <c r="U16" s="36">
        <v>63.324489999999997</v>
      </c>
      <c r="V16" s="36">
        <v>0</v>
      </c>
      <c r="W16" s="38">
        <f t="shared" si="6"/>
        <v>63.324489999999997</v>
      </c>
      <c r="X16" s="36">
        <v>0</v>
      </c>
      <c r="Y16" s="36">
        <v>0</v>
      </c>
      <c r="Z16" s="38">
        <f t="shared" si="7"/>
        <v>0</v>
      </c>
      <c r="AA16" s="36">
        <v>6291.7763207243997</v>
      </c>
      <c r="AB16" s="36">
        <v>0</v>
      </c>
      <c r="AC16" s="38">
        <f t="shared" si="8"/>
        <v>6291.7763207243997</v>
      </c>
      <c r="AD16" s="36">
        <v>30242.204700000002</v>
      </c>
      <c r="AE16" s="36">
        <v>158.05817999999999</v>
      </c>
      <c r="AF16" s="38">
        <f t="shared" si="9"/>
        <v>30400.262880000002</v>
      </c>
      <c r="AG16" s="36">
        <v>4133.4239500000003</v>
      </c>
      <c r="AH16" s="36">
        <v>0</v>
      </c>
      <c r="AI16" s="38">
        <f t="shared" si="10"/>
        <v>4133.4239500000003</v>
      </c>
      <c r="AJ16" s="38">
        <f t="shared" si="13"/>
        <v>40667.404970724398</v>
      </c>
      <c r="AK16" s="38">
        <f t="shared" si="11"/>
        <v>158.05817999999999</v>
      </c>
      <c r="AL16" s="38">
        <f t="shared" si="12"/>
        <v>40825.463150724398</v>
      </c>
      <c r="AM16" s="36">
        <v>138205.25276999999</v>
      </c>
      <c r="AN16" s="38">
        <f t="shared" si="14"/>
        <v>1501481.5652557015</v>
      </c>
      <c r="AO16" s="19"/>
      <c r="AP16" s="19"/>
      <c r="AT16" s="19"/>
      <c r="AU16" s="20"/>
    </row>
    <row r="17" spans="1:47" x14ac:dyDescent="0.25">
      <c r="A17" s="1">
        <v>41183</v>
      </c>
      <c r="B17" s="18">
        <v>41183</v>
      </c>
      <c r="C17" s="36">
        <v>85.452669999999998</v>
      </c>
      <c r="D17" s="36">
        <v>2.1107</v>
      </c>
      <c r="E17" s="37">
        <f t="shared" si="0"/>
        <v>87.563369999999992</v>
      </c>
      <c r="F17" s="36">
        <v>134397.76032999999</v>
      </c>
      <c r="G17" s="36">
        <v>31919.813300350001</v>
      </c>
      <c r="H17" s="37">
        <f t="shared" si="1"/>
        <v>166317.57363035</v>
      </c>
      <c r="I17" s="36">
        <v>13933.978000000001</v>
      </c>
      <c r="J17" s="36">
        <v>0</v>
      </c>
      <c r="K17" s="37">
        <f t="shared" si="2"/>
        <v>13933.978000000001</v>
      </c>
      <c r="L17" s="36">
        <v>99356.813420000006</v>
      </c>
      <c r="M17" s="36">
        <v>18841.561590000001</v>
      </c>
      <c r="N17" s="38">
        <f t="shared" si="3"/>
        <v>118198.37501</v>
      </c>
      <c r="O17" s="36">
        <v>1013706.9824002958</v>
      </c>
      <c r="P17" s="36">
        <v>0</v>
      </c>
      <c r="Q17" s="38">
        <f t="shared" si="4"/>
        <v>1013706.9824002958</v>
      </c>
      <c r="R17" s="36">
        <v>3129.55321</v>
      </c>
      <c r="S17" s="36">
        <v>108.26300000000001</v>
      </c>
      <c r="T17" s="38">
        <f t="shared" si="5"/>
        <v>3237.81621</v>
      </c>
      <c r="U17" s="36">
        <v>56.206520000000005</v>
      </c>
      <c r="V17" s="36">
        <v>0</v>
      </c>
      <c r="W17" s="38">
        <f t="shared" si="6"/>
        <v>56.206520000000005</v>
      </c>
      <c r="X17" s="36">
        <v>0</v>
      </c>
      <c r="Y17" s="36">
        <v>0</v>
      </c>
      <c r="Z17" s="38">
        <f t="shared" si="7"/>
        <v>0</v>
      </c>
      <c r="AA17" s="36">
        <v>2020.2608144207002</v>
      </c>
      <c r="AB17" s="36">
        <v>0</v>
      </c>
      <c r="AC17" s="38">
        <f t="shared" si="8"/>
        <v>2020.2608144207002</v>
      </c>
      <c r="AD17" s="36">
        <v>30552.349509999996</v>
      </c>
      <c r="AE17" s="36">
        <v>549.34427000000005</v>
      </c>
      <c r="AF17" s="38">
        <f t="shared" si="9"/>
        <v>31101.693779999998</v>
      </c>
      <c r="AG17" s="36">
        <v>4163.7463699999998</v>
      </c>
      <c r="AH17" s="36">
        <v>0</v>
      </c>
      <c r="AI17" s="38">
        <f t="shared" si="10"/>
        <v>4163.7463699999998</v>
      </c>
      <c r="AJ17" s="38">
        <f t="shared" si="13"/>
        <v>36736.356694420698</v>
      </c>
      <c r="AK17" s="38">
        <f t="shared" si="11"/>
        <v>549.34427000000005</v>
      </c>
      <c r="AL17" s="38">
        <f t="shared" si="12"/>
        <v>37285.700964420699</v>
      </c>
      <c r="AM17" s="36">
        <v>137618.72938</v>
      </c>
      <c r="AN17" s="38">
        <f t="shared" si="14"/>
        <v>1490442.9254850666</v>
      </c>
      <c r="AO17" s="19"/>
      <c r="AP17" s="19"/>
      <c r="AT17" s="19"/>
      <c r="AU17" s="20"/>
    </row>
    <row r="18" spans="1:47" x14ac:dyDescent="0.25">
      <c r="A18" s="1">
        <v>41214</v>
      </c>
      <c r="B18" s="18">
        <v>41214</v>
      </c>
      <c r="C18" s="36">
        <v>91.616429999999994</v>
      </c>
      <c r="D18" s="36">
        <v>2.1107</v>
      </c>
      <c r="E18" s="37">
        <f t="shared" si="0"/>
        <v>93.727129999999988</v>
      </c>
      <c r="F18" s="36">
        <v>136199.41162999999</v>
      </c>
      <c r="G18" s="36">
        <v>39394.384003874999</v>
      </c>
      <c r="H18" s="37">
        <f t="shared" si="1"/>
        <v>175593.79563387498</v>
      </c>
      <c r="I18" s="36">
        <v>14889.848490000002</v>
      </c>
      <c r="J18" s="36">
        <v>0</v>
      </c>
      <c r="K18" s="37">
        <f t="shared" si="2"/>
        <v>14889.848490000002</v>
      </c>
      <c r="L18" s="36">
        <v>97253.20517999999</v>
      </c>
      <c r="M18" s="36">
        <v>9469.3090599999996</v>
      </c>
      <c r="N18" s="38">
        <f t="shared" si="3"/>
        <v>106722.51423999999</v>
      </c>
      <c r="O18" s="36">
        <v>1015086.4365991473</v>
      </c>
      <c r="P18" s="36">
        <v>0</v>
      </c>
      <c r="Q18" s="38">
        <f t="shared" si="4"/>
        <v>1015086.4365991473</v>
      </c>
      <c r="R18" s="36">
        <v>3129.55321</v>
      </c>
      <c r="S18" s="36">
        <v>108.26300000000001</v>
      </c>
      <c r="T18" s="38">
        <f t="shared" si="5"/>
        <v>3237.81621</v>
      </c>
      <c r="U18" s="36">
        <v>47.902259999999998</v>
      </c>
      <c r="V18" s="36">
        <v>0</v>
      </c>
      <c r="W18" s="38">
        <f t="shared" si="6"/>
        <v>47.902259999999998</v>
      </c>
      <c r="X18" s="36">
        <v>0</v>
      </c>
      <c r="Y18" s="36">
        <v>0</v>
      </c>
      <c r="Z18" s="38">
        <f t="shared" si="7"/>
        <v>0</v>
      </c>
      <c r="AA18" s="36">
        <v>1985.9906024524</v>
      </c>
      <c r="AB18" s="36">
        <v>0</v>
      </c>
      <c r="AC18" s="38">
        <f t="shared" si="8"/>
        <v>1985.9906024524</v>
      </c>
      <c r="AD18" s="36">
        <v>33714.96742999999</v>
      </c>
      <c r="AE18" s="36">
        <v>563.5776800000001</v>
      </c>
      <c r="AF18" s="38">
        <f t="shared" si="9"/>
        <v>34278.545109999992</v>
      </c>
      <c r="AG18" s="36">
        <v>4360.9088000000002</v>
      </c>
      <c r="AH18" s="36">
        <v>0</v>
      </c>
      <c r="AI18" s="38">
        <f t="shared" si="10"/>
        <v>4360.9088000000002</v>
      </c>
      <c r="AJ18" s="38">
        <f t="shared" si="13"/>
        <v>40061.86683245239</v>
      </c>
      <c r="AK18" s="38">
        <f t="shared" si="11"/>
        <v>563.5776800000001</v>
      </c>
      <c r="AL18" s="38">
        <f t="shared" si="12"/>
        <v>40625.444512452392</v>
      </c>
      <c r="AM18" s="36">
        <v>138603.02235999997</v>
      </c>
      <c r="AN18" s="38">
        <f t="shared" si="14"/>
        <v>1494900.5074354748</v>
      </c>
      <c r="AO18" s="19"/>
      <c r="AP18" s="19"/>
      <c r="AT18" s="19"/>
      <c r="AU18" s="20"/>
    </row>
    <row r="19" spans="1:47" x14ac:dyDescent="0.25">
      <c r="A19" s="1">
        <v>41244</v>
      </c>
      <c r="B19" s="18">
        <v>41244</v>
      </c>
      <c r="C19" s="36">
        <v>68.98478999999999</v>
      </c>
      <c r="D19" s="36">
        <v>2.1107</v>
      </c>
      <c r="E19" s="37">
        <f t="shared" si="0"/>
        <v>71.095489999999984</v>
      </c>
      <c r="F19" s="36">
        <v>145758.46430000002</v>
      </c>
      <c r="G19" s="36">
        <v>36875.203185874998</v>
      </c>
      <c r="H19" s="37">
        <f t="shared" si="1"/>
        <v>182633.66748587502</v>
      </c>
      <c r="I19" s="36">
        <v>18592.87789</v>
      </c>
      <c r="J19" s="36">
        <v>0</v>
      </c>
      <c r="K19" s="37">
        <f t="shared" si="2"/>
        <v>18592.87789</v>
      </c>
      <c r="L19" s="36">
        <v>97572.312160000016</v>
      </c>
      <c r="M19" s="36">
        <v>9469.3090599999996</v>
      </c>
      <c r="N19" s="38">
        <f t="shared" si="3"/>
        <v>107041.62122000002</v>
      </c>
      <c r="O19" s="36">
        <v>1013105.2002531621</v>
      </c>
      <c r="P19" s="36">
        <v>2.0100000000000003E-2</v>
      </c>
      <c r="Q19" s="38">
        <f t="shared" si="4"/>
        <v>1013105.220353162</v>
      </c>
      <c r="R19" s="36">
        <v>3129.55321</v>
      </c>
      <c r="S19" s="36">
        <v>108.26300000000001</v>
      </c>
      <c r="T19" s="38">
        <f t="shared" si="5"/>
        <v>3237.81621</v>
      </c>
      <c r="U19" s="36">
        <v>166.94164000000001</v>
      </c>
      <c r="V19" s="36">
        <v>0</v>
      </c>
      <c r="W19" s="38">
        <f t="shared" si="6"/>
        <v>166.94164000000001</v>
      </c>
      <c r="X19" s="36">
        <v>0</v>
      </c>
      <c r="Y19" s="36">
        <v>0</v>
      </c>
      <c r="Z19" s="38">
        <f t="shared" si="7"/>
        <v>0</v>
      </c>
      <c r="AA19" s="36">
        <v>1721.8805</v>
      </c>
      <c r="AB19" s="36">
        <v>0</v>
      </c>
      <c r="AC19" s="38">
        <f t="shared" si="8"/>
        <v>1721.8805</v>
      </c>
      <c r="AD19" s="36">
        <v>32058.001044999994</v>
      </c>
      <c r="AE19" s="36">
        <v>18.87998</v>
      </c>
      <c r="AF19" s="38">
        <f t="shared" si="9"/>
        <v>32076.881024999995</v>
      </c>
      <c r="AG19" s="36">
        <v>4345.6155399999998</v>
      </c>
      <c r="AH19" s="36">
        <v>0</v>
      </c>
      <c r="AI19" s="38">
        <f t="shared" si="10"/>
        <v>4345.6155399999998</v>
      </c>
      <c r="AJ19" s="38">
        <f t="shared" si="13"/>
        <v>38125.497084999995</v>
      </c>
      <c r="AK19" s="38">
        <f t="shared" si="11"/>
        <v>18.87998</v>
      </c>
      <c r="AL19" s="38">
        <f t="shared" si="12"/>
        <v>38144.377064999993</v>
      </c>
      <c r="AM19" s="36">
        <v>139427.16235</v>
      </c>
      <c r="AN19" s="38">
        <f t="shared" si="14"/>
        <v>1502420.7797040371</v>
      </c>
      <c r="AO19" s="19"/>
      <c r="AP19" s="19"/>
      <c r="AT19" s="19"/>
      <c r="AU19" s="20"/>
    </row>
    <row r="20" spans="1:47" x14ac:dyDescent="0.25">
      <c r="A20" s="1">
        <v>41275</v>
      </c>
      <c r="B20" s="18">
        <v>41275</v>
      </c>
      <c r="C20" s="36">
        <v>13395.292439999999</v>
      </c>
      <c r="D20" s="36">
        <v>5893.9757</v>
      </c>
      <c r="E20" s="37">
        <f t="shared" si="0"/>
        <v>19289.26814</v>
      </c>
      <c r="F20" s="36">
        <v>130758.40333999998</v>
      </c>
      <c r="G20" s="36">
        <v>38944.288152625006</v>
      </c>
      <c r="H20" s="37">
        <f t="shared" si="1"/>
        <v>169702.69149262499</v>
      </c>
      <c r="I20" s="36">
        <v>20020.653300000002</v>
      </c>
      <c r="J20" s="36">
        <v>0</v>
      </c>
      <c r="K20" s="37">
        <f t="shared" si="2"/>
        <v>20020.653300000002</v>
      </c>
      <c r="L20" s="36">
        <v>98818.893490000002</v>
      </c>
      <c r="M20" s="36">
        <v>9498.1638000000003</v>
      </c>
      <c r="N20" s="38">
        <f t="shared" si="3"/>
        <v>108317.05729</v>
      </c>
      <c r="O20" s="36">
        <v>1008268.2548483713</v>
      </c>
      <c r="P20" s="36">
        <v>0</v>
      </c>
      <c r="Q20" s="38">
        <f t="shared" si="4"/>
        <v>1008268.2548483713</v>
      </c>
      <c r="R20" s="36">
        <v>3063.3750300000002</v>
      </c>
      <c r="S20" s="36">
        <v>108.26300000000001</v>
      </c>
      <c r="T20" s="38">
        <f t="shared" si="5"/>
        <v>3171.6380300000001</v>
      </c>
      <c r="U20" s="36">
        <v>180.19598000000002</v>
      </c>
      <c r="V20" s="36">
        <v>0</v>
      </c>
      <c r="W20" s="38">
        <f t="shared" si="6"/>
        <v>180.19598000000002</v>
      </c>
      <c r="X20" s="36">
        <v>0</v>
      </c>
      <c r="Y20" s="36">
        <v>0</v>
      </c>
      <c r="Z20" s="38">
        <f t="shared" si="7"/>
        <v>0</v>
      </c>
      <c r="AA20" s="36">
        <v>1645.3190649875</v>
      </c>
      <c r="AB20" s="36">
        <v>0</v>
      </c>
      <c r="AC20" s="38">
        <f t="shared" si="8"/>
        <v>1645.3190649875</v>
      </c>
      <c r="AD20" s="36">
        <v>20698.976190000001</v>
      </c>
      <c r="AE20" s="36">
        <v>37.140349999999998</v>
      </c>
      <c r="AF20" s="38">
        <f t="shared" si="9"/>
        <v>20736.116540000003</v>
      </c>
      <c r="AG20" s="36">
        <v>4176.9602999999997</v>
      </c>
      <c r="AH20" s="36">
        <v>0</v>
      </c>
      <c r="AI20" s="38">
        <f t="shared" si="10"/>
        <v>4176.9602999999997</v>
      </c>
      <c r="AJ20" s="38">
        <f t="shared" si="13"/>
        <v>26521.2555549875</v>
      </c>
      <c r="AK20" s="38">
        <f t="shared" si="11"/>
        <v>37.140349999999998</v>
      </c>
      <c r="AL20" s="38">
        <f t="shared" si="12"/>
        <v>26558.395904987501</v>
      </c>
      <c r="AM20" s="36">
        <v>139254.89847850308</v>
      </c>
      <c r="AN20" s="38">
        <f t="shared" si="14"/>
        <v>1494763.0534644872</v>
      </c>
      <c r="AO20" s="19"/>
      <c r="AP20" s="19"/>
      <c r="AT20" s="19"/>
      <c r="AU20" s="20"/>
    </row>
    <row r="21" spans="1:47" x14ac:dyDescent="0.25">
      <c r="A21" s="1">
        <v>41306</v>
      </c>
      <c r="B21" s="18">
        <v>41306</v>
      </c>
      <c r="C21" s="36">
        <v>11964.654340000001</v>
      </c>
      <c r="D21" s="36">
        <v>2419.9487000000004</v>
      </c>
      <c r="E21" s="37">
        <f t="shared" si="0"/>
        <v>14384.603040000002</v>
      </c>
      <c r="F21" s="36">
        <v>120153.60846999999</v>
      </c>
      <c r="G21" s="36">
        <v>38285.994337099997</v>
      </c>
      <c r="H21" s="37">
        <f t="shared" si="1"/>
        <v>158439.60280709999</v>
      </c>
      <c r="I21" s="36">
        <v>18876.891159999999</v>
      </c>
      <c r="J21" s="36">
        <v>0</v>
      </c>
      <c r="K21" s="37">
        <f t="shared" si="2"/>
        <v>18876.891159999999</v>
      </c>
      <c r="L21" s="36">
        <v>102379.13255000001</v>
      </c>
      <c r="M21" s="36">
        <v>9527.0185000000001</v>
      </c>
      <c r="N21" s="38">
        <f t="shared" si="3"/>
        <v>111906.15105000001</v>
      </c>
      <c r="O21" s="36">
        <v>1010231.4097910693</v>
      </c>
      <c r="P21" s="36">
        <v>0</v>
      </c>
      <c r="Q21" s="38">
        <f t="shared" si="4"/>
        <v>1010231.4097910693</v>
      </c>
      <c r="R21" s="36">
        <v>3044.8083900000001</v>
      </c>
      <c r="S21" s="36">
        <v>108.26300000000001</v>
      </c>
      <c r="T21" s="38">
        <f t="shared" si="5"/>
        <v>3153.0713900000001</v>
      </c>
      <c r="U21" s="36">
        <v>200.43600000000001</v>
      </c>
      <c r="V21" s="36">
        <v>0</v>
      </c>
      <c r="W21" s="38">
        <f t="shared" si="6"/>
        <v>200.43600000000001</v>
      </c>
      <c r="X21" s="36">
        <v>0</v>
      </c>
      <c r="Y21" s="36">
        <v>0</v>
      </c>
      <c r="Z21" s="38">
        <f t="shared" si="7"/>
        <v>0</v>
      </c>
      <c r="AA21" s="36">
        <v>2127.3899155000004</v>
      </c>
      <c r="AB21" s="36">
        <v>0</v>
      </c>
      <c r="AC21" s="38">
        <f t="shared" si="8"/>
        <v>2127.3899155000004</v>
      </c>
      <c r="AD21" s="36">
        <v>20817.7712454828</v>
      </c>
      <c r="AE21" s="36">
        <v>329.82790000000006</v>
      </c>
      <c r="AF21" s="38">
        <f t="shared" si="9"/>
        <v>21147.5991454828</v>
      </c>
      <c r="AG21" s="36">
        <v>4183.2511845171957</v>
      </c>
      <c r="AH21" s="36">
        <v>0</v>
      </c>
      <c r="AI21" s="38">
        <f t="shared" si="10"/>
        <v>4183.2511845171957</v>
      </c>
      <c r="AJ21" s="38">
        <f t="shared" si="13"/>
        <v>27128.412345499994</v>
      </c>
      <c r="AK21" s="38">
        <f t="shared" si="11"/>
        <v>329.82790000000006</v>
      </c>
      <c r="AL21" s="38">
        <f t="shared" si="12"/>
        <v>27458.240245499994</v>
      </c>
      <c r="AM21" s="36">
        <v>140401.14342932816</v>
      </c>
      <c r="AN21" s="38">
        <f t="shared" si="14"/>
        <v>1485051.5489129974</v>
      </c>
      <c r="AO21" s="19"/>
      <c r="AP21" s="19"/>
      <c r="AT21" s="19"/>
      <c r="AU21" s="20"/>
    </row>
    <row r="22" spans="1:47" x14ac:dyDescent="0.25">
      <c r="A22" s="1">
        <v>41334</v>
      </c>
      <c r="B22" s="18">
        <v>41334</v>
      </c>
      <c r="C22" s="36">
        <v>6717.2801200000004</v>
      </c>
      <c r="D22" s="36">
        <v>4765.4537</v>
      </c>
      <c r="E22" s="37">
        <f t="shared" si="0"/>
        <v>11482.733820000001</v>
      </c>
      <c r="F22" s="36">
        <v>114619.17536000001</v>
      </c>
      <c r="G22" s="36">
        <v>41741.630310424996</v>
      </c>
      <c r="H22" s="37">
        <f t="shared" si="1"/>
        <v>156360.805670425</v>
      </c>
      <c r="I22" s="36">
        <v>22619.395339999999</v>
      </c>
      <c r="J22" s="36">
        <v>0</v>
      </c>
      <c r="K22" s="37">
        <f t="shared" si="2"/>
        <v>22619.395339999999</v>
      </c>
      <c r="L22" s="36">
        <v>103408.11349000002</v>
      </c>
      <c r="M22" s="36">
        <v>9299.561310000001</v>
      </c>
      <c r="N22" s="38">
        <f t="shared" si="3"/>
        <v>112707.67480000002</v>
      </c>
      <c r="O22" s="36">
        <v>1018725.1227517654</v>
      </c>
      <c r="P22" s="36">
        <v>0</v>
      </c>
      <c r="Q22" s="38">
        <f t="shared" si="4"/>
        <v>1018725.1227517654</v>
      </c>
      <c r="R22" s="36">
        <v>2920.17139</v>
      </c>
      <c r="S22" s="36">
        <v>108.26300000000001</v>
      </c>
      <c r="T22" s="38">
        <f t="shared" si="5"/>
        <v>3028.4343899999999</v>
      </c>
      <c r="U22" s="36">
        <v>185.47004000000001</v>
      </c>
      <c r="V22" s="36">
        <v>0</v>
      </c>
      <c r="W22" s="38">
        <f t="shared" si="6"/>
        <v>185.47004000000001</v>
      </c>
      <c r="X22" s="36">
        <v>0</v>
      </c>
      <c r="Y22" s="36">
        <v>0</v>
      </c>
      <c r="Z22" s="38">
        <f t="shared" si="7"/>
        <v>0</v>
      </c>
      <c r="AA22" s="36">
        <v>1604.4632328875</v>
      </c>
      <c r="AB22" s="36">
        <v>0</v>
      </c>
      <c r="AC22" s="38">
        <f t="shared" si="8"/>
        <v>1604.4632328875</v>
      </c>
      <c r="AD22" s="36">
        <v>24964.283463051932</v>
      </c>
      <c r="AE22" s="36">
        <v>1452.1231699999998</v>
      </c>
      <c r="AF22" s="38">
        <f t="shared" si="9"/>
        <v>26416.406633051931</v>
      </c>
      <c r="AG22" s="36">
        <v>4363.1969369480657</v>
      </c>
      <c r="AH22" s="36">
        <v>27.581470000000003</v>
      </c>
      <c r="AI22" s="38">
        <f t="shared" si="10"/>
        <v>4390.7784069480658</v>
      </c>
      <c r="AJ22" s="38">
        <f t="shared" si="13"/>
        <v>30931.943632887498</v>
      </c>
      <c r="AK22" s="38">
        <f t="shared" si="11"/>
        <v>1479.7046399999999</v>
      </c>
      <c r="AL22" s="38">
        <f t="shared" si="12"/>
        <v>32411.648272887498</v>
      </c>
      <c r="AM22" s="36">
        <v>140785.66909000001</v>
      </c>
      <c r="AN22" s="38">
        <f t="shared" si="14"/>
        <v>1498306.9541750781</v>
      </c>
      <c r="AO22" s="19"/>
      <c r="AP22" s="19"/>
      <c r="AT22" s="19"/>
      <c r="AU22" s="20"/>
    </row>
    <row r="23" spans="1:47" x14ac:dyDescent="0.25">
      <c r="A23" s="1">
        <v>41365</v>
      </c>
      <c r="B23" s="18">
        <v>41365</v>
      </c>
      <c r="C23" s="36">
        <v>25557.25187</v>
      </c>
      <c r="D23" s="36">
        <v>366.29725999999999</v>
      </c>
      <c r="E23" s="37">
        <f t="shared" si="0"/>
        <v>25923.549129999999</v>
      </c>
      <c r="F23" s="36">
        <v>126178.97143999998</v>
      </c>
      <c r="G23" s="36">
        <v>4790.0808149999993</v>
      </c>
      <c r="H23" s="37">
        <f t="shared" si="1"/>
        <v>130969.05225499997</v>
      </c>
      <c r="I23" s="36">
        <v>28380.975180000001</v>
      </c>
      <c r="J23" s="36">
        <v>31644.778000000002</v>
      </c>
      <c r="K23" s="37">
        <f t="shared" si="2"/>
        <v>60025.75318</v>
      </c>
      <c r="L23" s="36">
        <v>95137.028909999994</v>
      </c>
      <c r="M23" s="36">
        <v>9291.0511300000016</v>
      </c>
      <c r="N23" s="38">
        <f t="shared" si="3"/>
        <v>104428.08004</v>
      </c>
      <c r="O23" s="36">
        <v>1004681.3699380348</v>
      </c>
      <c r="P23" s="36">
        <v>10053.6</v>
      </c>
      <c r="Q23" s="38">
        <f t="shared" si="4"/>
        <v>1014734.9699380348</v>
      </c>
      <c r="R23" s="36">
        <v>2920.17139</v>
      </c>
      <c r="S23" s="36">
        <v>108.26300000000001</v>
      </c>
      <c r="T23" s="38">
        <f t="shared" si="5"/>
        <v>3028.4343899999999</v>
      </c>
      <c r="U23" s="36">
        <v>157.36339000000001</v>
      </c>
      <c r="V23" s="36">
        <v>0</v>
      </c>
      <c r="W23" s="38">
        <f t="shared" si="6"/>
        <v>157.36339000000001</v>
      </c>
      <c r="X23" s="36">
        <v>0</v>
      </c>
      <c r="Y23" s="36">
        <v>0</v>
      </c>
      <c r="Z23" s="38">
        <f t="shared" si="7"/>
        <v>0</v>
      </c>
      <c r="AA23" s="36">
        <v>2038.2824379500003</v>
      </c>
      <c r="AB23" s="36">
        <v>0</v>
      </c>
      <c r="AC23" s="38">
        <f t="shared" si="8"/>
        <v>2038.2824379500003</v>
      </c>
      <c r="AD23" s="36">
        <v>20336.816183701754</v>
      </c>
      <c r="AE23" s="36">
        <v>200.24648999999999</v>
      </c>
      <c r="AF23" s="38">
        <f t="shared" si="9"/>
        <v>20537.062673701756</v>
      </c>
      <c r="AG23" s="36">
        <v>4467.537556298249</v>
      </c>
      <c r="AH23" s="36">
        <v>0</v>
      </c>
      <c r="AI23" s="38">
        <f t="shared" si="10"/>
        <v>4467.537556298249</v>
      </c>
      <c r="AJ23" s="38">
        <f t="shared" si="13"/>
        <v>26842.636177950004</v>
      </c>
      <c r="AK23" s="38">
        <f t="shared" si="11"/>
        <v>200.24648999999999</v>
      </c>
      <c r="AL23" s="38">
        <f t="shared" si="12"/>
        <v>27042.882667950005</v>
      </c>
      <c r="AM23" s="36">
        <v>141803.32494999998</v>
      </c>
      <c r="AN23" s="38">
        <f t="shared" si="14"/>
        <v>1508113.4099409848</v>
      </c>
      <c r="AO23" s="19"/>
      <c r="AP23" s="19"/>
      <c r="AT23" s="19"/>
      <c r="AU23" s="20"/>
    </row>
    <row r="24" spans="1:47" x14ac:dyDescent="0.25">
      <c r="A24" s="1">
        <v>41395</v>
      </c>
      <c r="B24" s="18">
        <v>41395</v>
      </c>
      <c r="C24" s="36">
        <v>23366.691320000002</v>
      </c>
      <c r="D24" s="36">
        <v>1128.9112600000001</v>
      </c>
      <c r="E24" s="37">
        <f t="shared" si="0"/>
        <v>24495.602580000002</v>
      </c>
      <c r="F24" s="36">
        <v>120904.7145</v>
      </c>
      <c r="G24" s="36">
        <v>4767.8395152000003</v>
      </c>
      <c r="H24" s="37">
        <f t="shared" si="1"/>
        <v>125672.5540152</v>
      </c>
      <c r="I24" s="36">
        <v>28516.73602</v>
      </c>
      <c r="J24" s="36">
        <v>22370.70534</v>
      </c>
      <c r="K24" s="37">
        <f t="shared" si="2"/>
        <v>50887.441359999997</v>
      </c>
      <c r="L24" s="36">
        <v>98658.968679999991</v>
      </c>
      <c r="M24" s="36">
        <v>19052.785130000004</v>
      </c>
      <c r="N24" s="38">
        <f t="shared" si="3"/>
        <v>117711.75380999999</v>
      </c>
      <c r="O24" s="36">
        <v>1010864.4188605089</v>
      </c>
      <c r="P24" s="36">
        <v>10053.6</v>
      </c>
      <c r="Q24" s="38">
        <f t="shared" si="4"/>
        <v>1020918.0188605089</v>
      </c>
      <c r="R24" s="36">
        <v>2920.17139</v>
      </c>
      <c r="S24" s="36">
        <v>108.26300000000001</v>
      </c>
      <c r="T24" s="38">
        <f t="shared" si="5"/>
        <v>3028.4343899999999</v>
      </c>
      <c r="U24" s="36">
        <v>137.92317000000003</v>
      </c>
      <c r="V24" s="36">
        <v>0</v>
      </c>
      <c r="W24" s="38">
        <f t="shared" si="6"/>
        <v>137.92317000000003</v>
      </c>
      <c r="X24" s="36">
        <v>0</v>
      </c>
      <c r="Y24" s="36">
        <v>0</v>
      </c>
      <c r="Z24" s="38">
        <f t="shared" si="7"/>
        <v>0</v>
      </c>
      <c r="AA24" s="36">
        <v>1376.7072643125002</v>
      </c>
      <c r="AB24" s="36">
        <v>0</v>
      </c>
      <c r="AC24" s="38">
        <f t="shared" si="8"/>
        <v>1376.7072643125002</v>
      </c>
      <c r="AD24" s="36">
        <v>20973.58272406222</v>
      </c>
      <c r="AE24" s="36">
        <v>387.95596</v>
      </c>
      <c r="AF24" s="38">
        <f t="shared" si="9"/>
        <v>21361.53868406222</v>
      </c>
      <c r="AG24" s="36">
        <v>4420.9416059377836</v>
      </c>
      <c r="AH24" s="36">
        <v>0</v>
      </c>
      <c r="AI24" s="38">
        <f t="shared" si="10"/>
        <v>4420.9416059377836</v>
      </c>
      <c r="AJ24" s="38">
        <f t="shared" si="13"/>
        <v>26771.231594312503</v>
      </c>
      <c r="AK24" s="38">
        <f t="shared" si="11"/>
        <v>387.95596</v>
      </c>
      <c r="AL24" s="38">
        <f t="shared" si="12"/>
        <v>27159.187554312502</v>
      </c>
      <c r="AM24" s="36">
        <v>140741.28797</v>
      </c>
      <c r="AN24" s="38">
        <f t="shared" si="14"/>
        <v>1510752.2037100215</v>
      </c>
      <c r="AO24" s="19"/>
      <c r="AP24" s="19"/>
      <c r="AT24" s="19"/>
      <c r="AU24" s="20"/>
    </row>
    <row r="25" spans="1:47" x14ac:dyDescent="0.25">
      <c r="A25" s="1">
        <v>41426</v>
      </c>
      <c r="B25" s="18">
        <v>41426</v>
      </c>
      <c r="C25" s="36">
        <v>96.394690000000011</v>
      </c>
      <c r="D25" s="36">
        <v>2.2112399999999997</v>
      </c>
      <c r="E25" s="37">
        <f t="shared" si="0"/>
        <v>98.605930000000015</v>
      </c>
      <c r="F25" s="36">
        <v>147101.92997</v>
      </c>
      <c r="G25" s="36">
        <v>10056.504644712501</v>
      </c>
      <c r="H25" s="37">
        <f t="shared" si="1"/>
        <v>157158.43461471249</v>
      </c>
      <c r="I25" s="36">
        <v>24745.391779999998</v>
      </c>
      <c r="J25" s="36">
        <v>23760.609850000001</v>
      </c>
      <c r="K25" s="37">
        <f t="shared" si="2"/>
        <v>48506.001629999999</v>
      </c>
      <c r="L25" s="36">
        <v>93355.710590000002</v>
      </c>
      <c r="M25" s="36">
        <v>18821.198060000002</v>
      </c>
      <c r="N25" s="38">
        <f t="shared" si="3"/>
        <v>112176.90865</v>
      </c>
      <c r="O25" s="36">
        <v>1011749.8733097718</v>
      </c>
      <c r="P25" s="36">
        <v>10053.5</v>
      </c>
      <c r="Q25" s="38">
        <f t="shared" si="4"/>
        <v>1021803.3733097718</v>
      </c>
      <c r="R25" s="36">
        <v>2920.17139</v>
      </c>
      <c r="S25" s="36">
        <v>108.26300000000001</v>
      </c>
      <c r="T25" s="38">
        <f t="shared" si="5"/>
        <v>3028.4343899999999</v>
      </c>
      <c r="U25" s="36">
        <v>104.95238999999999</v>
      </c>
      <c r="V25" s="36">
        <v>0</v>
      </c>
      <c r="W25" s="38">
        <f t="shared" si="6"/>
        <v>104.95238999999999</v>
      </c>
      <c r="X25" s="36">
        <v>0</v>
      </c>
      <c r="Y25" s="36">
        <v>0</v>
      </c>
      <c r="Z25" s="38">
        <f t="shared" si="7"/>
        <v>0</v>
      </c>
      <c r="AA25" s="36">
        <v>1874.0549412874998</v>
      </c>
      <c r="AB25" s="36">
        <v>0</v>
      </c>
      <c r="AC25" s="38">
        <f t="shared" si="8"/>
        <v>1874.0549412874998</v>
      </c>
      <c r="AD25" s="36">
        <v>30820.170249999999</v>
      </c>
      <c r="AE25" s="36">
        <v>158.99355</v>
      </c>
      <c r="AF25" s="38">
        <f t="shared" si="9"/>
        <v>30979.163799999998</v>
      </c>
      <c r="AG25" s="36">
        <v>4440.1003899999996</v>
      </c>
      <c r="AH25" s="36">
        <v>0</v>
      </c>
      <c r="AI25" s="38">
        <f t="shared" si="10"/>
        <v>4440.1003899999996</v>
      </c>
      <c r="AJ25" s="38">
        <f t="shared" si="13"/>
        <v>37134.3255812875</v>
      </c>
      <c r="AK25" s="38">
        <f t="shared" si="11"/>
        <v>158.99355</v>
      </c>
      <c r="AL25" s="38">
        <f t="shared" si="12"/>
        <v>37293.319131287499</v>
      </c>
      <c r="AM25" s="36">
        <v>141393.79379</v>
      </c>
      <c r="AN25" s="38">
        <f t="shared" si="14"/>
        <v>1521563.8238357718</v>
      </c>
      <c r="AO25" s="19"/>
      <c r="AP25" s="19"/>
      <c r="AT25" s="19"/>
      <c r="AU25" s="20"/>
    </row>
    <row r="26" spans="1:47" x14ac:dyDescent="0.25">
      <c r="A26" s="1">
        <v>41456</v>
      </c>
      <c r="B26" s="18">
        <v>41456</v>
      </c>
      <c r="C26" s="36">
        <v>88.290910000000011</v>
      </c>
      <c r="D26" s="36">
        <v>9.0556599999999996</v>
      </c>
      <c r="E26" s="37">
        <f t="shared" si="0"/>
        <v>97.346570000000014</v>
      </c>
      <c r="F26" s="36">
        <v>160339.20003000001</v>
      </c>
      <c r="G26" s="36">
        <v>13050.803938437501</v>
      </c>
      <c r="H26" s="37">
        <f t="shared" si="1"/>
        <v>173390.00396843749</v>
      </c>
      <c r="I26" s="36">
        <v>22376.105960000001</v>
      </c>
      <c r="J26" s="36">
        <v>24990.148530000002</v>
      </c>
      <c r="K26" s="37">
        <f t="shared" si="2"/>
        <v>47366.254490000007</v>
      </c>
      <c r="L26" s="36">
        <v>91202.611139999994</v>
      </c>
      <c r="M26" s="36">
        <v>28912.885829999999</v>
      </c>
      <c r="N26" s="38">
        <f t="shared" si="3"/>
        <v>120115.49696999999</v>
      </c>
      <c r="O26" s="36">
        <v>1009627.9632304686</v>
      </c>
      <c r="P26" s="36">
        <v>0</v>
      </c>
      <c r="Q26" s="38">
        <f t="shared" si="4"/>
        <v>1009627.9632304686</v>
      </c>
      <c r="R26" s="36">
        <v>2920.17139</v>
      </c>
      <c r="S26" s="36">
        <v>108.26300000000001</v>
      </c>
      <c r="T26" s="38">
        <f t="shared" si="5"/>
        <v>3028.4343899999999</v>
      </c>
      <c r="U26" s="36">
        <v>106.69182000000001</v>
      </c>
      <c r="V26" s="36">
        <v>0</v>
      </c>
      <c r="W26" s="38">
        <f t="shared" si="6"/>
        <v>106.69182000000001</v>
      </c>
      <c r="X26" s="36">
        <v>0</v>
      </c>
      <c r="Y26" s="36">
        <v>0</v>
      </c>
      <c r="Z26" s="38">
        <f t="shared" si="7"/>
        <v>0</v>
      </c>
      <c r="AA26" s="36">
        <v>1456.7235810500001</v>
      </c>
      <c r="AB26" s="36">
        <v>0</v>
      </c>
      <c r="AC26" s="38">
        <f t="shared" si="8"/>
        <v>1456.7235810500001</v>
      </c>
      <c r="AD26" s="36">
        <v>29037.481430000007</v>
      </c>
      <c r="AE26" s="36">
        <v>171.43576000000002</v>
      </c>
      <c r="AF26" s="38">
        <f t="shared" si="9"/>
        <v>29208.917190000007</v>
      </c>
      <c r="AG26" s="36">
        <v>4418.2669000000005</v>
      </c>
      <c r="AH26" s="36">
        <v>0</v>
      </c>
      <c r="AI26" s="38">
        <f t="shared" si="10"/>
        <v>4418.2669000000005</v>
      </c>
      <c r="AJ26" s="38">
        <f t="shared" si="13"/>
        <v>34912.471911050008</v>
      </c>
      <c r="AK26" s="38">
        <f t="shared" si="11"/>
        <v>171.43576000000002</v>
      </c>
      <c r="AL26" s="38">
        <f t="shared" si="12"/>
        <v>35083.907671050009</v>
      </c>
      <c r="AM26" s="36">
        <v>141314.37432</v>
      </c>
      <c r="AN26" s="38">
        <f t="shared" si="14"/>
        <v>1530130.473429956</v>
      </c>
      <c r="AO26" s="19"/>
      <c r="AP26" s="19"/>
      <c r="AT26" s="19"/>
      <c r="AU26" s="20"/>
    </row>
    <row r="27" spans="1:47" x14ac:dyDescent="0.25">
      <c r="A27" s="1">
        <v>41487</v>
      </c>
      <c r="B27" s="18">
        <v>41487</v>
      </c>
      <c r="C27" s="36">
        <v>38.621270000000003</v>
      </c>
      <c r="D27" s="36">
        <v>22.02646</v>
      </c>
      <c r="E27" s="37">
        <f t="shared" si="0"/>
        <v>60.647730000000003</v>
      </c>
      <c r="F27" s="36">
        <v>153014.90212000001</v>
      </c>
      <c r="G27" s="36">
        <v>7523.9284354250003</v>
      </c>
      <c r="H27" s="37">
        <f t="shared" si="1"/>
        <v>160538.83055542503</v>
      </c>
      <c r="I27" s="36">
        <v>25411.336630000002</v>
      </c>
      <c r="J27" s="36">
        <v>13711.688220000002</v>
      </c>
      <c r="K27" s="37">
        <f t="shared" si="2"/>
        <v>39123.024850000002</v>
      </c>
      <c r="L27" s="36">
        <v>99310.258600000001</v>
      </c>
      <c r="M27" s="36">
        <v>28945.91447</v>
      </c>
      <c r="N27" s="38">
        <f t="shared" si="3"/>
        <v>128256.17307</v>
      </c>
      <c r="O27" s="36">
        <v>1012748.5259342155</v>
      </c>
      <c r="P27" s="36">
        <v>0</v>
      </c>
      <c r="Q27" s="38">
        <f t="shared" si="4"/>
        <v>1012748.5259342155</v>
      </c>
      <c r="R27" s="36">
        <v>2920.17139</v>
      </c>
      <c r="S27" s="36">
        <v>108.26300000000001</v>
      </c>
      <c r="T27" s="38">
        <f t="shared" si="5"/>
        <v>3028.4343899999999</v>
      </c>
      <c r="U27" s="36">
        <v>117.52058</v>
      </c>
      <c r="V27" s="36">
        <v>0</v>
      </c>
      <c r="W27" s="38">
        <f t="shared" si="6"/>
        <v>117.52058</v>
      </c>
      <c r="X27" s="36">
        <v>0</v>
      </c>
      <c r="Y27" s="36">
        <v>0</v>
      </c>
      <c r="Z27" s="38">
        <f t="shared" si="7"/>
        <v>0</v>
      </c>
      <c r="AA27" s="36">
        <v>443.68711293749999</v>
      </c>
      <c r="AB27" s="36">
        <v>0</v>
      </c>
      <c r="AC27" s="38">
        <f t="shared" si="8"/>
        <v>443.68711293749999</v>
      </c>
      <c r="AD27" s="36">
        <v>32414.933590000001</v>
      </c>
      <c r="AE27" s="36">
        <v>48967.96731</v>
      </c>
      <c r="AF27" s="38">
        <f t="shared" si="9"/>
        <v>81382.900900000008</v>
      </c>
      <c r="AG27" s="36">
        <v>4432.4124000000002</v>
      </c>
      <c r="AH27" s="36">
        <v>0</v>
      </c>
      <c r="AI27" s="38">
        <f t="shared" si="10"/>
        <v>4432.4124000000002</v>
      </c>
      <c r="AJ27" s="38">
        <f t="shared" si="13"/>
        <v>37291.033102937501</v>
      </c>
      <c r="AK27" s="38">
        <f t="shared" si="11"/>
        <v>48967.96731</v>
      </c>
      <c r="AL27" s="38">
        <f t="shared" si="12"/>
        <v>86259.000412937501</v>
      </c>
      <c r="AM27" s="36">
        <v>142016.00738</v>
      </c>
      <c r="AN27" s="38">
        <f t="shared" si="14"/>
        <v>1572148.1649025783</v>
      </c>
      <c r="AT27" s="19"/>
      <c r="AU27" s="20"/>
    </row>
    <row r="28" spans="1:47" x14ac:dyDescent="0.25">
      <c r="A28" s="1">
        <v>41518</v>
      </c>
      <c r="B28" s="18">
        <v>41518</v>
      </c>
      <c r="C28" s="36">
        <v>50.817790000000002</v>
      </c>
      <c r="D28" s="36">
        <v>22.54</v>
      </c>
      <c r="E28" s="37">
        <f t="shared" si="0"/>
        <v>73.357789999999994</v>
      </c>
      <c r="F28" s="36">
        <v>126969.92306</v>
      </c>
      <c r="G28" s="36">
        <v>8239.7481186250006</v>
      </c>
      <c r="H28" s="37">
        <f t="shared" si="1"/>
        <v>135209.67117862499</v>
      </c>
      <c r="I28" s="36">
        <v>22294.341359999999</v>
      </c>
      <c r="J28" s="36">
        <v>14212.38176</v>
      </c>
      <c r="K28" s="37">
        <f t="shared" si="2"/>
        <v>36506.723119999995</v>
      </c>
      <c r="L28" s="36">
        <v>93902.915630000018</v>
      </c>
      <c r="M28" s="36">
        <v>28612.750329999999</v>
      </c>
      <c r="N28" s="38">
        <f t="shared" si="3"/>
        <v>122515.66596000001</v>
      </c>
      <c r="O28" s="36">
        <v>1009030.2108653967</v>
      </c>
      <c r="P28" s="36">
        <v>0</v>
      </c>
      <c r="Q28" s="38">
        <f t="shared" si="4"/>
        <v>1009030.2108653967</v>
      </c>
      <c r="R28" s="36">
        <v>2920.17139</v>
      </c>
      <c r="S28" s="36">
        <v>108.26300000000001</v>
      </c>
      <c r="T28" s="38">
        <f t="shared" si="5"/>
        <v>3028.4343899999999</v>
      </c>
      <c r="U28" s="36">
        <v>105.65173999999999</v>
      </c>
      <c r="V28" s="36">
        <v>0</v>
      </c>
      <c r="W28" s="38">
        <f t="shared" si="6"/>
        <v>105.65173999999999</v>
      </c>
      <c r="X28" s="36">
        <v>0</v>
      </c>
      <c r="Y28" s="36">
        <v>0</v>
      </c>
      <c r="Z28" s="38">
        <f t="shared" si="7"/>
        <v>0</v>
      </c>
      <c r="AA28" s="36">
        <v>3267.94899235</v>
      </c>
      <c r="AB28" s="36">
        <v>0</v>
      </c>
      <c r="AC28" s="38">
        <f t="shared" si="8"/>
        <v>3267.94899235</v>
      </c>
      <c r="AD28" s="36">
        <v>23253.776782494384</v>
      </c>
      <c r="AE28" s="36">
        <v>13.711270000000001</v>
      </c>
      <c r="AF28" s="38">
        <f t="shared" si="9"/>
        <v>23267.488052494384</v>
      </c>
      <c r="AG28" s="36">
        <v>4606.1126775056255</v>
      </c>
      <c r="AH28" s="36">
        <v>0</v>
      </c>
      <c r="AI28" s="38">
        <f t="shared" si="10"/>
        <v>4606.1126775056255</v>
      </c>
      <c r="AJ28" s="38">
        <f t="shared" si="13"/>
        <v>31127.83845235001</v>
      </c>
      <c r="AK28" s="38">
        <f t="shared" si="11"/>
        <v>13.711270000000001</v>
      </c>
      <c r="AL28" s="38">
        <f t="shared" si="12"/>
        <v>31141.54972235001</v>
      </c>
      <c r="AM28" s="36">
        <v>137536.02763</v>
      </c>
      <c r="AN28" s="38">
        <f t="shared" si="14"/>
        <v>1475147.2923963715</v>
      </c>
      <c r="AT28" s="19"/>
      <c r="AU28" s="20"/>
    </row>
    <row r="29" spans="1:47" x14ac:dyDescent="0.25">
      <c r="A29" s="1">
        <v>41548</v>
      </c>
      <c r="B29" s="18">
        <v>41548</v>
      </c>
      <c r="C29" s="36">
        <v>61.338639999999998</v>
      </c>
      <c r="D29" s="36">
        <v>36.61994</v>
      </c>
      <c r="E29" s="37">
        <f t="shared" si="0"/>
        <v>97.958579999999998</v>
      </c>
      <c r="F29" s="36">
        <v>132033.41303999998</v>
      </c>
      <c r="G29" s="36">
        <v>9314.3838325624984</v>
      </c>
      <c r="H29" s="37">
        <f t="shared" si="1"/>
        <v>141347.7968725625</v>
      </c>
      <c r="I29" s="36">
        <v>22927.454920000004</v>
      </c>
      <c r="J29" s="36">
        <v>17245.872939999997</v>
      </c>
      <c r="K29" s="37">
        <f t="shared" si="2"/>
        <v>40173.327860000005</v>
      </c>
      <c r="L29" s="36">
        <v>97654.583729999998</v>
      </c>
      <c r="M29" s="36">
        <v>26563.788929999999</v>
      </c>
      <c r="N29" s="38">
        <f t="shared" si="3"/>
        <v>124218.37265999999</v>
      </c>
      <c r="O29" s="36">
        <v>1011679.2820452614</v>
      </c>
      <c r="P29" s="36">
        <v>0</v>
      </c>
      <c r="Q29" s="38">
        <f t="shared" si="4"/>
        <v>1011679.2820452614</v>
      </c>
      <c r="R29" s="36">
        <v>2920.17139</v>
      </c>
      <c r="S29" s="36">
        <v>108.26300000000001</v>
      </c>
      <c r="T29" s="38">
        <f t="shared" si="5"/>
        <v>3028.4343899999999</v>
      </c>
      <c r="U29" s="36">
        <v>76.743780000000001</v>
      </c>
      <c r="V29" s="36">
        <v>0</v>
      </c>
      <c r="W29" s="38">
        <f t="shared" si="6"/>
        <v>76.743780000000001</v>
      </c>
      <c r="X29" s="36">
        <v>0</v>
      </c>
      <c r="Y29" s="36">
        <v>0</v>
      </c>
      <c r="Z29" s="38">
        <f t="shared" si="7"/>
        <v>0</v>
      </c>
      <c r="AA29" s="36">
        <v>2255.3951053000001</v>
      </c>
      <c r="AB29" s="36">
        <v>0</v>
      </c>
      <c r="AC29" s="38">
        <f t="shared" si="8"/>
        <v>2255.3951053000001</v>
      </c>
      <c r="AD29" s="36">
        <v>25591.768780000009</v>
      </c>
      <c r="AE29" s="36">
        <v>38.491059999999997</v>
      </c>
      <c r="AF29" s="38">
        <f t="shared" si="9"/>
        <v>25630.25984000001</v>
      </c>
      <c r="AG29" s="36">
        <v>4439.08799</v>
      </c>
      <c r="AH29" s="36">
        <v>0</v>
      </c>
      <c r="AI29" s="38">
        <f t="shared" si="10"/>
        <v>4439.08799</v>
      </c>
      <c r="AJ29" s="38">
        <f t="shared" si="13"/>
        <v>32286.251875300011</v>
      </c>
      <c r="AK29" s="38">
        <f t="shared" si="11"/>
        <v>38.491059999999997</v>
      </c>
      <c r="AL29" s="38">
        <f t="shared" si="12"/>
        <v>32324.742935300012</v>
      </c>
      <c r="AM29" s="36">
        <v>137860.84424000001</v>
      </c>
      <c r="AN29" s="38">
        <f t="shared" si="14"/>
        <v>1490807.5033631239</v>
      </c>
      <c r="AO29" s="19"/>
      <c r="AP29" s="19"/>
      <c r="AT29" s="19"/>
      <c r="AU29" s="20"/>
    </row>
    <row r="30" spans="1:47" x14ac:dyDescent="0.25">
      <c r="A30" s="1">
        <v>41579</v>
      </c>
      <c r="B30" s="18">
        <v>41579</v>
      </c>
      <c r="C30" s="36">
        <v>57.830530000000003</v>
      </c>
      <c r="D30" s="36">
        <v>31.08914</v>
      </c>
      <c r="E30" s="37">
        <f t="shared" si="0"/>
        <v>88.919669999999996</v>
      </c>
      <c r="F30" s="36">
        <v>128571.15011</v>
      </c>
      <c r="G30" s="36">
        <v>7089.7924261125008</v>
      </c>
      <c r="H30" s="37">
        <f t="shared" si="1"/>
        <v>135660.9425361125</v>
      </c>
      <c r="I30" s="36">
        <v>30518.437900000001</v>
      </c>
      <c r="J30" s="36">
        <v>17301.30198</v>
      </c>
      <c r="K30" s="37">
        <f t="shared" si="2"/>
        <v>47819.739880000001</v>
      </c>
      <c r="L30" s="36">
        <v>103513.51573</v>
      </c>
      <c r="M30" s="36">
        <v>26564.23662</v>
      </c>
      <c r="N30" s="38">
        <f t="shared" si="3"/>
        <v>130077.75235</v>
      </c>
      <c r="O30" s="36">
        <v>1016077.5793890586</v>
      </c>
      <c r="P30" s="36">
        <v>0</v>
      </c>
      <c r="Q30" s="38">
        <f t="shared" si="4"/>
        <v>1016077.5793890586</v>
      </c>
      <c r="R30" s="36">
        <v>2920.17139</v>
      </c>
      <c r="S30" s="36">
        <v>108.26300000000001</v>
      </c>
      <c r="T30" s="38">
        <f t="shared" si="5"/>
        <v>3028.4343899999999</v>
      </c>
      <c r="U30" s="36">
        <v>48.087949999999999</v>
      </c>
      <c r="V30" s="36">
        <v>0</v>
      </c>
      <c r="W30" s="38">
        <f t="shared" si="6"/>
        <v>48.087949999999999</v>
      </c>
      <c r="X30" s="36">
        <v>0</v>
      </c>
      <c r="Y30" s="36">
        <v>0</v>
      </c>
      <c r="Z30" s="38">
        <f t="shared" si="7"/>
        <v>0</v>
      </c>
      <c r="AA30" s="36">
        <v>2710.1930896250001</v>
      </c>
      <c r="AB30" s="36">
        <v>0</v>
      </c>
      <c r="AC30" s="38">
        <f t="shared" si="8"/>
        <v>2710.1930896250001</v>
      </c>
      <c r="AD30" s="36">
        <v>23960.361339999999</v>
      </c>
      <c r="AE30" s="36">
        <v>310.34629000000001</v>
      </c>
      <c r="AF30" s="38">
        <f t="shared" si="9"/>
        <v>24270.707630000001</v>
      </c>
      <c r="AG30" s="36">
        <v>4310.0498399999997</v>
      </c>
      <c r="AH30" s="36">
        <v>0</v>
      </c>
      <c r="AI30" s="38">
        <f t="shared" si="10"/>
        <v>4310.0498399999997</v>
      </c>
      <c r="AJ30" s="38">
        <f t="shared" si="13"/>
        <v>30980.604269625001</v>
      </c>
      <c r="AK30" s="38">
        <f t="shared" si="11"/>
        <v>310.34629000000001</v>
      </c>
      <c r="AL30" s="38">
        <f t="shared" si="12"/>
        <v>31290.950559625002</v>
      </c>
      <c r="AM30" s="36">
        <v>137778.33558000001</v>
      </c>
      <c r="AN30" s="38">
        <f t="shared" si="14"/>
        <v>1501870.7423047961</v>
      </c>
      <c r="AO30" s="19"/>
      <c r="AP30" s="19"/>
      <c r="AT30" s="19"/>
      <c r="AU30" s="20"/>
    </row>
    <row r="31" spans="1:47" x14ac:dyDescent="0.25">
      <c r="A31" s="1">
        <v>41609</v>
      </c>
      <c r="B31" s="18">
        <v>41609</v>
      </c>
      <c r="C31" s="36">
        <v>58.326719999999995</v>
      </c>
      <c r="D31" s="36">
        <v>27.162659999999999</v>
      </c>
      <c r="E31" s="37">
        <f t="shared" si="0"/>
        <v>85.489379999999997</v>
      </c>
      <c r="F31" s="36">
        <v>156030.71629000001</v>
      </c>
      <c r="G31" s="36">
        <v>8360.1593771250009</v>
      </c>
      <c r="H31" s="37">
        <f t="shared" si="1"/>
        <v>164390.87566712502</v>
      </c>
      <c r="I31" s="36">
        <v>24899.731889999999</v>
      </c>
      <c r="J31" s="36">
        <v>11927.598</v>
      </c>
      <c r="K31" s="37">
        <f t="shared" si="2"/>
        <v>36827.329890000001</v>
      </c>
      <c r="L31" s="36">
        <v>95689.679969999997</v>
      </c>
      <c r="M31" s="36">
        <v>22296.651770000004</v>
      </c>
      <c r="N31" s="38">
        <f t="shared" si="3"/>
        <v>117986.33173999999</v>
      </c>
      <c r="O31" s="36">
        <v>1010005.4296157856</v>
      </c>
      <c r="P31" s="36">
        <v>0</v>
      </c>
      <c r="Q31" s="38">
        <f t="shared" si="4"/>
        <v>1010005.4296157856</v>
      </c>
      <c r="R31" s="36">
        <v>3028.4340100000004</v>
      </c>
      <c r="S31" s="36">
        <v>0</v>
      </c>
      <c r="T31" s="38">
        <f t="shared" si="5"/>
        <v>3028.4340100000004</v>
      </c>
      <c r="U31" s="36">
        <v>178.339</v>
      </c>
      <c r="V31" s="36">
        <v>0</v>
      </c>
      <c r="W31" s="38">
        <f t="shared" si="6"/>
        <v>178.339</v>
      </c>
      <c r="X31" s="36">
        <v>0</v>
      </c>
      <c r="Y31" s="36">
        <v>0</v>
      </c>
      <c r="Z31" s="38">
        <f t="shared" si="7"/>
        <v>0</v>
      </c>
      <c r="AA31" s="36">
        <v>2149.0358076499997</v>
      </c>
      <c r="AB31" s="36">
        <v>0</v>
      </c>
      <c r="AC31" s="38">
        <f t="shared" si="8"/>
        <v>2149.0358076499997</v>
      </c>
      <c r="AD31" s="36">
        <v>26896.778360000004</v>
      </c>
      <c r="AE31" s="36">
        <v>374.86036999999999</v>
      </c>
      <c r="AF31" s="38">
        <f t="shared" si="9"/>
        <v>27271.638730000002</v>
      </c>
      <c r="AG31" s="36">
        <v>4035.0191800000002</v>
      </c>
      <c r="AH31" s="36">
        <v>0</v>
      </c>
      <c r="AI31" s="38">
        <f t="shared" si="10"/>
        <v>4035.0191800000002</v>
      </c>
      <c r="AJ31" s="38">
        <f t="shared" si="13"/>
        <v>33080.833347650005</v>
      </c>
      <c r="AK31" s="38">
        <f t="shared" si="11"/>
        <v>374.86036999999999</v>
      </c>
      <c r="AL31" s="38">
        <f t="shared" si="12"/>
        <v>33455.693717650007</v>
      </c>
      <c r="AM31" s="36">
        <v>138070.48172000001</v>
      </c>
      <c r="AN31" s="38">
        <f t="shared" si="14"/>
        <v>1504028.4047405603</v>
      </c>
      <c r="AO31" s="19"/>
      <c r="AP31" s="19"/>
      <c r="AT31" s="19"/>
      <c r="AU31" s="20"/>
    </row>
    <row r="32" spans="1:47" x14ac:dyDescent="0.25">
      <c r="A32" s="1">
        <v>41640</v>
      </c>
      <c r="B32" s="18">
        <v>41640</v>
      </c>
      <c r="C32" s="36">
        <v>84.490189999999998</v>
      </c>
      <c r="D32" s="36">
        <v>41.230029999999999</v>
      </c>
      <c r="E32" s="37">
        <f t="shared" si="0"/>
        <v>125.72022</v>
      </c>
      <c r="F32" s="36">
        <v>161279.00865</v>
      </c>
      <c r="G32" s="36">
        <v>6165.748841300001</v>
      </c>
      <c r="H32" s="37">
        <f t="shared" si="1"/>
        <v>167444.7574913</v>
      </c>
      <c r="I32" s="36">
        <v>37255.589620000006</v>
      </c>
      <c r="J32" s="36">
        <v>22261.357520000005</v>
      </c>
      <c r="K32" s="37">
        <f t="shared" si="2"/>
        <v>59516.947140000011</v>
      </c>
      <c r="L32" s="36">
        <v>100452.07380000001</v>
      </c>
      <c r="M32" s="36">
        <v>18275.084289999999</v>
      </c>
      <c r="N32" s="38">
        <f t="shared" si="3"/>
        <v>118727.15809000001</v>
      </c>
      <c r="O32" s="36">
        <v>1009235.6733322637</v>
      </c>
      <c r="P32" s="36">
        <v>0</v>
      </c>
      <c r="Q32" s="38">
        <f t="shared" si="4"/>
        <v>1009235.6733322637</v>
      </c>
      <c r="R32" s="36">
        <v>2989.6950100000004</v>
      </c>
      <c r="S32" s="36">
        <v>0</v>
      </c>
      <c r="T32" s="38">
        <f t="shared" si="5"/>
        <v>2989.6950100000004</v>
      </c>
      <c r="U32" s="36">
        <v>191.86945000000003</v>
      </c>
      <c r="V32" s="36">
        <v>0</v>
      </c>
      <c r="W32" s="38">
        <f t="shared" si="6"/>
        <v>191.86945000000003</v>
      </c>
      <c r="X32" s="36">
        <v>0</v>
      </c>
      <c r="Y32" s="36">
        <v>0</v>
      </c>
      <c r="Z32" s="38">
        <f t="shared" si="7"/>
        <v>0</v>
      </c>
      <c r="AA32" s="36">
        <v>2441.8327401249999</v>
      </c>
      <c r="AB32" s="36">
        <v>0</v>
      </c>
      <c r="AC32" s="38">
        <f t="shared" si="8"/>
        <v>2441.8327401249999</v>
      </c>
      <c r="AD32" s="36">
        <v>25648.924850000003</v>
      </c>
      <c r="AE32" s="36">
        <v>25.318000000000001</v>
      </c>
      <c r="AF32" s="38">
        <f t="shared" si="9"/>
        <v>25674.242850000002</v>
      </c>
      <c r="AG32" s="36">
        <v>6175.2081699999999</v>
      </c>
      <c r="AH32" s="36">
        <v>0</v>
      </c>
      <c r="AI32" s="38">
        <f t="shared" si="10"/>
        <v>6175.2081699999999</v>
      </c>
      <c r="AJ32" s="38">
        <f t="shared" si="13"/>
        <v>34265.965760125</v>
      </c>
      <c r="AK32" s="38">
        <f t="shared" si="11"/>
        <v>25.318000000000001</v>
      </c>
      <c r="AL32" s="38">
        <f t="shared" si="12"/>
        <v>34291.283760124999</v>
      </c>
      <c r="AM32" s="36">
        <v>139062.27608000001</v>
      </c>
      <c r="AN32" s="38">
        <f t="shared" si="14"/>
        <v>1531585.3805736888</v>
      </c>
      <c r="AO32" s="19"/>
      <c r="AP32" s="19"/>
      <c r="AT32" s="19"/>
      <c r="AU32" s="20"/>
    </row>
    <row r="33" spans="1:47" x14ac:dyDescent="0.25">
      <c r="A33" s="1">
        <v>41671</v>
      </c>
      <c r="B33" s="18">
        <v>41671</v>
      </c>
      <c r="C33" s="36">
        <v>89.988709999999998</v>
      </c>
      <c r="D33" s="36">
        <v>37.703060000000001</v>
      </c>
      <c r="E33" s="37">
        <f t="shared" si="0"/>
        <v>127.69176999999999</v>
      </c>
      <c r="F33" s="36">
        <v>149251.79768000002</v>
      </c>
      <c r="G33" s="36">
        <v>8834.0744974874997</v>
      </c>
      <c r="H33" s="37">
        <f t="shared" si="1"/>
        <v>158085.87217748753</v>
      </c>
      <c r="I33" s="36">
        <v>30035.208050000001</v>
      </c>
      <c r="J33" s="36">
        <v>17609.401490000004</v>
      </c>
      <c r="K33" s="37">
        <f t="shared" si="2"/>
        <v>47644.609540000005</v>
      </c>
      <c r="L33" s="36">
        <v>108860.13207000001</v>
      </c>
      <c r="M33" s="36">
        <v>18302.080899999997</v>
      </c>
      <c r="N33" s="38">
        <f t="shared" si="3"/>
        <v>127162.21297000001</v>
      </c>
      <c r="O33" s="36">
        <v>1007209.5912461828</v>
      </c>
      <c r="P33" s="36">
        <v>0</v>
      </c>
      <c r="Q33" s="38">
        <f t="shared" si="4"/>
        <v>1007209.5912461828</v>
      </c>
      <c r="R33" s="36">
        <v>2885.0360099999998</v>
      </c>
      <c r="S33" s="36">
        <v>108.26300000000001</v>
      </c>
      <c r="T33" s="38">
        <f t="shared" si="5"/>
        <v>2993.2990099999997</v>
      </c>
      <c r="U33" s="36">
        <v>201.89790000000002</v>
      </c>
      <c r="V33" s="36">
        <v>0</v>
      </c>
      <c r="W33" s="38">
        <f t="shared" si="6"/>
        <v>201.89790000000002</v>
      </c>
      <c r="X33" s="36">
        <v>0</v>
      </c>
      <c r="Y33" s="36">
        <v>0</v>
      </c>
      <c r="Z33" s="38">
        <f t="shared" si="7"/>
        <v>0</v>
      </c>
      <c r="AA33" s="36">
        <v>2330.0158697624997</v>
      </c>
      <c r="AB33" s="36">
        <v>0</v>
      </c>
      <c r="AC33" s="38">
        <f t="shared" si="8"/>
        <v>2330.0158697624997</v>
      </c>
      <c r="AD33" s="36">
        <v>21679.428709767733</v>
      </c>
      <c r="AE33" s="36">
        <v>337.19640000000004</v>
      </c>
      <c r="AF33" s="38">
        <f t="shared" si="9"/>
        <v>22016.625109767734</v>
      </c>
      <c r="AG33" s="36">
        <v>6165.7835502322705</v>
      </c>
      <c r="AH33" s="36">
        <v>0</v>
      </c>
      <c r="AI33" s="38">
        <f t="shared" si="10"/>
        <v>6165.7835502322705</v>
      </c>
      <c r="AJ33" s="38">
        <f t="shared" si="13"/>
        <v>30175.228129762505</v>
      </c>
      <c r="AK33" s="38">
        <f t="shared" si="11"/>
        <v>337.19640000000004</v>
      </c>
      <c r="AL33" s="38">
        <f t="shared" si="12"/>
        <v>30512.424529762506</v>
      </c>
      <c r="AM33" s="36">
        <v>141231.52453999998</v>
      </c>
      <c r="AN33" s="38">
        <f t="shared" si="14"/>
        <v>1515169.1236834326</v>
      </c>
      <c r="AO33" s="19"/>
      <c r="AP33" s="19"/>
      <c r="AT33" s="19"/>
      <c r="AU33" s="20"/>
    </row>
    <row r="34" spans="1:47" x14ac:dyDescent="0.25">
      <c r="A34" s="1">
        <v>41699</v>
      </c>
      <c r="B34" s="18">
        <v>41699</v>
      </c>
      <c r="C34" s="36">
        <v>98.642220000000009</v>
      </c>
      <c r="D34" s="36">
        <v>15.868</v>
      </c>
      <c r="E34" s="37">
        <f t="shared" si="0"/>
        <v>114.51022</v>
      </c>
      <c r="F34" s="36">
        <v>135753.09923000002</v>
      </c>
      <c r="G34" s="36">
        <v>16707.205776875002</v>
      </c>
      <c r="H34" s="37">
        <f t="shared" si="1"/>
        <v>152460.30500687502</v>
      </c>
      <c r="I34" s="36">
        <v>27495.675579999999</v>
      </c>
      <c r="J34" s="36">
        <v>14141.996999999999</v>
      </c>
      <c r="K34" s="37">
        <f t="shared" si="2"/>
        <v>41637.672579999999</v>
      </c>
      <c r="L34" s="36">
        <v>110283.67823000002</v>
      </c>
      <c r="M34" s="36">
        <v>18056.993770000001</v>
      </c>
      <c r="N34" s="38">
        <f t="shared" si="3"/>
        <v>128340.67200000002</v>
      </c>
      <c r="O34" s="36">
        <v>1013752.72727908</v>
      </c>
      <c r="P34" s="36">
        <v>0</v>
      </c>
      <c r="Q34" s="38">
        <f t="shared" si="4"/>
        <v>1013752.72727908</v>
      </c>
      <c r="R34" s="36">
        <v>2885.0360099999998</v>
      </c>
      <c r="S34" s="36">
        <v>108.26300000000001</v>
      </c>
      <c r="T34" s="38">
        <f t="shared" si="5"/>
        <v>2993.2990099999997</v>
      </c>
      <c r="U34" s="36">
        <v>176.39111</v>
      </c>
      <c r="V34" s="36">
        <v>0</v>
      </c>
      <c r="W34" s="38">
        <f t="shared" si="6"/>
        <v>176.39111</v>
      </c>
      <c r="X34" s="36">
        <v>0</v>
      </c>
      <c r="Y34" s="36">
        <v>0</v>
      </c>
      <c r="Z34" s="38">
        <f t="shared" si="7"/>
        <v>0</v>
      </c>
      <c r="AA34" s="36">
        <v>1587.1429819875002</v>
      </c>
      <c r="AB34" s="36">
        <v>0</v>
      </c>
      <c r="AC34" s="38">
        <f t="shared" si="8"/>
        <v>1587.1429819875002</v>
      </c>
      <c r="AD34" s="36">
        <v>23418.572670000001</v>
      </c>
      <c r="AE34" s="36">
        <v>263.63400000000001</v>
      </c>
      <c r="AF34" s="38">
        <f t="shared" si="9"/>
        <v>23682.20667</v>
      </c>
      <c r="AG34" s="36">
        <v>4536.4881599999999</v>
      </c>
      <c r="AH34" s="36">
        <v>0</v>
      </c>
      <c r="AI34" s="38">
        <f t="shared" si="10"/>
        <v>4536.4881599999999</v>
      </c>
      <c r="AJ34" s="38">
        <f t="shared" si="13"/>
        <v>29542.203811987503</v>
      </c>
      <c r="AK34" s="38">
        <f t="shared" si="11"/>
        <v>263.63400000000001</v>
      </c>
      <c r="AL34" s="38">
        <f t="shared" si="12"/>
        <v>29805.837811987505</v>
      </c>
      <c r="AM34" s="36">
        <v>143501.84841999999</v>
      </c>
      <c r="AN34" s="38">
        <f t="shared" si="14"/>
        <v>1512783.2634379426</v>
      </c>
      <c r="AO34" s="19"/>
      <c r="AP34" s="19"/>
      <c r="AT34" s="19"/>
      <c r="AU34" s="20"/>
    </row>
    <row r="35" spans="1:47" x14ac:dyDescent="0.25">
      <c r="A35" s="1">
        <v>41730</v>
      </c>
      <c r="B35" s="18">
        <v>41730</v>
      </c>
      <c r="C35" s="36">
        <v>54.147640000000003</v>
      </c>
      <c r="D35" s="36">
        <v>30.832310000000003</v>
      </c>
      <c r="E35" s="37">
        <f t="shared" si="0"/>
        <v>84.979950000000002</v>
      </c>
      <c r="F35" s="36">
        <v>115266.48518</v>
      </c>
      <c r="G35" s="36">
        <v>20509.511550212501</v>
      </c>
      <c r="H35" s="37">
        <f t="shared" si="1"/>
        <v>135775.9967302125</v>
      </c>
      <c r="I35" s="36">
        <v>24648.781659999997</v>
      </c>
      <c r="J35" s="36">
        <v>16447.373789999998</v>
      </c>
      <c r="K35" s="37">
        <f t="shared" si="2"/>
        <v>41096.155449999991</v>
      </c>
      <c r="L35" s="36">
        <v>109633.74249999999</v>
      </c>
      <c r="M35" s="36">
        <v>18046.28557</v>
      </c>
      <c r="N35" s="38">
        <f t="shared" si="3"/>
        <v>127680.02807</v>
      </c>
      <c r="O35" s="36">
        <v>1015621.7470826738</v>
      </c>
      <c r="P35" s="36">
        <v>0</v>
      </c>
      <c r="Q35" s="38">
        <f t="shared" si="4"/>
        <v>1015621.7470826738</v>
      </c>
      <c r="R35" s="36">
        <v>2883.6540099999997</v>
      </c>
      <c r="S35" s="36">
        <v>108.26300000000001</v>
      </c>
      <c r="T35" s="38">
        <f t="shared" si="5"/>
        <v>2991.9170099999997</v>
      </c>
      <c r="U35" s="36">
        <v>164.70659000000001</v>
      </c>
      <c r="V35" s="36">
        <v>0</v>
      </c>
      <c r="W35" s="38">
        <f t="shared" si="6"/>
        <v>164.70659000000001</v>
      </c>
      <c r="X35" s="36">
        <v>0</v>
      </c>
      <c r="Y35" s="36">
        <v>0</v>
      </c>
      <c r="Z35" s="38">
        <f t="shared" si="7"/>
        <v>0</v>
      </c>
      <c r="AA35" s="36">
        <v>1623.5330065625001</v>
      </c>
      <c r="AB35" s="36">
        <v>0</v>
      </c>
      <c r="AC35" s="38">
        <f t="shared" si="8"/>
        <v>1623.5330065625001</v>
      </c>
      <c r="AD35" s="36">
        <v>23989.350909328183</v>
      </c>
      <c r="AE35" s="36">
        <v>496.44808</v>
      </c>
      <c r="AF35" s="38">
        <f t="shared" si="9"/>
        <v>24485.798989328181</v>
      </c>
      <c r="AG35" s="36">
        <v>4347.2612406718172</v>
      </c>
      <c r="AH35" s="36">
        <v>0</v>
      </c>
      <c r="AI35" s="38">
        <f t="shared" si="10"/>
        <v>4347.2612406718172</v>
      </c>
      <c r="AJ35" s="38">
        <f t="shared" si="13"/>
        <v>29960.145156562499</v>
      </c>
      <c r="AK35" s="38">
        <f t="shared" si="11"/>
        <v>496.44808</v>
      </c>
      <c r="AL35" s="38">
        <f t="shared" si="12"/>
        <v>30456.593236562498</v>
      </c>
      <c r="AM35" s="36">
        <v>145940.50200000001</v>
      </c>
      <c r="AN35" s="38">
        <f t="shared" si="14"/>
        <v>1499812.626119449</v>
      </c>
      <c r="AO35" s="19"/>
      <c r="AP35" s="19"/>
      <c r="AT35" s="19"/>
      <c r="AU35" s="20"/>
    </row>
    <row r="36" spans="1:47" x14ac:dyDescent="0.25">
      <c r="A36" s="1">
        <v>41760</v>
      </c>
      <c r="B36" s="18">
        <v>41760</v>
      </c>
      <c r="C36" s="36">
        <v>71.157753749999983</v>
      </c>
      <c r="D36" s="36">
        <v>27.651119999999999</v>
      </c>
      <c r="E36" s="37">
        <f t="shared" si="0"/>
        <v>98.808873749999975</v>
      </c>
      <c r="F36" s="36">
        <v>126402.73969</v>
      </c>
      <c r="G36" s="36">
        <v>14234.352347900001</v>
      </c>
      <c r="H36" s="37">
        <f t="shared" si="1"/>
        <v>140637.0920379</v>
      </c>
      <c r="I36" s="36">
        <v>30351.036680000001</v>
      </c>
      <c r="J36" s="36">
        <v>18068.03802</v>
      </c>
      <c r="K36" s="37">
        <f t="shared" si="2"/>
        <v>48419.074699999997</v>
      </c>
      <c r="L36" s="36">
        <v>104959.00303000002</v>
      </c>
      <c r="M36" s="36">
        <v>17927.76583</v>
      </c>
      <c r="N36" s="38">
        <f t="shared" si="3"/>
        <v>122886.76886000003</v>
      </c>
      <c r="O36" s="36">
        <v>1014504.8344306602</v>
      </c>
      <c r="P36" s="36">
        <v>0</v>
      </c>
      <c r="Q36" s="38">
        <f t="shared" si="4"/>
        <v>1014504.8344306602</v>
      </c>
      <c r="R36" s="36">
        <v>2883.6543900000001</v>
      </c>
      <c r="S36" s="36">
        <v>108.26300000000001</v>
      </c>
      <c r="T36" s="38">
        <f t="shared" si="5"/>
        <v>2991.9173900000001</v>
      </c>
      <c r="U36" s="36">
        <v>143.59043</v>
      </c>
      <c r="V36" s="36">
        <v>0</v>
      </c>
      <c r="W36" s="38">
        <f t="shared" si="6"/>
        <v>143.59043</v>
      </c>
      <c r="X36" s="36">
        <v>0</v>
      </c>
      <c r="Y36" s="36">
        <v>0</v>
      </c>
      <c r="Z36" s="38">
        <f t="shared" si="7"/>
        <v>0</v>
      </c>
      <c r="AA36" s="36">
        <v>1757.7046758750002</v>
      </c>
      <c r="AB36" s="36">
        <v>0</v>
      </c>
      <c r="AC36" s="38">
        <f t="shared" si="8"/>
        <v>1757.7046758750002</v>
      </c>
      <c r="AD36" s="36">
        <v>29962.756876238778</v>
      </c>
      <c r="AE36" s="36">
        <v>533.14875000000006</v>
      </c>
      <c r="AF36" s="38">
        <f t="shared" si="9"/>
        <v>30495.905626238778</v>
      </c>
      <c r="AG36" s="36">
        <v>4441.4030737612229</v>
      </c>
      <c r="AH36" s="36">
        <v>0</v>
      </c>
      <c r="AI36" s="38">
        <f t="shared" si="10"/>
        <v>4441.4030737612229</v>
      </c>
      <c r="AJ36" s="38">
        <f t="shared" si="13"/>
        <v>36161.864625875001</v>
      </c>
      <c r="AK36" s="38">
        <f t="shared" si="11"/>
        <v>533.14875000000006</v>
      </c>
      <c r="AL36" s="38">
        <f t="shared" si="12"/>
        <v>36695.013375875002</v>
      </c>
      <c r="AM36" s="36">
        <v>145167.40668000001</v>
      </c>
      <c r="AN36" s="38">
        <f t="shared" si="14"/>
        <v>1511544.5067781855</v>
      </c>
      <c r="AO36" s="19"/>
      <c r="AP36" s="19"/>
      <c r="AT36" s="19"/>
      <c r="AU36" s="20"/>
    </row>
    <row r="37" spans="1:47" x14ac:dyDescent="0.25">
      <c r="A37" s="1">
        <v>41791</v>
      </c>
      <c r="B37" s="18">
        <v>41791</v>
      </c>
      <c r="C37" s="36">
        <v>74.617440000000002</v>
      </c>
      <c r="D37" s="36">
        <v>36.826239999999999</v>
      </c>
      <c r="E37" s="37">
        <f t="shared" si="0"/>
        <v>111.44368</v>
      </c>
      <c r="F37" s="36">
        <v>113637.91783000001</v>
      </c>
      <c r="G37" s="36">
        <v>18850.932464412504</v>
      </c>
      <c r="H37" s="37">
        <f t="shared" si="1"/>
        <v>132488.85029441252</v>
      </c>
      <c r="I37" s="36">
        <v>30278.349610000001</v>
      </c>
      <c r="J37" s="36">
        <v>4141.7331600000007</v>
      </c>
      <c r="K37" s="37">
        <f t="shared" si="2"/>
        <v>34420.082770000001</v>
      </c>
      <c r="L37" s="36">
        <v>108410.42925000002</v>
      </c>
      <c r="M37" s="36">
        <v>28112.341240000002</v>
      </c>
      <c r="N37" s="38">
        <f t="shared" si="3"/>
        <v>136522.77049000002</v>
      </c>
      <c r="O37" s="36">
        <v>1015875.8028292545</v>
      </c>
      <c r="P37" s="36">
        <v>0</v>
      </c>
      <c r="Q37" s="38">
        <f t="shared" si="4"/>
        <v>1015875.8028292545</v>
      </c>
      <c r="R37" s="36">
        <v>2883.6543900000001</v>
      </c>
      <c r="S37" s="36">
        <v>108.26300000000001</v>
      </c>
      <c r="T37" s="38">
        <f t="shared" si="5"/>
        <v>2991.9173900000001</v>
      </c>
      <c r="U37" s="36">
        <v>112.30868</v>
      </c>
      <c r="V37" s="36">
        <v>0</v>
      </c>
      <c r="W37" s="38">
        <f t="shared" si="6"/>
        <v>112.30868</v>
      </c>
      <c r="X37" s="36">
        <v>0</v>
      </c>
      <c r="Y37" s="36">
        <v>0</v>
      </c>
      <c r="Z37" s="38">
        <f t="shared" si="7"/>
        <v>0</v>
      </c>
      <c r="AA37" s="36">
        <v>1558.1920831625</v>
      </c>
      <c r="AB37" s="36">
        <v>0</v>
      </c>
      <c r="AC37" s="38">
        <f t="shared" si="8"/>
        <v>1558.1920831625</v>
      </c>
      <c r="AD37" s="36">
        <v>27084.982448287879</v>
      </c>
      <c r="AE37" s="36">
        <v>328.57782000000003</v>
      </c>
      <c r="AF37" s="38">
        <f t="shared" si="9"/>
        <v>27413.560268287878</v>
      </c>
      <c r="AG37" s="36">
        <v>4518.1709617121169</v>
      </c>
      <c r="AH37" s="36">
        <v>0</v>
      </c>
      <c r="AI37" s="38">
        <f t="shared" si="10"/>
        <v>4518.1709617121169</v>
      </c>
      <c r="AJ37" s="38">
        <f t="shared" si="13"/>
        <v>33161.345493162495</v>
      </c>
      <c r="AK37" s="38">
        <f t="shared" si="11"/>
        <v>328.57782000000003</v>
      </c>
      <c r="AL37" s="38">
        <f t="shared" si="12"/>
        <v>33489.923313162493</v>
      </c>
      <c r="AM37" s="36">
        <v>143892.82331000004</v>
      </c>
      <c r="AN37" s="38">
        <f t="shared" si="14"/>
        <v>1499905.9227568298</v>
      </c>
      <c r="AO37" s="19"/>
      <c r="AP37" s="19"/>
      <c r="AT37" s="19"/>
      <c r="AU37" s="20"/>
    </row>
    <row r="38" spans="1:47" x14ac:dyDescent="0.25">
      <c r="A38" s="1">
        <v>41821</v>
      </c>
      <c r="B38" s="18">
        <v>41821</v>
      </c>
      <c r="C38" s="36">
        <v>85.778779999999998</v>
      </c>
      <c r="D38" s="36">
        <v>30.679330000000004</v>
      </c>
      <c r="E38" s="37">
        <f t="shared" si="0"/>
        <v>116.45811</v>
      </c>
      <c r="F38" s="36">
        <v>110833.51688</v>
      </c>
      <c r="G38" s="36">
        <v>8690.8570899375009</v>
      </c>
      <c r="H38" s="37">
        <f t="shared" si="1"/>
        <v>119524.3739699375</v>
      </c>
      <c r="I38" s="36">
        <v>23282.664809999998</v>
      </c>
      <c r="J38" s="36">
        <v>8678.5507100000013</v>
      </c>
      <c r="K38" s="37">
        <f t="shared" si="2"/>
        <v>31961.215519999998</v>
      </c>
      <c r="L38" s="36">
        <v>114523.68059</v>
      </c>
      <c r="M38" s="36">
        <v>25325.061989999998</v>
      </c>
      <c r="N38" s="38">
        <f t="shared" si="3"/>
        <v>139848.74257999999</v>
      </c>
      <c r="O38" s="36">
        <v>1010512.7912371109</v>
      </c>
      <c r="P38" s="36">
        <v>0</v>
      </c>
      <c r="Q38" s="38">
        <f t="shared" si="4"/>
        <v>1010512.7912371109</v>
      </c>
      <c r="R38" s="36">
        <v>2883.6543900000001</v>
      </c>
      <c r="S38" s="36">
        <v>108.26300000000001</v>
      </c>
      <c r="T38" s="38">
        <f t="shared" si="5"/>
        <v>2991.9173900000001</v>
      </c>
      <c r="U38" s="36">
        <v>112.84545999999999</v>
      </c>
      <c r="V38" s="36">
        <v>0</v>
      </c>
      <c r="W38" s="38">
        <f t="shared" si="6"/>
        <v>112.84545999999999</v>
      </c>
      <c r="X38" s="36">
        <v>0</v>
      </c>
      <c r="Y38" s="36">
        <v>0</v>
      </c>
      <c r="Z38" s="38">
        <f t="shared" si="7"/>
        <v>0</v>
      </c>
      <c r="AA38" s="36">
        <v>1534.4077991375</v>
      </c>
      <c r="AB38" s="36">
        <v>0</v>
      </c>
      <c r="AC38" s="38">
        <f t="shared" si="8"/>
        <v>1534.4077991375</v>
      </c>
      <c r="AD38" s="36">
        <v>26744.985520075945</v>
      </c>
      <c r="AE38" s="36">
        <v>40.358060000000002</v>
      </c>
      <c r="AF38" s="38">
        <f t="shared" si="9"/>
        <v>26785.343580075943</v>
      </c>
      <c r="AG38" s="36">
        <v>4513.085559924064</v>
      </c>
      <c r="AH38" s="36">
        <v>0</v>
      </c>
      <c r="AI38" s="38">
        <f t="shared" si="10"/>
        <v>4513.085559924064</v>
      </c>
      <c r="AJ38" s="38">
        <f t="shared" si="13"/>
        <v>32792.47887913751</v>
      </c>
      <c r="AK38" s="38">
        <f t="shared" si="11"/>
        <v>40.358060000000002</v>
      </c>
      <c r="AL38" s="38">
        <f t="shared" si="12"/>
        <v>32832.836939137509</v>
      </c>
      <c r="AM38" s="36">
        <v>144662.09347999998</v>
      </c>
      <c r="AN38" s="38">
        <f t="shared" si="14"/>
        <v>1482563.2746861859</v>
      </c>
      <c r="AO38" s="19"/>
      <c r="AP38" s="19"/>
      <c r="AT38" s="19"/>
      <c r="AU38" s="20"/>
    </row>
    <row r="39" spans="1:47" x14ac:dyDescent="0.25">
      <c r="A39" s="1">
        <v>41852</v>
      </c>
      <c r="B39" s="18">
        <v>41852</v>
      </c>
      <c r="C39" s="36">
        <v>93.971879999999999</v>
      </c>
      <c r="D39" s="36">
        <v>40.386919999999996</v>
      </c>
      <c r="E39" s="37">
        <f>SUM(C39:D39)</f>
        <v>134.3588</v>
      </c>
      <c r="F39" s="36">
        <v>105144.00306</v>
      </c>
      <c r="G39" s="36">
        <v>12694.825810175002</v>
      </c>
      <c r="H39" s="37">
        <f>SUM(F39:G39)</f>
        <v>117838.828870175</v>
      </c>
      <c r="I39" s="36">
        <v>24610.003989999997</v>
      </c>
      <c r="J39" s="36">
        <v>7939.6393399999997</v>
      </c>
      <c r="K39" s="37">
        <f>SUM(I39:J39)</f>
        <v>32549.643329999999</v>
      </c>
      <c r="L39" s="36">
        <v>106735.00334000001</v>
      </c>
      <c r="M39" s="36">
        <v>30108.109030000003</v>
      </c>
      <c r="N39" s="38">
        <f>SUM(L39:M39)</f>
        <v>136843.11237000002</v>
      </c>
      <c r="O39" s="36">
        <v>1010620.6354844191</v>
      </c>
      <c r="P39" s="36">
        <v>0</v>
      </c>
      <c r="Q39" s="38">
        <f>SUM(O39:P39)</f>
        <v>1010620.6354844191</v>
      </c>
      <c r="R39" s="36">
        <v>2883.6543900000001</v>
      </c>
      <c r="S39" s="36">
        <v>108.26300000000001</v>
      </c>
      <c r="T39" s="38">
        <f>SUM(R39:S39)</f>
        <v>2991.9173900000001</v>
      </c>
      <c r="U39" s="36">
        <v>126.45765</v>
      </c>
      <c r="V39" s="36">
        <v>0</v>
      </c>
      <c r="W39" s="38">
        <f t="shared" si="6"/>
        <v>126.45765</v>
      </c>
      <c r="X39" s="36">
        <v>0</v>
      </c>
      <c r="Y39" s="36">
        <v>0</v>
      </c>
      <c r="Z39" s="38">
        <f t="shared" si="7"/>
        <v>0</v>
      </c>
      <c r="AA39" s="36">
        <v>1607.4622310750001</v>
      </c>
      <c r="AB39" s="36">
        <v>0</v>
      </c>
      <c r="AC39" s="38">
        <f>SUM(AA39:AB39)</f>
        <v>1607.4622310750001</v>
      </c>
      <c r="AD39" s="36">
        <v>31162.276229999999</v>
      </c>
      <c r="AE39" s="36">
        <v>4655.5333200000005</v>
      </c>
      <c r="AF39" s="38">
        <f>SUM(AD39:AE39)</f>
        <v>35817.809549999998</v>
      </c>
      <c r="AG39" s="36">
        <v>4529.2273099999993</v>
      </c>
      <c r="AH39" s="36">
        <v>0</v>
      </c>
      <c r="AI39" s="38">
        <f>SUM(AG39:AH39)</f>
        <v>4529.2273099999993</v>
      </c>
      <c r="AJ39" s="38">
        <f t="shared" si="13"/>
        <v>37298.965771075003</v>
      </c>
      <c r="AK39" s="38">
        <f t="shared" si="11"/>
        <v>4655.5333200000005</v>
      </c>
      <c r="AL39" s="38">
        <f>SUM(AJ39:AK39)</f>
        <v>41954.499091075006</v>
      </c>
      <c r="AM39" s="36">
        <v>145437.95506000001</v>
      </c>
      <c r="AN39" s="38">
        <f t="shared" si="14"/>
        <v>1488497.4080456693</v>
      </c>
      <c r="AO39" s="19"/>
      <c r="AP39" s="19"/>
      <c r="AT39" s="19"/>
      <c r="AU39" s="20"/>
    </row>
    <row r="40" spans="1:47" x14ac:dyDescent="0.25">
      <c r="A40" s="1">
        <v>41883</v>
      </c>
      <c r="B40" s="18">
        <v>41883</v>
      </c>
      <c r="C40" s="36">
        <v>99.257355000000004</v>
      </c>
      <c r="D40" s="36">
        <v>37.383040000000001</v>
      </c>
      <c r="E40" s="37">
        <f>SUM(C40:D40)</f>
        <v>136.64039500000001</v>
      </c>
      <c r="F40" s="36">
        <v>97105.673120000007</v>
      </c>
      <c r="G40" s="36">
        <v>9861.8190978125003</v>
      </c>
      <c r="H40" s="37">
        <f>SUM(F40:G40)</f>
        <v>106967.49221781251</v>
      </c>
      <c r="I40" s="36">
        <v>23598.222379999999</v>
      </c>
      <c r="J40" s="36">
        <v>7337.2910199999997</v>
      </c>
      <c r="K40" s="37">
        <f>SUM(I40:J40)</f>
        <v>30935.5134</v>
      </c>
      <c r="L40" s="36">
        <v>106721.39189</v>
      </c>
      <c r="M40" s="36">
        <v>29531.211470000002</v>
      </c>
      <c r="N40" s="38">
        <f>SUM(L40:M40)</f>
        <v>136252.60336000001</v>
      </c>
      <c r="O40" s="36">
        <v>1008953.9960224987</v>
      </c>
      <c r="P40" s="36">
        <v>0</v>
      </c>
      <c r="Q40" s="38">
        <f>SUM(O40:P40)</f>
        <v>1008953.9960224987</v>
      </c>
      <c r="R40" s="36">
        <v>2883.6543900000001</v>
      </c>
      <c r="S40" s="36">
        <v>108.26300000000001</v>
      </c>
      <c r="T40" s="38">
        <f>SUM(R40:S40)</f>
        <v>2991.9173900000001</v>
      </c>
      <c r="U40" s="36">
        <v>131.96646000000001</v>
      </c>
      <c r="V40" s="36">
        <v>0</v>
      </c>
      <c r="W40" s="38">
        <f t="shared" si="6"/>
        <v>131.96646000000001</v>
      </c>
      <c r="X40" s="36">
        <v>0</v>
      </c>
      <c r="Y40" s="36">
        <v>0</v>
      </c>
      <c r="Z40" s="38">
        <f t="shared" si="7"/>
        <v>0</v>
      </c>
      <c r="AA40" s="36">
        <v>2109.1425968999997</v>
      </c>
      <c r="AB40" s="36">
        <v>0</v>
      </c>
      <c r="AC40" s="38">
        <f>SUM(AA40:AB40)</f>
        <v>2109.1425968999997</v>
      </c>
      <c r="AD40" s="36">
        <v>35584.104000000007</v>
      </c>
      <c r="AE40" s="36">
        <v>2584.9296100000001</v>
      </c>
      <c r="AF40" s="38">
        <f>SUM(AD40:AE40)</f>
        <v>38169.033610000006</v>
      </c>
      <c r="AG40" s="36">
        <v>4552.1786100000008</v>
      </c>
      <c r="AH40" s="36">
        <v>0</v>
      </c>
      <c r="AI40" s="38">
        <f>SUM(AG40:AH40)</f>
        <v>4552.1786100000008</v>
      </c>
      <c r="AJ40" s="38">
        <f t="shared" si="13"/>
        <v>42245.425206900007</v>
      </c>
      <c r="AK40" s="38">
        <f t="shared" si="11"/>
        <v>2584.9296100000001</v>
      </c>
      <c r="AL40" s="38">
        <f>SUM(AJ40:AK40)</f>
        <v>44830.354816900006</v>
      </c>
      <c r="AM40" s="36">
        <v>136974.82953000002</v>
      </c>
      <c r="AN40" s="38">
        <f t="shared" si="14"/>
        <v>1468175.3135922113</v>
      </c>
    </row>
    <row r="41" spans="1:47" x14ac:dyDescent="0.25">
      <c r="A41" s="1">
        <v>41913</v>
      </c>
      <c r="B41" s="18">
        <v>41913</v>
      </c>
      <c r="C41" s="36">
        <v>57.114360000000005</v>
      </c>
      <c r="D41" s="36">
        <v>39.354210000000002</v>
      </c>
      <c r="E41" s="37">
        <f>SUM(C41:D41)</f>
        <v>96.46857</v>
      </c>
      <c r="F41" s="36">
        <v>101943.06714</v>
      </c>
      <c r="G41" s="36">
        <v>10428.305675299998</v>
      </c>
      <c r="H41" s="37">
        <f>SUM(F41:G41)</f>
        <v>112371.3728153</v>
      </c>
      <c r="I41" s="36">
        <v>26636.796480000001</v>
      </c>
      <c r="J41" s="36">
        <v>5893.6869299999998</v>
      </c>
      <c r="K41" s="37">
        <f>SUM(I41:J41)</f>
        <v>32530.483410000001</v>
      </c>
      <c r="L41" s="36">
        <v>99033.260650000011</v>
      </c>
      <c r="M41" s="36">
        <v>32939.909740000003</v>
      </c>
      <c r="N41" s="38">
        <f>SUM(L41:M41)</f>
        <v>131973.17039000001</v>
      </c>
      <c r="O41" s="36">
        <v>1009555.199449747</v>
      </c>
      <c r="P41" s="36">
        <v>0</v>
      </c>
      <c r="Q41" s="38">
        <f>SUM(O41:P41)</f>
        <v>1009555.199449747</v>
      </c>
      <c r="R41" s="36">
        <v>2883.6543900000001</v>
      </c>
      <c r="S41" s="36">
        <v>108.26300000000001</v>
      </c>
      <c r="T41" s="38">
        <f>SUM(R41:S41)</f>
        <v>2991.9173900000001</v>
      </c>
      <c r="U41" s="36">
        <v>95.964219999999997</v>
      </c>
      <c r="V41" s="36">
        <v>0</v>
      </c>
      <c r="W41" s="38">
        <f t="shared" si="6"/>
        <v>95.964219999999997</v>
      </c>
      <c r="X41" s="36">
        <v>0</v>
      </c>
      <c r="Y41" s="36">
        <v>0</v>
      </c>
      <c r="Z41" s="38">
        <f t="shared" si="7"/>
        <v>0</v>
      </c>
      <c r="AA41" s="36">
        <v>1474.3062467875002</v>
      </c>
      <c r="AB41" s="36">
        <v>0</v>
      </c>
      <c r="AC41" s="38">
        <f>SUM(AA41:AB41)</f>
        <v>1474.3062467875002</v>
      </c>
      <c r="AD41" s="36">
        <v>48949.310259999998</v>
      </c>
      <c r="AE41" s="36">
        <v>1934.8993000000003</v>
      </c>
      <c r="AF41" s="38">
        <f>SUM(AD41:AE41)</f>
        <v>50884.209559999996</v>
      </c>
      <c r="AG41" s="36">
        <v>5405.4913299999998</v>
      </c>
      <c r="AH41" s="36">
        <v>0</v>
      </c>
      <c r="AI41" s="38">
        <f>SUM(AG41:AH41)</f>
        <v>5405.4913299999998</v>
      </c>
      <c r="AJ41" s="38">
        <f t="shared" si="13"/>
        <v>55829.107836787494</v>
      </c>
      <c r="AK41" s="38">
        <f t="shared" si="11"/>
        <v>1934.8993000000003</v>
      </c>
      <c r="AL41" s="38">
        <f>SUM(AJ41:AK41)</f>
        <v>57764.007136787492</v>
      </c>
      <c r="AM41" s="36">
        <v>139091.82762</v>
      </c>
      <c r="AN41" s="38">
        <f t="shared" si="14"/>
        <v>1486470.4110018346</v>
      </c>
    </row>
    <row r="42" spans="1:47" x14ac:dyDescent="0.25">
      <c r="A42" s="1">
        <v>41944</v>
      </c>
      <c r="B42" s="18">
        <v>41944</v>
      </c>
      <c r="C42" s="36">
        <v>71.39191000000001</v>
      </c>
      <c r="D42" s="36">
        <v>18.579910000000002</v>
      </c>
      <c r="E42" s="37">
        <f>SUM(C42:D42)</f>
        <v>89.971820000000008</v>
      </c>
      <c r="F42" s="36">
        <v>101066.96978</v>
      </c>
      <c r="G42" s="36">
        <v>10456.992295412501</v>
      </c>
      <c r="H42" s="37">
        <f>SUM(F42:G42)</f>
        <v>111523.96207541251</v>
      </c>
      <c r="I42" s="36">
        <v>19762.84173</v>
      </c>
      <c r="J42" s="36">
        <v>5821.5421999999999</v>
      </c>
      <c r="K42" s="37">
        <f>SUM(I42:J42)</f>
        <v>25584.38393</v>
      </c>
      <c r="L42" s="36">
        <v>94309.136559999984</v>
      </c>
      <c r="M42" s="36">
        <v>32517.408210000001</v>
      </c>
      <c r="N42" s="38">
        <f>SUM(L42:M42)</f>
        <v>126826.54476999998</v>
      </c>
      <c r="O42" s="36">
        <v>1008530.500741445</v>
      </c>
      <c r="P42" s="36">
        <v>0</v>
      </c>
      <c r="Q42" s="38">
        <f>SUM(O42:P42)</f>
        <v>1008530.500741445</v>
      </c>
      <c r="R42" s="36">
        <v>2883.6543900000001</v>
      </c>
      <c r="S42" s="36">
        <v>108.26300000000001</v>
      </c>
      <c r="T42" s="38">
        <f>SUM(R42:S42)</f>
        <v>2991.9173900000001</v>
      </c>
      <c r="U42" s="36">
        <v>63.483979999999995</v>
      </c>
      <c r="V42" s="36">
        <v>0</v>
      </c>
      <c r="W42" s="38">
        <f t="shared" si="6"/>
        <v>63.483979999999995</v>
      </c>
      <c r="X42" s="36">
        <v>0</v>
      </c>
      <c r="Y42" s="36">
        <v>0</v>
      </c>
      <c r="Z42" s="38">
        <f t="shared" si="7"/>
        <v>0</v>
      </c>
      <c r="AA42" s="36">
        <v>2037.7811210875002</v>
      </c>
      <c r="AB42" s="36">
        <v>0</v>
      </c>
      <c r="AC42" s="38">
        <f>SUM(AA42:AB42)</f>
        <v>2037.7811210875002</v>
      </c>
      <c r="AD42" s="36">
        <v>57400.6011</v>
      </c>
      <c r="AE42" s="36">
        <v>2526.4182999999998</v>
      </c>
      <c r="AF42" s="38">
        <f>SUM(AD42:AE42)</f>
        <v>59927.019399999997</v>
      </c>
      <c r="AG42" s="36">
        <v>4595.6224800000009</v>
      </c>
      <c r="AH42" s="36">
        <v>37.562290000000004</v>
      </c>
      <c r="AI42" s="38">
        <f>SUM(AG42:AH42)</f>
        <v>4633.1847700000008</v>
      </c>
      <c r="AJ42" s="38">
        <f t="shared" si="13"/>
        <v>64034.004701087499</v>
      </c>
      <c r="AK42" s="38">
        <f t="shared" si="11"/>
        <v>2563.9805899999997</v>
      </c>
      <c r="AL42" s="38">
        <f>SUM(AJ42:AK42)</f>
        <v>66597.985291087505</v>
      </c>
      <c r="AM42" s="36">
        <v>136937.62839000003</v>
      </c>
      <c r="AN42" s="38">
        <f t="shared" si="14"/>
        <v>1479146.378387945</v>
      </c>
    </row>
    <row r="43" spans="1:47" x14ac:dyDescent="0.25">
      <c r="A43" s="1">
        <v>41974</v>
      </c>
      <c r="B43" s="18">
        <v>41974</v>
      </c>
      <c r="C43" s="36">
        <v>31.529420000000002</v>
      </c>
      <c r="D43" s="36">
        <v>32.514749999999999</v>
      </c>
      <c r="E43" s="37">
        <f>SUM(C43:D43)</f>
        <v>64.044170000000008</v>
      </c>
      <c r="F43" s="36">
        <v>110807.31447</v>
      </c>
      <c r="G43" s="36">
        <v>9744.4269997874999</v>
      </c>
      <c r="H43" s="37">
        <f>SUM(F43:G43)</f>
        <v>120551.74146978749</v>
      </c>
      <c r="I43" s="36">
        <v>16355.549510000001</v>
      </c>
      <c r="J43" s="36">
        <v>4878.2127900000005</v>
      </c>
      <c r="K43" s="37">
        <f>SUM(I43:J43)</f>
        <v>21233.762300000002</v>
      </c>
      <c r="L43" s="36">
        <v>93280.969310000015</v>
      </c>
      <c r="M43" s="36">
        <v>34555.848600000005</v>
      </c>
      <c r="N43" s="38">
        <f>SUM(L43:M43)</f>
        <v>127836.81791000001</v>
      </c>
      <c r="O43" s="36">
        <v>1003316.7277038274</v>
      </c>
      <c r="P43" s="36">
        <v>0</v>
      </c>
      <c r="Q43" s="38">
        <f>SUM(O43:P43)</f>
        <v>1003316.7277038274</v>
      </c>
      <c r="R43" s="36">
        <v>2883.6543900000001</v>
      </c>
      <c r="S43" s="36">
        <v>108.26300000000001</v>
      </c>
      <c r="T43" s="38">
        <f>SUM(R43:S43)</f>
        <v>2991.9173900000001</v>
      </c>
      <c r="U43" s="36">
        <v>202.40687</v>
      </c>
      <c r="V43" s="36">
        <v>0</v>
      </c>
      <c r="W43" s="38">
        <f t="shared" si="6"/>
        <v>202.40687</v>
      </c>
      <c r="X43" s="36">
        <v>0</v>
      </c>
      <c r="Y43" s="36">
        <v>0</v>
      </c>
      <c r="Z43" s="38">
        <f t="shared" si="7"/>
        <v>0</v>
      </c>
      <c r="AA43" s="36">
        <v>1372.8407395250001</v>
      </c>
      <c r="AB43" s="36">
        <v>0</v>
      </c>
      <c r="AC43" s="38">
        <f>SUM(AA43:AB43)</f>
        <v>1372.8407395250001</v>
      </c>
      <c r="AD43" s="36">
        <v>65029.244360000004</v>
      </c>
      <c r="AE43" s="36">
        <v>806.36169999999993</v>
      </c>
      <c r="AF43" s="38">
        <f>SUM(AD43:AE43)</f>
        <v>65835.606060000006</v>
      </c>
      <c r="AG43" s="36">
        <v>4569.6206100000009</v>
      </c>
      <c r="AH43" s="36">
        <v>100.89641</v>
      </c>
      <c r="AI43" s="38">
        <f>SUM(AG43:AH43)</f>
        <v>4670.5170200000011</v>
      </c>
      <c r="AJ43" s="38">
        <f t="shared" si="13"/>
        <v>70971.705709525006</v>
      </c>
      <c r="AK43" s="38">
        <f t="shared" si="11"/>
        <v>907.25810999999999</v>
      </c>
      <c r="AL43" s="38">
        <f>SUM(AJ43:AK43)</f>
        <v>71878.963819525001</v>
      </c>
      <c r="AM43" s="36">
        <v>137418.58064</v>
      </c>
      <c r="AN43" s="38">
        <f t="shared" si="14"/>
        <v>1485494.96227314</v>
      </c>
      <c r="AP43" s="19"/>
    </row>
    <row r="44" spans="1:47" x14ac:dyDescent="0.25">
      <c r="A44" s="1">
        <v>42005</v>
      </c>
      <c r="B44" s="18">
        <v>42005</v>
      </c>
      <c r="C44" s="36">
        <v>32.798110000000001</v>
      </c>
      <c r="D44" s="36">
        <v>32.265169999999998</v>
      </c>
      <c r="E44" s="37">
        <f t="shared" ref="E44:E68" si="15">SUM(C44:D44)</f>
        <v>65.063279999999992</v>
      </c>
      <c r="F44" s="36">
        <v>113260.2482</v>
      </c>
      <c r="G44" s="36">
        <v>10211.136741025</v>
      </c>
      <c r="H44" s="37">
        <f t="shared" ref="H44:H68" si="16">SUM(F44:G44)</f>
        <v>123471.384941025</v>
      </c>
      <c r="I44" s="36">
        <v>9892.7527200000004</v>
      </c>
      <c r="J44" s="36">
        <v>6706.6614900000004</v>
      </c>
      <c r="K44" s="37">
        <f t="shared" ref="K44:K68" si="17">SUM(I44:J44)</f>
        <v>16599.414210000003</v>
      </c>
      <c r="L44" s="36">
        <v>88685.944130000018</v>
      </c>
      <c r="M44" s="36">
        <v>33176.004869999997</v>
      </c>
      <c r="N44" s="38">
        <f t="shared" ref="N44:N68" si="18">SUM(L44:M44)</f>
        <v>121861.94900000002</v>
      </c>
      <c r="O44" s="36">
        <v>999923.0695558216</v>
      </c>
      <c r="P44" s="36">
        <v>0</v>
      </c>
      <c r="Q44" s="38">
        <f t="shared" ref="Q44:Q68" si="19">SUM(O44:P44)</f>
        <v>999923.0695558216</v>
      </c>
      <c r="R44" s="36">
        <v>2883.6543900000001</v>
      </c>
      <c r="S44" s="36">
        <v>108.26300000000001</v>
      </c>
      <c r="T44" s="38">
        <f t="shared" ref="T44:T68" si="20">SUM(R44:S44)</f>
        <v>2991.9173900000001</v>
      </c>
      <c r="U44" s="36">
        <v>216.05208000000002</v>
      </c>
      <c r="V44" s="36">
        <v>0</v>
      </c>
      <c r="W44" s="38">
        <f t="shared" si="6"/>
        <v>216.05208000000002</v>
      </c>
      <c r="X44" s="36">
        <v>0</v>
      </c>
      <c r="Y44" s="36">
        <v>0</v>
      </c>
      <c r="Z44" s="38">
        <f t="shared" si="7"/>
        <v>0</v>
      </c>
      <c r="AA44" s="36">
        <v>2009.2950375</v>
      </c>
      <c r="AB44" s="36">
        <v>0</v>
      </c>
      <c r="AC44" s="38">
        <f t="shared" ref="AC44:AC68" si="21">SUM(AA44:AB44)</f>
        <v>2009.2950375</v>
      </c>
      <c r="AD44" s="36">
        <v>29054.01181</v>
      </c>
      <c r="AE44" s="36">
        <v>4848.8190600000007</v>
      </c>
      <c r="AF44" s="38">
        <f t="shared" ref="AF44:AF68" si="22">SUM(AD44:AE44)</f>
        <v>33902.830869999998</v>
      </c>
      <c r="AG44" s="36">
        <v>4090.9980600000004</v>
      </c>
      <c r="AH44" s="36">
        <v>196.64501999999999</v>
      </c>
      <c r="AI44" s="38">
        <f t="shared" ref="AI44:AI68" si="23">SUM(AG44:AH44)</f>
        <v>4287.6430800000007</v>
      </c>
      <c r="AJ44" s="38">
        <f t="shared" si="13"/>
        <v>35154.304907500002</v>
      </c>
      <c r="AK44" s="38">
        <f t="shared" si="11"/>
        <v>5045.4640800000006</v>
      </c>
      <c r="AL44" s="38">
        <f t="shared" ref="AL44:AL68" si="24">SUM(AJ44:AK44)</f>
        <v>40199.7689875</v>
      </c>
      <c r="AM44" s="36">
        <v>138516.04536000002</v>
      </c>
      <c r="AN44" s="38">
        <f t="shared" si="14"/>
        <v>1443844.6648043469</v>
      </c>
      <c r="AP44" s="19"/>
    </row>
    <row r="45" spans="1:47" x14ac:dyDescent="0.25">
      <c r="A45" s="1">
        <v>42036</v>
      </c>
      <c r="B45" s="18">
        <v>42036</v>
      </c>
      <c r="C45" s="36">
        <v>15.749969999999999</v>
      </c>
      <c r="D45" s="36">
        <v>0.1</v>
      </c>
      <c r="E45" s="37">
        <f t="shared" si="15"/>
        <v>15.849969999999999</v>
      </c>
      <c r="F45" s="36">
        <v>184198.06769</v>
      </c>
      <c r="G45" s="36">
        <v>17711.6313280625</v>
      </c>
      <c r="H45" s="37">
        <f t="shared" si="16"/>
        <v>201909.6990180625</v>
      </c>
      <c r="I45" s="36">
        <v>3830.0540300000002</v>
      </c>
      <c r="J45" s="36">
        <v>5039.0240199999998</v>
      </c>
      <c r="K45" s="37">
        <f t="shared" si="17"/>
        <v>8869.0780500000001</v>
      </c>
      <c r="L45" s="36">
        <v>85456.402200000011</v>
      </c>
      <c r="M45" s="36">
        <v>27888.133479999997</v>
      </c>
      <c r="N45" s="38">
        <f t="shared" si="18"/>
        <v>113344.53568</v>
      </c>
      <c r="O45" s="36">
        <v>1001337.9047589902</v>
      </c>
      <c r="P45" s="36">
        <v>0</v>
      </c>
      <c r="Q45" s="38">
        <f t="shared" si="19"/>
        <v>1001337.9047589902</v>
      </c>
      <c r="R45" s="36">
        <v>2883.6543900000001</v>
      </c>
      <c r="S45" s="36">
        <v>108.26300000000001</v>
      </c>
      <c r="T45" s="38">
        <f t="shared" si="20"/>
        <v>2991.9173900000001</v>
      </c>
      <c r="U45" s="36">
        <v>241.08897999999999</v>
      </c>
      <c r="V45" s="36">
        <v>0</v>
      </c>
      <c r="W45" s="38">
        <f t="shared" si="6"/>
        <v>241.08897999999999</v>
      </c>
      <c r="X45" s="36">
        <v>0</v>
      </c>
      <c r="Y45" s="36">
        <v>0</v>
      </c>
      <c r="Z45" s="38">
        <f t="shared" si="7"/>
        <v>0</v>
      </c>
      <c r="AA45" s="36">
        <v>2037.3493911749999</v>
      </c>
      <c r="AB45" s="36">
        <v>0</v>
      </c>
      <c r="AC45" s="38">
        <f t="shared" si="21"/>
        <v>2037.3493911749999</v>
      </c>
      <c r="AD45" s="36">
        <v>42682.845190000007</v>
      </c>
      <c r="AE45" s="36">
        <v>1451.8773999999999</v>
      </c>
      <c r="AF45" s="38">
        <f t="shared" si="22"/>
        <v>44134.722590000005</v>
      </c>
      <c r="AG45" s="36">
        <v>4141.8292799999999</v>
      </c>
      <c r="AH45" s="36">
        <v>236.90474</v>
      </c>
      <c r="AI45" s="38">
        <f t="shared" si="23"/>
        <v>4378.7340199999999</v>
      </c>
      <c r="AJ45" s="38">
        <f t="shared" si="13"/>
        <v>48862.023861175003</v>
      </c>
      <c r="AK45" s="38">
        <f t="shared" si="11"/>
        <v>1688.7821399999998</v>
      </c>
      <c r="AL45" s="38">
        <f t="shared" si="24"/>
        <v>50550.806001175006</v>
      </c>
      <c r="AM45" s="36">
        <v>138416.66780000002</v>
      </c>
      <c r="AN45" s="38">
        <f t="shared" si="14"/>
        <v>1517677.5476482275</v>
      </c>
      <c r="AP45" s="19"/>
    </row>
    <row r="46" spans="1:47" x14ac:dyDescent="0.25">
      <c r="A46" s="1">
        <v>42064</v>
      </c>
      <c r="B46" s="18">
        <v>42064</v>
      </c>
      <c r="C46" s="36">
        <v>8.463000000000001</v>
      </c>
      <c r="D46" s="36">
        <v>0.1</v>
      </c>
      <c r="E46" s="37">
        <f t="shared" si="15"/>
        <v>8.5630000000000006</v>
      </c>
      <c r="F46" s="36">
        <v>190323.89247999998</v>
      </c>
      <c r="G46" s="36">
        <v>31617.060998062501</v>
      </c>
      <c r="H46" s="37">
        <f t="shared" si="16"/>
        <v>221940.95347806247</v>
      </c>
      <c r="I46" s="36">
        <v>6512.4929700000002</v>
      </c>
      <c r="J46" s="36">
        <v>6555.9542100000008</v>
      </c>
      <c r="K46" s="37">
        <f t="shared" si="17"/>
        <v>13068.447180000001</v>
      </c>
      <c r="L46" s="36">
        <v>88324.734039999996</v>
      </c>
      <c r="M46" s="36">
        <v>6803.44974</v>
      </c>
      <c r="N46" s="38">
        <f t="shared" si="18"/>
        <v>95128.183779999992</v>
      </c>
      <c r="O46" s="36">
        <v>998341.84674898989</v>
      </c>
      <c r="P46" s="36">
        <v>0</v>
      </c>
      <c r="Q46" s="38">
        <f t="shared" si="19"/>
        <v>998341.84674898989</v>
      </c>
      <c r="R46" s="36">
        <v>2876.1833900000001</v>
      </c>
      <c r="S46" s="36">
        <v>108.26300000000001</v>
      </c>
      <c r="T46" s="38">
        <f t="shared" si="20"/>
        <v>2984.4463900000001</v>
      </c>
      <c r="U46" s="36">
        <v>216.02518000000001</v>
      </c>
      <c r="V46" s="36">
        <v>0</v>
      </c>
      <c r="W46" s="38">
        <f t="shared" si="6"/>
        <v>216.02518000000001</v>
      </c>
      <c r="X46" s="36">
        <v>0</v>
      </c>
      <c r="Y46" s="36">
        <v>0</v>
      </c>
      <c r="Z46" s="38">
        <f t="shared" si="7"/>
        <v>0</v>
      </c>
      <c r="AA46" s="36">
        <v>2014.5019811749999</v>
      </c>
      <c r="AB46" s="36">
        <v>0</v>
      </c>
      <c r="AC46" s="38">
        <f t="shared" si="21"/>
        <v>2014.5019811749999</v>
      </c>
      <c r="AD46" s="36">
        <v>33105.941210000005</v>
      </c>
      <c r="AE46" s="36">
        <v>708.54118999999992</v>
      </c>
      <c r="AF46" s="38">
        <f t="shared" si="22"/>
        <v>33814.482400000008</v>
      </c>
      <c r="AG46" s="36">
        <v>3926.7572599999999</v>
      </c>
      <c r="AH46" s="36">
        <v>48.340260000000001</v>
      </c>
      <c r="AI46" s="38">
        <f t="shared" si="23"/>
        <v>3975.0975199999998</v>
      </c>
      <c r="AJ46" s="38">
        <f t="shared" si="13"/>
        <v>39047.200451175006</v>
      </c>
      <c r="AK46" s="38">
        <f t="shared" si="11"/>
        <v>756.88144999999986</v>
      </c>
      <c r="AL46" s="38">
        <f t="shared" si="24"/>
        <v>39804.081901175006</v>
      </c>
      <c r="AM46" s="36">
        <v>142169.35241000002</v>
      </c>
      <c r="AN46" s="38">
        <f t="shared" si="14"/>
        <v>1513661.9000682274</v>
      </c>
      <c r="AP46" s="19"/>
    </row>
    <row r="47" spans="1:47" x14ac:dyDescent="0.25">
      <c r="A47" s="1">
        <v>42095</v>
      </c>
      <c r="B47" s="18">
        <v>42095</v>
      </c>
      <c r="C47" s="36">
        <v>8.4372699999999998</v>
      </c>
      <c r="D47" s="36">
        <v>0.1</v>
      </c>
      <c r="E47" s="37">
        <f t="shared" si="15"/>
        <v>8.5372699999999995</v>
      </c>
      <c r="F47" s="36">
        <v>186410.67846000002</v>
      </c>
      <c r="G47" s="36">
        <v>25640.534899637503</v>
      </c>
      <c r="H47" s="37">
        <f t="shared" si="16"/>
        <v>212051.21335963754</v>
      </c>
      <c r="I47" s="36">
        <v>3492.4514199999999</v>
      </c>
      <c r="J47" s="36">
        <v>5172.3921399999999</v>
      </c>
      <c r="K47" s="37">
        <f t="shared" si="17"/>
        <v>8664.8435599999993</v>
      </c>
      <c r="L47" s="36">
        <v>90368.525909999997</v>
      </c>
      <c r="M47" s="36">
        <v>6793.7691600000007</v>
      </c>
      <c r="N47" s="38">
        <f t="shared" si="18"/>
        <v>97162.295069999993</v>
      </c>
      <c r="O47" s="36">
        <v>1003299.9697402568</v>
      </c>
      <c r="P47" s="36">
        <v>0</v>
      </c>
      <c r="Q47" s="38">
        <f t="shared" si="19"/>
        <v>1003299.9697402568</v>
      </c>
      <c r="R47" s="36">
        <v>2876.1833900000001</v>
      </c>
      <c r="S47" s="36">
        <v>108.26300000000001</v>
      </c>
      <c r="T47" s="38">
        <f t="shared" si="20"/>
        <v>2984.4463900000001</v>
      </c>
      <c r="U47" s="36">
        <v>199.70219999999998</v>
      </c>
      <c r="V47" s="36">
        <v>0</v>
      </c>
      <c r="W47" s="38">
        <f t="shared" si="6"/>
        <v>199.70219999999998</v>
      </c>
      <c r="X47" s="36">
        <v>0</v>
      </c>
      <c r="Y47" s="36">
        <v>0</v>
      </c>
      <c r="Z47" s="38">
        <f t="shared" si="7"/>
        <v>0</v>
      </c>
      <c r="AA47" s="36">
        <v>1575.314208175</v>
      </c>
      <c r="AB47" s="36">
        <v>0</v>
      </c>
      <c r="AC47" s="38">
        <f t="shared" si="21"/>
        <v>1575.314208175</v>
      </c>
      <c r="AD47" s="36">
        <v>41559.319010000007</v>
      </c>
      <c r="AE47" s="36">
        <v>751.84426000000008</v>
      </c>
      <c r="AF47" s="38">
        <f t="shared" si="22"/>
        <v>42311.163270000005</v>
      </c>
      <c r="AG47" s="36">
        <v>3999.1446500000002</v>
      </c>
      <c r="AH47" s="36">
        <v>289.69846000000001</v>
      </c>
      <c r="AI47" s="38">
        <f t="shared" si="23"/>
        <v>4288.8431099999998</v>
      </c>
      <c r="AJ47" s="38">
        <f t="shared" si="13"/>
        <v>47133.777868175006</v>
      </c>
      <c r="AK47" s="38">
        <f t="shared" si="11"/>
        <v>1041.5427200000001</v>
      </c>
      <c r="AL47" s="38">
        <f t="shared" si="24"/>
        <v>48175.320588175004</v>
      </c>
      <c r="AM47" s="36">
        <v>142445.48838000002</v>
      </c>
      <c r="AN47" s="38">
        <f t="shared" si="14"/>
        <v>1514991.8165580693</v>
      </c>
      <c r="AO47" s="19"/>
      <c r="AP47" s="19"/>
    </row>
    <row r="48" spans="1:47" x14ac:dyDescent="0.25">
      <c r="A48" s="1">
        <v>42125</v>
      </c>
      <c r="B48" s="18">
        <v>42125</v>
      </c>
      <c r="C48" s="36">
        <v>7.1417200000000003</v>
      </c>
      <c r="D48" s="36">
        <v>0.1</v>
      </c>
      <c r="E48" s="37">
        <f t="shared" si="15"/>
        <v>7.2417199999999999</v>
      </c>
      <c r="F48" s="36">
        <v>189454.53385000004</v>
      </c>
      <c r="G48" s="36">
        <v>19390.905189999998</v>
      </c>
      <c r="H48" s="37">
        <f t="shared" si="16"/>
        <v>208845.43904000003</v>
      </c>
      <c r="I48" s="36">
        <v>5183.3412400000007</v>
      </c>
      <c r="J48" s="36">
        <v>6902.3817900000004</v>
      </c>
      <c r="K48" s="37">
        <f t="shared" si="17"/>
        <v>12085.723030000001</v>
      </c>
      <c r="L48" s="36">
        <v>88092.563330000004</v>
      </c>
      <c r="M48" s="36">
        <v>6655.7724400000006</v>
      </c>
      <c r="N48" s="38">
        <f t="shared" si="18"/>
        <v>94748.335770000005</v>
      </c>
      <c r="O48" s="36">
        <v>1004505.59699</v>
      </c>
      <c r="P48" s="36">
        <v>0</v>
      </c>
      <c r="Q48" s="38">
        <f t="shared" si="19"/>
        <v>1004505.59699</v>
      </c>
      <c r="R48" s="36">
        <v>2216.0485600000002</v>
      </c>
      <c r="S48" s="36">
        <v>108.26300000000001</v>
      </c>
      <c r="T48" s="38">
        <f t="shared" si="20"/>
        <v>2324.3115600000001</v>
      </c>
      <c r="U48" s="36">
        <v>152.39678000000001</v>
      </c>
      <c r="V48" s="36">
        <v>0</v>
      </c>
      <c r="W48" s="38">
        <f t="shared" si="6"/>
        <v>152.39678000000001</v>
      </c>
      <c r="X48" s="36">
        <v>0</v>
      </c>
      <c r="Y48" s="36">
        <v>0</v>
      </c>
      <c r="Z48" s="38">
        <f t="shared" si="7"/>
        <v>0</v>
      </c>
      <c r="AA48" s="36">
        <v>3258.9189100000003</v>
      </c>
      <c r="AB48" s="36">
        <v>0</v>
      </c>
      <c r="AC48" s="38">
        <f t="shared" si="21"/>
        <v>3258.9189100000003</v>
      </c>
      <c r="AD48" s="36">
        <v>45563.319450000003</v>
      </c>
      <c r="AE48" s="36">
        <v>1213.2627299999999</v>
      </c>
      <c r="AF48" s="38">
        <f t="shared" si="22"/>
        <v>46776.582180000005</v>
      </c>
      <c r="AG48" s="36">
        <v>5483.0116900000003</v>
      </c>
      <c r="AH48" s="36">
        <v>547.13594000000001</v>
      </c>
      <c r="AI48" s="38">
        <f t="shared" si="23"/>
        <v>6030.1476300000004</v>
      </c>
      <c r="AJ48" s="38">
        <f t="shared" si="13"/>
        <v>54305.250050000002</v>
      </c>
      <c r="AK48" s="38">
        <f t="shared" si="11"/>
        <v>1760.39867</v>
      </c>
      <c r="AL48" s="38">
        <f t="shared" si="24"/>
        <v>56065.648720000005</v>
      </c>
      <c r="AM48" s="36">
        <v>142130.58929</v>
      </c>
      <c r="AN48" s="38">
        <f t="shared" si="14"/>
        <v>1520865.2829000002</v>
      </c>
      <c r="AO48" s="19"/>
      <c r="AP48" s="19"/>
    </row>
    <row r="49" spans="1:118" x14ac:dyDescent="0.25">
      <c r="A49" s="1">
        <v>42156</v>
      </c>
      <c r="B49" s="18">
        <v>42156</v>
      </c>
      <c r="C49" s="36">
        <v>7.35283</v>
      </c>
      <c r="D49" s="36">
        <v>0.1</v>
      </c>
      <c r="E49" s="37">
        <f t="shared" si="15"/>
        <v>7.4528299999999996</v>
      </c>
      <c r="F49" s="36">
        <v>208041.90077999997</v>
      </c>
      <c r="G49" s="36">
        <v>11684.922965437499</v>
      </c>
      <c r="H49" s="37">
        <f t="shared" si="16"/>
        <v>219726.82374543746</v>
      </c>
      <c r="I49" s="36">
        <v>4372.5228900000011</v>
      </c>
      <c r="J49" s="36">
        <v>3513.0390200000002</v>
      </c>
      <c r="K49" s="37">
        <f t="shared" si="17"/>
        <v>7885.5619100000013</v>
      </c>
      <c r="L49" s="36">
        <v>88993.463279999996</v>
      </c>
      <c r="M49" s="36">
        <v>6390.4987300000003</v>
      </c>
      <c r="N49" s="38">
        <f t="shared" si="18"/>
        <v>95383.962010000003</v>
      </c>
      <c r="O49" s="36">
        <v>1003959.3421319601</v>
      </c>
      <c r="P49" s="36">
        <v>0</v>
      </c>
      <c r="Q49" s="38">
        <f t="shared" si="19"/>
        <v>1003959.3421319601</v>
      </c>
      <c r="R49" s="36">
        <v>2216.0485600000002</v>
      </c>
      <c r="S49" s="36">
        <v>108.26300000000001</v>
      </c>
      <c r="T49" s="38">
        <f t="shared" si="20"/>
        <v>2324.3115600000001</v>
      </c>
      <c r="U49" s="36">
        <v>113.33471</v>
      </c>
      <c r="V49" s="36">
        <v>0</v>
      </c>
      <c r="W49" s="38">
        <f t="shared" si="6"/>
        <v>113.33471</v>
      </c>
      <c r="X49" s="36">
        <v>0</v>
      </c>
      <c r="Y49" s="36">
        <v>0</v>
      </c>
      <c r="Z49" s="38">
        <f t="shared" si="7"/>
        <v>0</v>
      </c>
      <c r="AA49" s="36">
        <v>1464.4651311374998</v>
      </c>
      <c r="AB49" s="36">
        <v>0</v>
      </c>
      <c r="AC49" s="38">
        <f t="shared" si="21"/>
        <v>1464.4651311374998</v>
      </c>
      <c r="AD49" s="36">
        <v>32565.000980000001</v>
      </c>
      <c r="AE49" s="36">
        <v>707.39489000000003</v>
      </c>
      <c r="AF49" s="38">
        <f t="shared" si="22"/>
        <v>33272.39587</v>
      </c>
      <c r="AG49" s="36">
        <v>4303.9263899999996</v>
      </c>
      <c r="AH49" s="36">
        <v>295.81475</v>
      </c>
      <c r="AI49" s="38">
        <f t="shared" si="23"/>
        <v>4599.7411400000001</v>
      </c>
      <c r="AJ49" s="38">
        <f t="shared" si="13"/>
        <v>38333.392501137503</v>
      </c>
      <c r="AK49" s="38">
        <f t="shared" si="11"/>
        <v>1003.20964</v>
      </c>
      <c r="AL49" s="38">
        <f t="shared" si="24"/>
        <v>39336.602141137504</v>
      </c>
      <c r="AM49" s="36">
        <v>141385.75844000001</v>
      </c>
      <c r="AN49" s="38">
        <f t="shared" si="14"/>
        <v>1510123.1494785352</v>
      </c>
      <c r="AP49" s="19"/>
    </row>
    <row r="50" spans="1:118" x14ac:dyDescent="0.25">
      <c r="A50" s="1">
        <v>42186</v>
      </c>
      <c r="B50" s="18">
        <v>42186</v>
      </c>
      <c r="C50" s="36">
        <v>7.2340400000000002</v>
      </c>
      <c r="D50" s="36">
        <v>0.1</v>
      </c>
      <c r="E50" s="37">
        <f t="shared" si="15"/>
        <v>7.3340399999999999</v>
      </c>
      <c r="F50" s="36">
        <v>210116.62078</v>
      </c>
      <c r="G50" s="36">
        <v>15361.371315112499</v>
      </c>
      <c r="H50" s="37">
        <f t="shared" si="16"/>
        <v>225477.99209511251</v>
      </c>
      <c r="I50" s="36">
        <v>4256.9386500000001</v>
      </c>
      <c r="J50" s="36">
        <v>4281.4269999999997</v>
      </c>
      <c r="K50" s="37">
        <f t="shared" si="17"/>
        <v>8538.3656499999997</v>
      </c>
      <c r="L50" s="36">
        <v>95613.512660000008</v>
      </c>
      <c r="M50" s="36">
        <v>6418.2435300000006</v>
      </c>
      <c r="N50" s="38">
        <f t="shared" si="18"/>
        <v>102031.75619000001</v>
      </c>
      <c r="O50" s="36">
        <v>997369.04997758893</v>
      </c>
      <c r="P50" s="36">
        <v>0</v>
      </c>
      <c r="Q50" s="38">
        <f t="shared" si="19"/>
        <v>997369.04997758893</v>
      </c>
      <c r="R50" s="36">
        <v>2216.0485600000002</v>
      </c>
      <c r="S50" s="36">
        <v>108.26300000000001</v>
      </c>
      <c r="T50" s="38">
        <f t="shared" si="20"/>
        <v>2324.3115600000001</v>
      </c>
      <c r="U50" s="36">
        <v>155.41398999999998</v>
      </c>
      <c r="V50" s="36">
        <v>0</v>
      </c>
      <c r="W50" s="38">
        <f t="shared" si="6"/>
        <v>155.41398999999998</v>
      </c>
      <c r="X50" s="36">
        <v>0</v>
      </c>
      <c r="Y50" s="36">
        <v>0</v>
      </c>
      <c r="Z50" s="38">
        <f t="shared" si="7"/>
        <v>0</v>
      </c>
      <c r="AA50" s="36">
        <v>3513.1985537624996</v>
      </c>
      <c r="AB50" s="36">
        <v>0</v>
      </c>
      <c r="AC50" s="38">
        <f t="shared" si="21"/>
        <v>3513.1985537624996</v>
      </c>
      <c r="AD50" s="36">
        <v>34828.481899999999</v>
      </c>
      <c r="AE50" s="36">
        <v>136.73441</v>
      </c>
      <c r="AF50" s="38">
        <f t="shared" si="22"/>
        <v>34965.216309999996</v>
      </c>
      <c r="AG50" s="36">
        <v>4071.4666900000002</v>
      </c>
      <c r="AH50" s="36">
        <v>267.08297999999996</v>
      </c>
      <c r="AI50" s="38">
        <f t="shared" si="23"/>
        <v>4338.5496700000003</v>
      </c>
      <c r="AJ50" s="38">
        <f t="shared" si="13"/>
        <v>42413.1471437625</v>
      </c>
      <c r="AK50" s="38">
        <f t="shared" si="11"/>
        <v>403.81738999999993</v>
      </c>
      <c r="AL50" s="38">
        <f t="shared" si="24"/>
        <v>42816.964533762497</v>
      </c>
      <c r="AM50" s="36">
        <v>141921.71997000001</v>
      </c>
      <c r="AN50" s="38">
        <f t="shared" si="14"/>
        <v>1520642.9080064641</v>
      </c>
      <c r="AP50" s="19"/>
    </row>
    <row r="51" spans="1:118" x14ac:dyDescent="0.25">
      <c r="A51" s="1">
        <v>42217</v>
      </c>
      <c r="B51" s="18">
        <v>42217</v>
      </c>
      <c r="C51" s="36">
        <v>7.4640399999999998</v>
      </c>
      <c r="D51" s="36">
        <v>0.1</v>
      </c>
      <c r="E51" s="37">
        <f t="shared" si="15"/>
        <v>7.5640399999999994</v>
      </c>
      <c r="F51" s="36">
        <v>214161.79757999998</v>
      </c>
      <c r="G51" s="36">
        <v>8563.2696603625009</v>
      </c>
      <c r="H51" s="37">
        <f t="shared" si="16"/>
        <v>222725.06724036249</v>
      </c>
      <c r="I51" s="36">
        <v>3069.3523499999997</v>
      </c>
      <c r="J51" s="36">
        <v>3099.2903100000003</v>
      </c>
      <c r="K51" s="37">
        <f t="shared" si="17"/>
        <v>6168.6426599999995</v>
      </c>
      <c r="L51" s="36">
        <v>91736.646029999989</v>
      </c>
      <c r="M51" s="36">
        <v>6446.0430300000007</v>
      </c>
      <c r="N51" s="38">
        <f t="shared" si="18"/>
        <v>98182.68905999999</v>
      </c>
      <c r="O51" s="36">
        <v>995281.34811235708</v>
      </c>
      <c r="P51" s="36">
        <v>0</v>
      </c>
      <c r="Q51" s="38">
        <f t="shared" si="19"/>
        <v>995281.34811235708</v>
      </c>
      <c r="R51" s="36">
        <v>2216.0485600000002</v>
      </c>
      <c r="S51" s="36">
        <v>108.26300000000001</v>
      </c>
      <c r="T51" s="38">
        <f t="shared" si="20"/>
        <v>2324.3115600000001</v>
      </c>
      <c r="U51" s="36">
        <v>182.47648999999998</v>
      </c>
      <c r="V51" s="36">
        <v>0</v>
      </c>
      <c r="W51" s="38">
        <f t="shared" si="6"/>
        <v>182.47648999999998</v>
      </c>
      <c r="X51" s="36">
        <v>0</v>
      </c>
      <c r="Y51" s="36">
        <v>0</v>
      </c>
      <c r="Z51" s="38">
        <f t="shared" si="7"/>
        <v>0</v>
      </c>
      <c r="AA51" s="36">
        <v>1441.2184336999999</v>
      </c>
      <c r="AB51" s="36">
        <v>0</v>
      </c>
      <c r="AC51" s="38">
        <f t="shared" si="21"/>
        <v>1441.2184336999999</v>
      </c>
      <c r="AD51" s="36">
        <v>26736.731440000003</v>
      </c>
      <c r="AE51" s="36">
        <v>1158.9303200000002</v>
      </c>
      <c r="AF51" s="38">
        <f t="shared" si="22"/>
        <v>27895.661760000003</v>
      </c>
      <c r="AG51" s="36">
        <v>4178.20028</v>
      </c>
      <c r="AH51" s="36">
        <v>152.84326999999999</v>
      </c>
      <c r="AI51" s="38">
        <f t="shared" si="23"/>
        <v>4331.0435500000003</v>
      </c>
      <c r="AJ51" s="38">
        <f t="shared" si="13"/>
        <v>32356.150153700004</v>
      </c>
      <c r="AK51" s="38">
        <f t="shared" si="11"/>
        <v>1311.7735900000002</v>
      </c>
      <c r="AL51" s="38">
        <f t="shared" si="24"/>
        <v>33667.923743700005</v>
      </c>
      <c r="AM51" s="36">
        <v>138899.34595999998</v>
      </c>
      <c r="AN51" s="38">
        <f t="shared" si="14"/>
        <v>1497439.3688664197</v>
      </c>
      <c r="AP51" s="19"/>
    </row>
    <row r="52" spans="1:118" x14ac:dyDescent="0.25">
      <c r="A52" s="1">
        <v>42248</v>
      </c>
      <c r="B52" s="18">
        <v>42248</v>
      </c>
      <c r="C52" s="36">
        <v>7.3977600000000008</v>
      </c>
      <c r="D52" s="36">
        <v>0.1</v>
      </c>
      <c r="E52" s="37">
        <f t="shared" si="15"/>
        <v>7.4977600000000004</v>
      </c>
      <c r="F52" s="36">
        <v>209004.99372999999</v>
      </c>
      <c r="G52" s="36">
        <v>9689.1137297250025</v>
      </c>
      <c r="H52" s="37">
        <f t="shared" si="16"/>
        <v>218694.107459725</v>
      </c>
      <c r="I52" s="36">
        <v>5677.1951799999997</v>
      </c>
      <c r="J52" s="36">
        <v>2869.7532800000004</v>
      </c>
      <c r="K52" s="37">
        <f t="shared" si="17"/>
        <v>8546.9484599999996</v>
      </c>
      <c r="L52" s="36">
        <v>98397.176290000003</v>
      </c>
      <c r="M52" s="36">
        <v>6176.3854199999996</v>
      </c>
      <c r="N52" s="38">
        <f t="shared" si="18"/>
        <v>104573.56171000001</v>
      </c>
      <c r="O52" s="36">
        <v>996842.6959098808</v>
      </c>
      <c r="P52" s="36">
        <v>0</v>
      </c>
      <c r="Q52" s="38">
        <f t="shared" si="19"/>
        <v>996842.6959098808</v>
      </c>
      <c r="R52" s="36">
        <v>2216.0485600000002</v>
      </c>
      <c r="S52" s="36">
        <v>108.26300000000001</v>
      </c>
      <c r="T52" s="38">
        <f t="shared" si="20"/>
        <v>2324.3115600000001</v>
      </c>
      <c r="U52" s="36">
        <v>169.65209999999999</v>
      </c>
      <c r="V52" s="36">
        <v>0</v>
      </c>
      <c r="W52" s="38">
        <f t="shared" si="6"/>
        <v>169.65209999999999</v>
      </c>
      <c r="X52" s="36">
        <v>0</v>
      </c>
      <c r="Y52" s="36">
        <v>0</v>
      </c>
      <c r="Z52" s="38">
        <f t="shared" si="7"/>
        <v>0</v>
      </c>
      <c r="AA52" s="36">
        <v>1748.02718155</v>
      </c>
      <c r="AB52" s="36">
        <v>0</v>
      </c>
      <c r="AC52" s="38">
        <f t="shared" si="21"/>
        <v>1748.02718155</v>
      </c>
      <c r="AD52" s="36">
        <v>38908.206269999995</v>
      </c>
      <c r="AE52" s="36">
        <v>705.54926</v>
      </c>
      <c r="AF52" s="38">
        <f t="shared" si="22"/>
        <v>39613.755529999995</v>
      </c>
      <c r="AG52" s="36">
        <v>4221.88843</v>
      </c>
      <c r="AH52" s="36">
        <v>152.84326999999999</v>
      </c>
      <c r="AI52" s="38">
        <f t="shared" si="23"/>
        <v>4374.7317000000003</v>
      </c>
      <c r="AJ52" s="38">
        <f t="shared" si="13"/>
        <v>44878.121881549996</v>
      </c>
      <c r="AK52" s="38">
        <f t="shared" si="11"/>
        <v>858.39252999999997</v>
      </c>
      <c r="AL52" s="38">
        <f t="shared" si="24"/>
        <v>45736.514411549993</v>
      </c>
      <c r="AM52" s="36">
        <v>133331.95053</v>
      </c>
      <c r="AN52" s="38">
        <f t="shared" si="14"/>
        <v>1510227.2399011559</v>
      </c>
      <c r="AP52" s="19"/>
    </row>
    <row r="53" spans="1:118" x14ac:dyDescent="0.25">
      <c r="A53" s="1">
        <v>42278</v>
      </c>
      <c r="B53" s="18">
        <v>42278</v>
      </c>
      <c r="C53" s="36">
        <v>7.7140399999999998</v>
      </c>
      <c r="D53" s="36">
        <v>0.1</v>
      </c>
      <c r="E53" s="37">
        <f t="shared" si="15"/>
        <v>7.8140399999999994</v>
      </c>
      <c r="F53" s="36">
        <v>222200.38062000004</v>
      </c>
      <c r="G53" s="36">
        <v>16374.9292401</v>
      </c>
      <c r="H53" s="37">
        <f t="shared" si="16"/>
        <v>238575.30986010004</v>
      </c>
      <c r="I53" s="36">
        <v>3983.8176999999996</v>
      </c>
      <c r="J53" s="36">
        <v>2106.4480899999999</v>
      </c>
      <c r="K53" s="37">
        <f t="shared" si="17"/>
        <v>6090.2657899999995</v>
      </c>
      <c r="L53" s="36">
        <v>98569.620290000006</v>
      </c>
      <c r="M53" s="36">
        <v>6166.87464</v>
      </c>
      <c r="N53" s="38">
        <f t="shared" si="18"/>
        <v>104736.49493</v>
      </c>
      <c r="O53" s="36">
        <v>992272.78362600389</v>
      </c>
      <c r="P53" s="36">
        <v>0</v>
      </c>
      <c r="Q53" s="38">
        <f t="shared" si="19"/>
        <v>992272.78362600389</v>
      </c>
      <c r="R53" s="36">
        <v>2216.0485600000002</v>
      </c>
      <c r="S53" s="36">
        <v>108.26300000000001</v>
      </c>
      <c r="T53" s="38">
        <f t="shared" si="20"/>
        <v>2324.3115600000001</v>
      </c>
      <c r="U53" s="36">
        <v>80.484240000000014</v>
      </c>
      <c r="V53" s="36">
        <v>0</v>
      </c>
      <c r="W53" s="38">
        <f t="shared" si="6"/>
        <v>80.484240000000014</v>
      </c>
      <c r="X53" s="36">
        <v>0</v>
      </c>
      <c r="Y53" s="36">
        <v>0</v>
      </c>
      <c r="Z53" s="38">
        <f t="shared" si="7"/>
        <v>0</v>
      </c>
      <c r="AA53" s="36">
        <v>1927.7389961624999</v>
      </c>
      <c r="AB53" s="36">
        <v>0</v>
      </c>
      <c r="AC53" s="38">
        <f t="shared" si="21"/>
        <v>1927.7389961624999</v>
      </c>
      <c r="AD53" s="36">
        <v>29313.283340000002</v>
      </c>
      <c r="AE53" s="36">
        <v>737.56624999999997</v>
      </c>
      <c r="AF53" s="38">
        <f t="shared" si="22"/>
        <v>30050.849590000002</v>
      </c>
      <c r="AG53" s="36">
        <v>4192.5994900000005</v>
      </c>
      <c r="AH53" s="36">
        <v>478.94090000000006</v>
      </c>
      <c r="AI53" s="38">
        <f t="shared" si="23"/>
        <v>4671.5403900000001</v>
      </c>
      <c r="AJ53" s="38">
        <f t="shared" si="13"/>
        <v>35433.621826162504</v>
      </c>
      <c r="AK53" s="38">
        <f t="shared" si="11"/>
        <v>1216.5071499999999</v>
      </c>
      <c r="AL53" s="38">
        <f t="shared" si="24"/>
        <v>36650.128976162501</v>
      </c>
      <c r="AM53" s="36">
        <v>135676.05623000002</v>
      </c>
      <c r="AN53" s="38">
        <f t="shared" si="14"/>
        <v>1516413.6492522664</v>
      </c>
      <c r="AP53" s="19"/>
    </row>
    <row r="54" spans="1:118" x14ac:dyDescent="0.25">
      <c r="A54" s="1">
        <v>42309</v>
      </c>
      <c r="B54" s="18">
        <v>42309</v>
      </c>
      <c r="C54" s="36">
        <v>7.5910400000000005</v>
      </c>
      <c r="D54" s="36">
        <v>0.28000000000000003</v>
      </c>
      <c r="E54" s="37">
        <f t="shared" si="15"/>
        <v>7.8710400000000007</v>
      </c>
      <c r="F54" s="36">
        <v>235129.35545000003</v>
      </c>
      <c r="G54" s="36">
        <v>13112.657767237499</v>
      </c>
      <c r="H54" s="37">
        <f t="shared" si="16"/>
        <v>248242.01321723755</v>
      </c>
      <c r="I54" s="36">
        <v>4446.9634100000003</v>
      </c>
      <c r="J54" s="36">
        <v>2333.64975</v>
      </c>
      <c r="K54" s="37">
        <f t="shared" si="17"/>
        <v>6780.6131600000008</v>
      </c>
      <c r="L54" s="36">
        <v>99758.30336000002</v>
      </c>
      <c r="M54" s="36">
        <v>6048.8804200000004</v>
      </c>
      <c r="N54" s="38">
        <f t="shared" si="18"/>
        <v>105807.18378000002</v>
      </c>
      <c r="O54" s="36">
        <v>995847.66982620885</v>
      </c>
      <c r="P54" s="36">
        <v>0</v>
      </c>
      <c r="Q54" s="38">
        <f t="shared" si="19"/>
        <v>995847.66982620885</v>
      </c>
      <c r="R54" s="36">
        <v>2216.0485600000002</v>
      </c>
      <c r="S54" s="36">
        <v>108.26300000000001</v>
      </c>
      <c r="T54" s="38">
        <f t="shared" si="20"/>
        <v>2324.3115600000001</v>
      </c>
      <c r="U54" s="36">
        <v>70.173630000000003</v>
      </c>
      <c r="V54" s="36">
        <v>0</v>
      </c>
      <c r="W54" s="38">
        <f t="shared" si="6"/>
        <v>70.173630000000003</v>
      </c>
      <c r="X54" s="36">
        <v>0</v>
      </c>
      <c r="Y54" s="36">
        <v>0</v>
      </c>
      <c r="Z54" s="38">
        <f t="shared" si="7"/>
        <v>0</v>
      </c>
      <c r="AA54" s="36">
        <v>2074.8253945000001</v>
      </c>
      <c r="AB54" s="36">
        <v>0</v>
      </c>
      <c r="AC54" s="38">
        <f t="shared" si="21"/>
        <v>2074.8253945000001</v>
      </c>
      <c r="AD54" s="36">
        <v>34104.829730000005</v>
      </c>
      <c r="AE54" s="36">
        <v>1310.5997600000001</v>
      </c>
      <c r="AF54" s="38">
        <f t="shared" si="22"/>
        <v>35415.429490000002</v>
      </c>
      <c r="AG54" s="36">
        <v>7265.3716399999994</v>
      </c>
      <c r="AH54" s="36">
        <v>275.04071000000005</v>
      </c>
      <c r="AI54" s="38">
        <f t="shared" si="23"/>
        <v>7540.4123499999996</v>
      </c>
      <c r="AJ54" s="38">
        <f t="shared" si="13"/>
        <v>43445.026764500006</v>
      </c>
      <c r="AK54" s="38">
        <f t="shared" si="11"/>
        <v>1585.6404700000001</v>
      </c>
      <c r="AL54" s="38">
        <f t="shared" si="24"/>
        <v>45030.667234500004</v>
      </c>
      <c r="AM54" s="36">
        <v>135377.52148000002</v>
      </c>
      <c r="AN54" s="38">
        <f t="shared" si="14"/>
        <v>1539488.0249279465</v>
      </c>
      <c r="AO54" s="19"/>
      <c r="AP54" s="19"/>
      <c r="AQ54" s="19"/>
      <c r="AR54" s="19"/>
      <c r="AS54" s="19"/>
      <c r="AT54" s="19"/>
      <c r="AU54" s="19"/>
      <c r="AV54" s="19"/>
      <c r="AW54" s="19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</row>
    <row r="55" spans="1:118" x14ac:dyDescent="0.25">
      <c r="A55" s="1">
        <v>42339</v>
      </c>
      <c r="B55" s="18">
        <v>42339</v>
      </c>
      <c r="C55" s="36">
        <v>7.4980200000000004</v>
      </c>
      <c r="D55" s="36">
        <v>0.28000000000000003</v>
      </c>
      <c r="E55" s="37">
        <f t="shared" si="15"/>
        <v>7.7780200000000006</v>
      </c>
      <c r="F55" s="36">
        <v>240254.03792999999</v>
      </c>
      <c r="G55" s="36">
        <v>17227.684545762502</v>
      </c>
      <c r="H55" s="37">
        <f t="shared" si="16"/>
        <v>257481.72247576248</v>
      </c>
      <c r="I55" s="36">
        <v>5268.8252899999989</v>
      </c>
      <c r="J55" s="36">
        <v>3243.6919600000001</v>
      </c>
      <c r="K55" s="37">
        <f t="shared" si="17"/>
        <v>8512.517249999999</v>
      </c>
      <c r="L55" s="36">
        <v>87990.222810000007</v>
      </c>
      <c r="M55" s="36">
        <v>5754.2416600000006</v>
      </c>
      <c r="N55" s="38">
        <f t="shared" si="18"/>
        <v>93744.464470000006</v>
      </c>
      <c r="O55" s="36">
        <v>989632.91953241953</v>
      </c>
      <c r="P55" s="36">
        <v>0</v>
      </c>
      <c r="Q55" s="38">
        <f t="shared" si="19"/>
        <v>989632.91953241953</v>
      </c>
      <c r="R55" s="36">
        <v>2216.0485600000002</v>
      </c>
      <c r="S55" s="36">
        <v>108.26300000000001</v>
      </c>
      <c r="T55" s="38">
        <f t="shared" si="20"/>
        <v>2324.3115600000001</v>
      </c>
      <c r="U55" s="36">
        <v>191.44521000000003</v>
      </c>
      <c r="V55" s="36">
        <v>0</v>
      </c>
      <c r="W55" s="38">
        <f t="shared" si="6"/>
        <v>191.44521000000003</v>
      </c>
      <c r="X55" s="36">
        <v>0</v>
      </c>
      <c r="Y55" s="36">
        <v>0</v>
      </c>
      <c r="Z55" s="38">
        <f t="shared" si="7"/>
        <v>0</v>
      </c>
      <c r="AA55" s="36">
        <v>1591.1189183750002</v>
      </c>
      <c r="AB55" s="36">
        <v>0</v>
      </c>
      <c r="AC55" s="38">
        <f t="shared" si="21"/>
        <v>1591.1189183750002</v>
      </c>
      <c r="AD55" s="36">
        <v>74447.023159999997</v>
      </c>
      <c r="AE55" s="36">
        <v>703.62256000000002</v>
      </c>
      <c r="AF55" s="38">
        <f t="shared" si="22"/>
        <v>75150.64572</v>
      </c>
      <c r="AG55" s="36">
        <v>7264.38501</v>
      </c>
      <c r="AH55" s="36">
        <v>304.62831</v>
      </c>
      <c r="AI55" s="38">
        <f t="shared" si="23"/>
        <v>7569.01332</v>
      </c>
      <c r="AJ55" s="38">
        <f t="shared" si="13"/>
        <v>83302.527088374991</v>
      </c>
      <c r="AK55" s="38">
        <f t="shared" si="11"/>
        <v>1008.2508700000001</v>
      </c>
      <c r="AL55" s="38">
        <f t="shared" si="24"/>
        <v>84310.777958374994</v>
      </c>
      <c r="AM55" s="36">
        <v>134540.78111000001</v>
      </c>
      <c r="AN55" s="38">
        <f t="shared" si="14"/>
        <v>1570746.7175865571</v>
      </c>
      <c r="AO55" s="19"/>
      <c r="AP55" s="19"/>
      <c r="AQ55" s="19"/>
      <c r="AR55" s="19"/>
      <c r="AS55" s="19"/>
      <c r="AT55" s="19"/>
      <c r="AU55" s="19"/>
      <c r="AV55" s="19"/>
      <c r="AW55" s="19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</row>
    <row r="56" spans="1:118" x14ac:dyDescent="0.25">
      <c r="A56" s="1">
        <v>42370</v>
      </c>
      <c r="B56" s="18">
        <v>42370</v>
      </c>
      <c r="C56" s="36">
        <v>7.4410500000000006</v>
      </c>
      <c r="D56" s="36">
        <v>0.73</v>
      </c>
      <c r="E56" s="37">
        <f t="shared" si="15"/>
        <v>8.171050000000001</v>
      </c>
      <c r="F56" s="36">
        <v>241233.36132999999</v>
      </c>
      <c r="G56" s="36">
        <v>19167.262685475005</v>
      </c>
      <c r="H56" s="37">
        <f t="shared" si="16"/>
        <v>260400.62401547498</v>
      </c>
      <c r="I56" s="36">
        <v>13348.5213</v>
      </c>
      <c r="J56" s="36">
        <v>2419.7944500000003</v>
      </c>
      <c r="K56" s="37">
        <f t="shared" si="17"/>
        <v>15768.315750000002</v>
      </c>
      <c r="L56" s="36">
        <v>91700.820720000018</v>
      </c>
      <c r="M56" s="36">
        <v>5782.3771699999998</v>
      </c>
      <c r="N56" s="38">
        <f t="shared" si="18"/>
        <v>97483.19789000001</v>
      </c>
      <c r="O56" s="36">
        <v>987911.77499153418</v>
      </c>
      <c r="P56" s="36">
        <v>0</v>
      </c>
      <c r="Q56" s="38">
        <f t="shared" si="19"/>
        <v>987911.77499153418</v>
      </c>
      <c r="R56" s="36">
        <v>2216.0485600000002</v>
      </c>
      <c r="S56" s="36">
        <v>108.26300000000001</v>
      </c>
      <c r="T56" s="38">
        <f t="shared" si="20"/>
        <v>2324.3115600000001</v>
      </c>
      <c r="U56" s="36">
        <v>206.6755</v>
      </c>
      <c r="V56" s="36">
        <v>0</v>
      </c>
      <c r="W56" s="38">
        <f t="shared" si="6"/>
        <v>206.6755</v>
      </c>
      <c r="X56" s="36">
        <v>0</v>
      </c>
      <c r="Y56" s="36">
        <v>0</v>
      </c>
      <c r="Z56" s="38">
        <f t="shared" si="7"/>
        <v>0</v>
      </c>
      <c r="AA56" s="36">
        <v>1984.6685525874998</v>
      </c>
      <c r="AB56" s="36">
        <v>0</v>
      </c>
      <c r="AC56" s="38">
        <f t="shared" si="21"/>
        <v>1984.6685525874998</v>
      </c>
      <c r="AD56" s="36">
        <v>80739.299049999987</v>
      </c>
      <c r="AE56" s="36">
        <v>718.94626000000005</v>
      </c>
      <c r="AF56" s="38">
        <f t="shared" si="22"/>
        <v>81458.245309999984</v>
      </c>
      <c r="AG56" s="36">
        <v>7510.8335900000002</v>
      </c>
      <c r="AH56" s="36">
        <v>130.63497000000001</v>
      </c>
      <c r="AI56" s="38">
        <f t="shared" si="23"/>
        <v>7641.4685600000003</v>
      </c>
      <c r="AJ56" s="38">
        <f t="shared" si="13"/>
        <v>90234.801192587474</v>
      </c>
      <c r="AK56" s="38">
        <f t="shared" si="11"/>
        <v>849.58123000000001</v>
      </c>
      <c r="AL56" s="38">
        <f t="shared" si="24"/>
        <v>91084.382422587471</v>
      </c>
      <c r="AM56" s="36">
        <v>135038.99291</v>
      </c>
      <c r="AN56" s="38">
        <f t="shared" si="14"/>
        <v>1590226.4460895965</v>
      </c>
      <c r="AO56" s="19"/>
      <c r="AP56" s="19"/>
      <c r="AQ56" s="19"/>
      <c r="AR56" s="19"/>
      <c r="AS56" s="19"/>
      <c r="AT56" s="19"/>
      <c r="AU56" s="19"/>
      <c r="AV56" s="19"/>
      <c r="AW56" s="19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</row>
    <row r="57" spans="1:118" x14ac:dyDescent="0.25">
      <c r="A57" s="1">
        <v>42401</v>
      </c>
      <c r="B57" s="18">
        <v>42401</v>
      </c>
      <c r="C57" s="36">
        <v>7.6403800000000004</v>
      </c>
      <c r="D57" s="36">
        <v>0.73</v>
      </c>
      <c r="E57" s="37">
        <f t="shared" si="15"/>
        <v>8.3703800000000008</v>
      </c>
      <c r="F57" s="36">
        <v>243627.68309999999</v>
      </c>
      <c r="G57" s="36">
        <v>21371.676006450001</v>
      </c>
      <c r="H57" s="37">
        <f t="shared" si="16"/>
        <v>264999.35910644999</v>
      </c>
      <c r="I57" s="36">
        <v>7607.8940299999995</v>
      </c>
      <c r="J57" s="36">
        <v>2624.07899</v>
      </c>
      <c r="K57" s="37">
        <f t="shared" si="17"/>
        <v>10231.973019999999</v>
      </c>
      <c r="L57" s="36">
        <v>101821.85919000002</v>
      </c>
      <c r="M57" s="36">
        <v>5810.5124400000004</v>
      </c>
      <c r="N57" s="38">
        <f t="shared" si="18"/>
        <v>107632.37163000002</v>
      </c>
      <c r="O57" s="36">
        <v>979092.4598973298</v>
      </c>
      <c r="P57" s="36">
        <v>0.18709999999999999</v>
      </c>
      <c r="Q57" s="38">
        <f t="shared" si="19"/>
        <v>979092.64699732978</v>
      </c>
      <c r="R57" s="36">
        <v>2196.2094400000001</v>
      </c>
      <c r="S57" s="36">
        <v>108.26300000000001</v>
      </c>
      <c r="T57" s="38">
        <f t="shared" si="20"/>
        <v>2304.47244</v>
      </c>
      <c r="U57" s="36">
        <v>241.21277000000003</v>
      </c>
      <c r="V57" s="36">
        <v>0</v>
      </c>
      <c r="W57" s="38">
        <f t="shared" si="6"/>
        <v>241.21277000000003</v>
      </c>
      <c r="X57" s="36">
        <v>0</v>
      </c>
      <c r="Y57" s="36">
        <v>0</v>
      </c>
      <c r="Z57" s="38">
        <f t="shared" si="7"/>
        <v>0</v>
      </c>
      <c r="AA57" s="36">
        <v>1348.0408699625</v>
      </c>
      <c r="AB57" s="36">
        <v>0</v>
      </c>
      <c r="AC57" s="38">
        <f t="shared" si="21"/>
        <v>1348.0408699625</v>
      </c>
      <c r="AD57" s="36">
        <v>83805.70061</v>
      </c>
      <c r="AE57" s="36">
        <v>706.63883999999996</v>
      </c>
      <c r="AF57" s="38">
        <f t="shared" si="22"/>
        <v>84512.339449999999</v>
      </c>
      <c r="AG57" s="36">
        <v>5662.2681400000001</v>
      </c>
      <c r="AH57" s="36">
        <v>123.97974000000001</v>
      </c>
      <c r="AI57" s="38">
        <f t="shared" si="23"/>
        <v>5786.2478799999999</v>
      </c>
      <c r="AJ57" s="38">
        <f t="shared" si="13"/>
        <v>90816.009619962497</v>
      </c>
      <c r="AK57" s="38">
        <f t="shared" si="11"/>
        <v>830.61857999999995</v>
      </c>
      <c r="AL57" s="38">
        <f t="shared" si="24"/>
        <v>91646.628199962492</v>
      </c>
      <c r="AM57" s="36">
        <v>135247.30669999999</v>
      </c>
      <c r="AN57" s="38">
        <f t="shared" si="14"/>
        <v>1591404.3412437423</v>
      </c>
      <c r="AO57" s="19"/>
      <c r="AP57" s="19"/>
      <c r="AQ57" s="19"/>
      <c r="AR57" s="19"/>
      <c r="AS57" s="19"/>
      <c r="AT57" s="19"/>
      <c r="AU57" s="19"/>
      <c r="AV57" s="19"/>
      <c r="AW57" s="19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</row>
    <row r="58" spans="1:118" x14ac:dyDescent="0.25">
      <c r="A58" s="1">
        <v>42430</v>
      </c>
      <c r="B58" s="18">
        <v>42430</v>
      </c>
      <c r="C58" s="36">
        <v>7.4008799999999999</v>
      </c>
      <c r="D58" s="36">
        <v>0.73</v>
      </c>
      <c r="E58" s="37">
        <f t="shared" si="15"/>
        <v>8.1308799999999994</v>
      </c>
      <c r="F58" s="36">
        <v>217804.30937</v>
      </c>
      <c r="G58" s="36">
        <v>27181.012648887499</v>
      </c>
      <c r="H58" s="37">
        <f t="shared" si="16"/>
        <v>244985.3220188875</v>
      </c>
      <c r="I58" s="36">
        <v>6939.2158399999998</v>
      </c>
      <c r="J58" s="36">
        <v>2158.6671700000002</v>
      </c>
      <c r="K58" s="37">
        <f t="shared" si="17"/>
        <v>9097.8830099999996</v>
      </c>
      <c r="L58" s="36">
        <v>101471.32727000001</v>
      </c>
      <c r="M58" s="36">
        <v>5532.1967199999999</v>
      </c>
      <c r="N58" s="38">
        <f t="shared" si="18"/>
        <v>107003.52399000002</v>
      </c>
      <c r="O58" s="36">
        <v>981209.84964542533</v>
      </c>
      <c r="P58" s="36">
        <v>0.18709999999999999</v>
      </c>
      <c r="Q58" s="38">
        <f t="shared" si="19"/>
        <v>981210.03674542531</v>
      </c>
      <c r="R58" s="36">
        <v>2196.2094400000001</v>
      </c>
      <c r="S58" s="36">
        <v>108.26300000000001</v>
      </c>
      <c r="T58" s="38">
        <f t="shared" si="20"/>
        <v>2304.47244</v>
      </c>
      <c r="U58" s="36">
        <v>207.73509000000001</v>
      </c>
      <c r="V58" s="36">
        <v>0</v>
      </c>
      <c r="W58" s="38">
        <f t="shared" si="6"/>
        <v>207.73509000000001</v>
      </c>
      <c r="X58" s="36">
        <v>0</v>
      </c>
      <c r="Y58" s="36">
        <v>0</v>
      </c>
      <c r="Z58" s="38">
        <f t="shared" si="7"/>
        <v>0</v>
      </c>
      <c r="AA58" s="36">
        <v>1354.1593330749999</v>
      </c>
      <c r="AB58" s="36">
        <v>0</v>
      </c>
      <c r="AC58" s="38">
        <f t="shared" si="21"/>
        <v>1354.1593330749999</v>
      </c>
      <c r="AD58" s="36">
        <v>65073.880160000008</v>
      </c>
      <c r="AE58" s="36">
        <v>861.03480000000002</v>
      </c>
      <c r="AF58" s="38">
        <f t="shared" si="22"/>
        <v>65934.914960000009</v>
      </c>
      <c r="AG58" s="36">
        <v>5552.36708</v>
      </c>
      <c r="AH58" s="36">
        <v>334.38317000000001</v>
      </c>
      <c r="AI58" s="38">
        <f t="shared" si="23"/>
        <v>5886.7502500000001</v>
      </c>
      <c r="AJ58" s="38">
        <f t="shared" si="13"/>
        <v>71980.406573075001</v>
      </c>
      <c r="AK58" s="38">
        <f t="shared" si="11"/>
        <v>1195.41797</v>
      </c>
      <c r="AL58" s="38">
        <f t="shared" si="24"/>
        <v>73175.824543074996</v>
      </c>
      <c r="AM58" s="36">
        <v>134865.20335</v>
      </c>
      <c r="AN58" s="38">
        <f t="shared" si="14"/>
        <v>1552858.1320673879</v>
      </c>
      <c r="AO58" s="19"/>
      <c r="AP58" s="19"/>
      <c r="AQ58" s="19"/>
      <c r="AR58" s="19"/>
      <c r="AS58" s="19"/>
      <c r="AT58" s="19"/>
      <c r="AU58" s="19"/>
      <c r="AV58" s="19"/>
      <c r="AW58" s="19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</row>
    <row r="59" spans="1:118" x14ac:dyDescent="0.25">
      <c r="A59" s="1">
        <v>42461</v>
      </c>
      <c r="B59" s="18">
        <v>42461</v>
      </c>
      <c r="C59" s="36">
        <v>7.3397700000000006</v>
      </c>
      <c r="D59" s="36">
        <v>0.47800000000000004</v>
      </c>
      <c r="E59" s="37">
        <f t="shared" si="15"/>
        <v>7.8177700000000003</v>
      </c>
      <c r="F59" s="36">
        <v>233425.47023000001</v>
      </c>
      <c r="G59" s="36">
        <v>23689.131230725001</v>
      </c>
      <c r="H59" s="37">
        <f t="shared" si="16"/>
        <v>257114.60146072501</v>
      </c>
      <c r="I59" s="36">
        <v>4646.2961799999994</v>
      </c>
      <c r="J59" s="36">
        <v>2766.1257400000004</v>
      </c>
      <c r="K59" s="37">
        <f t="shared" si="17"/>
        <v>7412.4219199999998</v>
      </c>
      <c r="L59" s="36">
        <v>94975.933499999999</v>
      </c>
      <c r="M59" s="36">
        <v>5560.3319900000006</v>
      </c>
      <c r="N59" s="38">
        <f t="shared" si="18"/>
        <v>100536.26549000001</v>
      </c>
      <c r="O59" s="36">
        <v>965076.94149346335</v>
      </c>
      <c r="P59" s="36">
        <v>0</v>
      </c>
      <c r="Q59" s="38">
        <f t="shared" si="19"/>
        <v>965076.94149346335</v>
      </c>
      <c r="R59" s="36">
        <v>2183.43444</v>
      </c>
      <c r="S59" s="36">
        <v>108.26300000000001</v>
      </c>
      <c r="T59" s="38">
        <f t="shared" si="20"/>
        <v>2291.6974399999999</v>
      </c>
      <c r="U59" s="36">
        <v>188.59912</v>
      </c>
      <c r="V59" s="36">
        <v>0</v>
      </c>
      <c r="W59" s="38">
        <f t="shared" si="6"/>
        <v>188.59912</v>
      </c>
      <c r="X59" s="36">
        <v>0</v>
      </c>
      <c r="Y59" s="36">
        <v>0</v>
      </c>
      <c r="Z59" s="38">
        <f t="shared" si="7"/>
        <v>0</v>
      </c>
      <c r="AA59" s="36">
        <v>2238.0986386625</v>
      </c>
      <c r="AB59" s="36">
        <v>0</v>
      </c>
      <c r="AC59" s="38">
        <f t="shared" si="21"/>
        <v>2238.0986386625</v>
      </c>
      <c r="AD59" s="36">
        <v>62630.587059999998</v>
      </c>
      <c r="AE59" s="36">
        <v>702.04376999999999</v>
      </c>
      <c r="AF59" s="38">
        <f t="shared" si="22"/>
        <v>63332.630829999995</v>
      </c>
      <c r="AG59" s="36">
        <v>5030.7361000000001</v>
      </c>
      <c r="AH59" s="36">
        <v>401.97564</v>
      </c>
      <c r="AI59" s="38">
        <f t="shared" si="23"/>
        <v>5432.7117399999997</v>
      </c>
      <c r="AJ59" s="38">
        <f t="shared" si="13"/>
        <v>69899.421798662501</v>
      </c>
      <c r="AK59" s="38">
        <f t="shared" si="11"/>
        <v>1104.0194099999999</v>
      </c>
      <c r="AL59" s="38">
        <f t="shared" si="24"/>
        <v>71003.441208662494</v>
      </c>
      <c r="AM59" s="36">
        <v>134385.82855000001</v>
      </c>
      <c r="AN59" s="38">
        <f t="shared" si="14"/>
        <v>1538017.6144528508</v>
      </c>
      <c r="AO59" s="19"/>
      <c r="AP59" s="19"/>
      <c r="AQ59" s="19"/>
      <c r="AR59" s="19"/>
      <c r="AS59" s="19"/>
      <c r="AT59" s="19"/>
      <c r="AU59" s="19"/>
      <c r="AV59" s="19"/>
      <c r="AW59" s="19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</row>
    <row r="60" spans="1:118" x14ac:dyDescent="0.25">
      <c r="A60" s="1">
        <v>42491</v>
      </c>
      <c r="B60" s="18">
        <v>42491</v>
      </c>
      <c r="C60" s="36">
        <v>7.2975200000000005</v>
      </c>
      <c r="D60" s="36">
        <v>0.55300000000000005</v>
      </c>
      <c r="E60" s="37">
        <f t="shared" si="15"/>
        <v>7.8505200000000004</v>
      </c>
      <c r="F60" s="36">
        <v>209783.39277000003</v>
      </c>
      <c r="G60" s="36">
        <v>25944.247720399999</v>
      </c>
      <c r="H60" s="37">
        <f t="shared" si="16"/>
        <v>235727.64049040002</v>
      </c>
      <c r="I60" s="36">
        <v>4812.032619999999</v>
      </c>
      <c r="J60" s="36">
        <v>2542.24242</v>
      </c>
      <c r="K60" s="37">
        <f t="shared" si="17"/>
        <v>7354.2750399999986</v>
      </c>
      <c r="L60" s="36">
        <v>106654.47132000001</v>
      </c>
      <c r="M60" s="36">
        <v>5382.2949699999999</v>
      </c>
      <c r="N60" s="38">
        <f t="shared" si="18"/>
        <v>112036.76629000001</v>
      </c>
      <c r="O60" s="36">
        <v>981032.40886641224</v>
      </c>
      <c r="P60" s="36">
        <v>0</v>
      </c>
      <c r="Q60" s="38">
        <f t="shared" si="19"/>
        <v>981032.40886641224</v>
      </c>
      <c r="R60" s="36">
        <v>2183.43444</v>
      </c>
      <c r="S60" s="36">
        <v>108.26300000000001</v>
      </c>
      <c r="T60" s="38">
        <f t="shared" si="20"/>
        <v>2291.6974399999999</v>
      </c>
      <c r="U60" s="36">
        <v>157.46892</v>
      </c>
      <c r="V60" s="36">
        <v>0</v>
      </c>
      <c r="W60" s="38">
        <f t="shared" si="6"/>
        <v>157.46892</v>
      </c>
      <c r="X60" s="36">
        <v>0</v>
      </c>
      <c r="Y60" s="36">
        <v>0</v>
      </c>
      <c r="Z60" s="38">
        <f t="shared" si="7"/>
        <v>0</v>
      </c>
      <c r="AA60" s="36">
        <v>1625.4959956499999</v>
      </c>
      <c r="AB60" s="36">
        <v>0</v>
      </c>
      <c r="AC60" s="38">
        <f t="shared" si="21"/>
        <v>1625.4959956499999</v>
      </c>
      <c r="AD60" s="36">
        <v>61047.441810000004</v>
      </c>
      <c r="AE60" s="36">
        <v>709.85083999999995</v>
      </c>
      <c r="AF60" s="38">
        <f t="shared" si="22"/>
        <v>61757.292650000003</v>
      </c>
      <c r="AG60" s="36">
        <v>5103.3253600000007</v>
      </c>
      <c r="AH60" s="36">
        <v>234.42140000000001</v>
      </c>
      <c r="AI60" s="38">
        <f t="shared" si="23"/>
        <v>5337.7467600000009</v>
      </c>
      <c r="AJ60" s="38">
        <f t="shared" si="13"/>
        <v>67776.263165650002</v>
      </c>
      <c r="AK60" s="38">
        <f t="shared" si="11"/>
        <v>944.27224000000001</v>
      </c>
      <c r="AL60" s="38">
        <f t="shared" si="24"/>
        <v>68720.535405650007</v>
      </c>
      <c r="AM60" s="36">
        <v>133876.16850999999</v>
      </c>
      <c r="AN60" s="38">
        <f t="shared" si="14"/>
        <v>1541204.8114824623</v>
      </c>
      <c r="AO60" s="19"/>
      <c r="AP60" s="19"/>
      <c r="AQ60" s="19"/>
      <c r="AR60" s="19"/>
      <c r="AS60" s="19"/>
      <c r="AT60" s="19"/>
      <c r="AU60" s="19"/>
      <c r="AV60" s="19"/>
      <c r="AW60" s="19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</row>
    <row r="61" spans="1:118" x14ac:dyDescent="0.25">
      <c r="A61" s="1">
        <v>42522</v>
      </c>
      <c r="B61" s="18">
        <v>42522</v>
      </c>
      <c r="C61" s="36">
        <v>7.5429586750000004</v>
      </c>
      <c r="D61" s="36">
        <v>0.55300000000000005</v>
      </c>
      <c r="E61" s="37">
        <f t="shared" si="15"/>
        <v>8.0959586750000003</v>
      </c>
      <c r="F61" s="36">
        <v>220680.65609000003</v>
      </c>
      <c r="G61" s="36">
        <v>21834.026665109999</v>
      </c>
      <c r="H61" s="37">
        <f t="shared" si="16"/>
        <v>242514.68275511003</v>
      </c>
      <c r="I61" s="36">
        <v>3893.0721800000001</v>
      </c>
      <c r="J61" s="36">
        <v>2442.5841400000004</v>
      </c>
      <c r="K61" s="37">
        <f t="shared" si="17"/>
        <v>6335.6563200000001</v>
      </c>
      <c r="L61" s="36">
        <v>104081.51411</v>
      </c>
      <c r="M61" s="36">
        <v>5411.93174</v>
      </c>
      <c r="N61" s="38">
        <f t="shared" si="18"/>
        <v>109493.44585</v>
      </c>
      <c r="O61" s="36">
        <v>980744.83009828941</v>
      </c>
      <c r="P61" s="36">
        <v>0</v>
      </c>
      <c r="Q61" s="38">
        <f t="shared" si="19"/>
        <v>980744.83009828941</v>
      </c>
      <c r="R61" s="36">
        <v>2178.93487</v>
      </c>
      <c r="S61" s="36">
        <v>108.26300000000001</v>
      </c>
      <c r="T61" s="38">
        <f t="shared" si="20"/>
        <v>2287.19787</v>
      </c>
      <c r="U61" s="36">
        <v>116.68908</v>
      </c>
      <c r="V61" s="36">
        <v>0</v>
      </c>
      <c r="W61" s="38">
        <f t="shared" si="6"/>
        <v>116.68908</v>
      </c>
      <c r="X61" s="36">
        <v>0</v>
      </c>
      <c r="Y61" s="36">
        <v>0</v>
      </c>
      <c r="Z61" s="38">
        <f t="shared" si="7"/>
        <v>0</v>
      </c>
      <c r="AA61" s="36">
        <v>1838.3032621374998</v>
      </c>
      <c r="AB61" s="36">
        <v>0</v>
      </c>
      <c r="AC61" s="38">
        <f t="shared" si="21"/>
        <v>1838.3032621374998</v>
      </c>
      <c r="AD61" s="36">
        <v>48788.968280000001</v>
      </c>
      <c r="AE61" s="36">
        <v>732.47060999999997</v>
      </c>
      <c r="AF61" s="38">
        <f t="shared" si="22"/>
        <v>49521.438889999998</v>
      </c>
      <c r="AG61" s="36">
        <v>3728.9075600000001</v>
      </c>
      <c r="AH61" s="36">
        <v>539.98671000000002</v>
      </c>
      <c r="AI61" s="38">
        <f t="shared" si="23"/>
        <v>4268.8942699999998</v>
      </c>
      <c r="AJ61" s="38">
        <f t="shared" si="13"/>
        <v>54356.179102137503</v>
      </c>
      <c r="AK61" s="38">
        <f t="shared" si="11"/>
        <v>1272.45732</v>
      </c>
      <c r="AL61" s="38">
        <f t="shared" si="24"/>
        <v>55628.636422137504</v>
      </c>
      <c r="AM61" s="36">
        <v>133784.94982000001</v>
      </c>
      <c r="AN61" s="38">
        <f t="shared" si="14"/>
        <v>1530914.1841742119</v>
      </c>
      <c r="AO61" s="19"/>
      <c r="AP61" s="19"/>
      <c r="AQ61" s="19"/>
      <c r="AR61" s="19"/>
      <c r="AS61" s="19"/>
      <c r="AT61" s="19"/>
      <c r="AU61" s="19"/>
      <c r="AV61" s="19"/>
      <c r="AW61" s="19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</row>
    <row r="62" spans="1:118" x14ac:dyDescent="0.25">
      <c r="A62" s="1">
        <v>42552</v>
      </c>
      <c r="B62" s="18">
        <v>42552</v>
      </c>
      <c r="C62" s="36">
        <v>7.3387200000000004</v>
      </c>
      <c r="D62" s="36">
        <v>0.55300000000000005</v>
      </c>
      <c r="E62" s="37">
        <f t="shared" si="15"/>
        <v>7.8917200000000003</v>
      </c>
      <c r="F62" s="36">
        <v>227495.06631999998</v>
      </c>
      <c r="G62" s="36">
        <v>20380.538406075</v>
      </c>
      <c r="H62" s="37">
        <f t="shared" si="16"/>
        <v>247875.60472607499</v>
      </c>
      <c r="I62" s="36">
        <v>6819.9237400000002</v>
      </c>
      <c r="J62" s="36">
        <v>2041.59899</v>
      </c>
      <c r="K62" s="37">
        <f t="shared" si="17"/>
        <v>8861.5227300000006</v>
      </c>
      <c r="L62" s="36">
        <v>101926.61269999998</v>
      </c>
      <c r="M62" s="36">
        <v>5441.0680199999997</v>
      </c>
      <c r="N62" s="38">
        <f t="shared" si="18"/>
        <v>107367.68071999999</v>
      </c>
      <c r="O62" s="36">
        <v>988418.17668820068</v>
      </c>
      <c r="P62" s="36">
        <v>0</v>
      </c>
      <c r="Q62" s="38">
        <f t="shared" si="19"/>
        <v>988418.17668820068</v>
      </c>
      <c r="R62" s="36">
        <v>2178.6153799999997</v>
      </c>
      <c r="S62" s="36">
        <v>110.51249000000001</v>
      </c>
      <c r="T62" s="38">
        <f t="shared" si="20"/>
        <v>2289.1278699999998</v>
      </c>
      <c r="U62" s="36">
        <v>183.42946000000001</v>
      </c>
      <c r="V62" s="36">
        <v>0</v>
      </c>
      <c r="W62" s="38">
        <f t="shared" si="6"/>
        <v>183.42946000000001</v>
      </c>
      <c r="X62" s="36">
        <v>0</v>
      </c>
      <c r="Y62" s="36">
        <v>0</v>
      </c>
      <c r="Z62" s="38">
        <f t="shared" si="7"/>
        <v>0</v>
      </c>
      <c r="AA62" s="36">
        <v>1984.5084080874999</v>
      </c>
      <c r="AB62" s="36">
        <v>0</v>
      </c>
      <c r="AC62" s="38">
        <f t="shared" si="21"/>
        <v>1984.5084080874999</v>
      </c>
      <c r="AD62" s="36">
        <v>43563.477279999999</v>
      </c>
      <c r="AE62" s="36">
        <v>1163.49074</v>
      </c>
      <c r="AF62" s="38">
        <f t="shared" si="22"/>
        <v>44726.96802</v>
      </c>
      <c r="AG62" s="36">
        <v>3616.8283799999999</v>
      </c>
      <c r="AH62" s="36">
        <v>456.80563000000001</v>
      </c>
      <c r="AI62" s="38">
        <f t="shared" si="23"/>
        <v>4073.6340099999998</v>
      </c>
      <c r="AJ62" s="38">
        <f t="shared" si="13"/>
        <v>49164.8140680875</v>
      </c>
      <c r="AK62" s="38">
        <f t="shared" si="11"/>
        <v>1620.29637</v>
      </c>
      <c r="AL62" s="38">
        <f t="shared" si="24"/>
        <v>50785.110438087504</v>
      </c>
      <c r="AM62" s="36">
        <v>134139.73244999998</v>
      </c>
      <c r="AN62" s="38">
        <f t="shared" si="14"/>
        <v>1539928.2768023631</v>
      </c>
      <c r="AO62" s="19"/>
      <c r="AP62" s="19"/>
      <c r="AQ62" s="19"/>
      <c r="AR62" s="19"/>
      <c r="AS62" s="19"/>
      <c r="AT62" s="19"/>
      <c r="AU62" s="19"/>
      <c r="AV62" s="19"/>
      <c r="AW62" s="19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</row>
    <row r="63" spans="1:118" x14ac:dyDescent="0.25">
      <c r="A63" s="1">
        <v>42583</v>
      </c>
      <c r="B63" s="18">
        <v>42583</v>
      </c>
      <c r="C63" s="36">
        <v>7.5410000000000004</v>
      </c>
      <c r="D63" s="36">
        <v>0.55300000000000005</v>
      </c>
      <c r="E63" s="37">
        <f t="shared" si="15"/>
        <v>8.0940000000000012</v>
      </c>
      <c r="F63" s="36">
        <v>225425.65197000001</v>
      </c>
      <c r="G63" s="36">
        <v>19718.795839437502</v>
      </c>
      <c r="H63" s="37">
        <f t="shared" si="16"/>
        <v>245144.44780943752</v>
      </c>
      <c r="I63" s="36">
        <v>6785.2360499999995</v>
      </c>
      <c r="J63" s="36">
        <v>2367.5376600000004</v>
      </c>
      <c r="K63" s="37">
        <f t="shared" si="17"/>
        <v>9152.7737099999995</v>
      </c>
      <c r="L63" s="36">
        <v>99369.80171</v>
      </c>
      <c r="M63" s="36">
        <v>5470.2042900000006</v>
      </c>
      <c r="N63" s="38">
        <f t="shared" si="18"/>
        <v>104840.00599999999</v>
      </c>
      <c r="O63" s="36">
        <v>984690.01820257225</v>
      </c>
      <c r="P63" s="36">
        <v>0.14026</v>
      </c>
      <c r="Q63" s="38">
        <f t="shared" si="19"/>
        <v>984690.15846257226</v>
      </c>
      <c r="R63" s="36">
        <v>2178.6153799999997</v>
      </c>
      <c r="S63" s="36">
        <v>110.51249000000001</v>
      </c>
      <c r="T63" s="38">
        <f t="shared" si="20"/>
        <v>2289.1278699999998</v>
      </c>
      <c r="U63" s="36">
        <v>180.31288999999998</v>
      </c>
      <c r="V63" s="36">
        <v>0</v>
      </c>
      <c r="W63" s="38">
        <f t="shared" si="6"/>
        <v>180.31288999999998</v>
      </c>
      <c r="X63" s="36">
        <v>0</v>
      </c>
      <c r="Y63" s="36">
        <v>0</v>
      </c>
      <c r="Z63" s="38">
        <f t="shared" si="7"/>
        <v>0</v>
      </c>
      <c r="AA63" s="36">
        <v>2114.840808425</v>
      </c>
      <c r="AB63" s="36">
        <v>0</v>
      </c>
      <c r="AC63" s="38">
        <f t="shared" si="21"/>
        <v>2114.840808425</v>
      </c>
      <c r="AD63" s="36">
        <v>42504.019180000003</v>
      </c>
      <c r="AE63" s="36">
        <v>700.00296000000003</v>
      </c>
      <c r="AF63" s="38">
        <f t="shared" si="22"/>
        <v>43204.022140000001</v>
      </c>
      <c r="AG63" s="36">
        <v>3552.0368800000001</v>
      </c>
      <c r="AH63" s="36">
        <v>285.00887</v>
      </c>
      <c r="AI63" s="38">
        <f t="shared" si="23"/>
        <v>3837.0457500000002</v>
      </c>
      <c r="AJ63" s="38">
        <f t="shared" si="13"/>
        <v>48170.896868424999</v>
      </c>
      <c r="AK63" s="38">
        <f t="shared" si="11"/>
        <v>985.01183000000003</v>
      </c>
      <c r="AL63" s="38">
        <f t="shared" si="24"/>
        <v>49155.908698425003</v>
      </c>
      <c r="AM63" s="36">
        <v>134589.61894000001</v>
      </c>
      <c r="AN63" s="38">
        <f t="shared" si="14"/>
        <v>1530050.4483804347</v>
      </c>
      <c r="AO63" s="19"/>
      <c r="AP63" s="19"/>
      <c r="AQ63" s="19"/>
      <c r="AR63" s="19"/>
      <c r="AS63" s="19"/>
      <c r="AT63" s="19"/>
      <c r="AU63" s="19"/>
      <c r="AV63" s="19"/>
      <c r="AW63" s="19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</row>
    <row r="64" spans="1:118" x14ac:dyDescent="0.25">
      <c r="A64" s="1">
        <v>42614</v>
      </c>
      <c r="B64" s="18">
        <v>42614</v>
      </c>
      <c r="C64" s="36">
        <v>7.3757000000000001</v>
      </c>
      <c r="D64" s="36">
        <v>0.55400000000000005</v>
      </c>
      <c r="E64" s="37">
        <f t="shared" si="15"/>
        <v>7.9297000000000004</v>
      </c>
      <c r="F64" s="36">
        <v>186639.43660000002</v>
      </c>
      <c r="G64" s="36">
        <v>18203.14637305</v>
      </c>
      <c r="H64" s="37">
        <f t="shared" si="16"/>
        <v>204842.58297305001</v>
      </c>
      <c r="I64" s="36">
        <v>7727.1043100000006</v>
      </c>
      <c r="J64" s="36">
        <v>312.15600000000001</v>
      </c>
      <c r="K64" s="37">
        <f t="shared" si="17"/>
        <v>8039.2603100000006</v>
      </c>
      <c r="L64" s="36">
        <v>96659.502620000014</v>
      </c>
      <c r="M64" s="36">
        <v>7610.5755599999993</v>
      </c>
      <c r="N64" s="38">
        <f t="shared" si="18"/>
        <v>104270.07818000001</v>
      </c>
      <c r="O64" s="36">
        <v>980744.59400041844</v>
      </c>
      <c r="P64" s="36">
        <v>0.2271</v>
      </c>
      <c r="Q64" s="38">
        <f t="shared" si="19"/>
        <v>980744.82110041846</v>
      </c>
      <c r="R64" s="36">
        <v>2178.6153799999997</v>
      </c>
      <c r="S64" s="36">
        <v>110.51249000000001</v>
      </c>
      <c r="T64" s="38">
        <f t="shared" si="20"/>
        <v>2289.1278699999998</v>
      </c>
      <c r="U64" s="36">
        <v>126.53634</v>
      </c>
      <c r="V64" s="36">
        <v>0</v>
      </c>
      <c r="W64" s="38">
        <f t="shared" si="6"/>
        <v>126.53634</v>
      </c>
      <c r="X64" s="36">
        <v>0</v>
      </c>
      <c r="Y64" s="36">
        <v>0</v>
      </c>
      <c r="Z64" s="38">
        <f t="shared" si="7"/>
        <v>0</v>
      </c>
      <c r="AA64" s="36">
        <v>1675.9602084749999</v>
      </c>
      <c r="AB64" s="36">
        <v>0</v>
      </c>
      <c r="AC64" s="38">
        <f t="shared" si="21"/>
        <v>1675.9602084749999</v>
      </c>
      <c r="AD64" s="36">
        <v>45001.308940000003</v>
      </c>
      <c r="AE64" s="36">
        <v>736.61</v>
      </c>
      <c r="AF64" s="38">
        <f t="shared" si="22"/>
        <v>45737.918940000003</v>
      </c>
      <c r="AG64" s="36">
        <v>3685.1849700000002</v>
      </c>
      <c r="AH64" s="36">
        <v>270.28358000000003</v>
      </c>
      <c r="AI64" s="38">
        <f t="shared" si="23"/>
        <v>3955.4685500000005</v>
      </c>
      <c r="AJ64" s="38">
        <f t="shared" si="13"/>
        <v>50362.454118475005</v>
      </c>
      <c r="AK64" s="38">
        <f t="shared" si="11"/>
        <v>1006.89358</v>
      </c>
      <c r="AL64" s="38">
        <f t="shared" si="24"/>
        <v>51369.347698475009</v>
      </c>
      <c r="AM64" s="36">
        <v>132744.86401000002</v>
      </c>
      <c r="AN64" s="38">
        <f t="shared" si="14"/>
        <v>1484434.5481819436</v>
      </c>
      <c r="AO64" s="19"/>
      <c r="AP64" s="19"/>
      <c r="AQ64" s="19"/>
      <c r="AR64" s="19"/>
      <c r="AS64" s="19"/>
      <c r="AT64" s="19"/>
      <c r="AU64" s="19"/>
      <c r="AV64" s="19"/>
      <c r="AW64" s="19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</row>
    <row r="65" spans="1:118" x14ac:dyDescent="0.25">
      <c r="A65" s="1">
        <v>42644</v>
      </c>
      <c r="B65" s="18">
        <v>42644</v>
      </c>
      <c r="C65" s="36">
        <v>7.3749000000000002</v>
      </c>
      <c r="D65" s="36">
        <v>0.434</v>
      </c>
      <c r="E65" s="37">
        <f t="shared" si="15"/>
        <v>7.8089000000000004</v>
      </c>
      <c r="F65" s="36">
        <v>207113.37023</v>
      </c>
      <c r="G65" s="36">
        <v>20273.570880812502</v>
      </c>
      <c r="H65" s="37">
        <f t="shared" si="16"/>
        <v>227386.94111081251</v>
      </c>
      <c r="I65" s="36">
        <v>7663.6426800000008</v>
      </c>
      <c r="J65" s="36">
        <v>740.88655000000006</v>
      </c>
      <c r="K65" s="37">
        <f t="shared" si="17"/>
        <v>8404.5292300000001</v>
      </c>
      <c r="L65" s="36">
        <v>101878.22012</v>
      </c>
      <c r="M65" s="36">
        <v>7603.8841600000005</v>
      </c>
      <c r="N65" s="38">
        <f t="shared" si="18"/>
        <v>109482.10428</v>
      </c>
      <c r="O65" s="36">
        <v>962831.93501187454</v>
      </c>
      <c r="P65" s="36">
        <v>0.2271</v>
      </c>
      <c r="Q65" s="38">
        <f t="shared" si="19"/>
        <v>962832.16211187455</v>
      </c>
      <c r="R65" s="36">
        <v>2178.6153799999997</v>
      </c>
      <c r="S65" s="36">
        <v>110.51249000000001</v>
      </c>
      <c r="T65" s="38">
        <f t="shared" si="20"/>
        <v>2289.1278699999998</v>
      </c>
      <c r="U65" s="36">
        <v>108.47184</v>
      </c>
      <c r="V65" s="36">
        <v>0</v>
      </c>
      <c r="W65" s="38">
        <f t="shared" si="6"/>
        <v>108.47184</v>
      </c>
      <c r="X65" s="36">
        <v>0</v>
      </c>
      <c r="Y65" s="36">
        <v>0</v>
      </c>
      <c r="Z65" s="38">
        <f t="shared" si="7"/>
        <v>0</v>
      </c>
      <c r="AA65" s="36">
        <v>1858.4057363741999</v>
      </c>
      <c r="AB65" s="36">
        <v>0</v>
      </c>
      <c r="AC65" s="38">
        <f t="shared" si="21"/>
        <v>1858.4057363741999</v>
      </c>
      <c r="AD65" s="36">
        <v>33737.236680000002</v>
      </c>
      <c r="AE65" s="36">
        <v>773.49009999999998</v>
      </c>
      <c r="AF65" s="38">
        <f t="shared" si="22"/>
        <v>34510.726780000005</v>
      </c>
      <c r="AG65" s="36">
        <v>4080.7461699999999</v>
      </c>
      <c r="AH65" s="36">
        <v>916.25555000000008</v>
      </c>
      <c r="AI65" s="38">
        <f t="shared" si="23"/>
        <v>4997.0017200000002</v>
      </c>
      <c r="AJ65" s="38">
        <f t="shared" si="13"/>
        <v>39676.388586374203</v>
      </c>
      <c r="AK65" s="38">
        <f t="shared" si="11"/>
        <v>1689.7456500000001</v>
      </c>
      <c r="AL65" s="38">
        <f t="shared" si="24"/>
        <v>41366.134236374201</v>
      </c>
      <c r="AM65" s="36">
        <v>132912.17612999998</v>
      </c>
      <c r="AN65" s="38">
        <f t="shared" si="14"/>
        <v>1484789.4557090611</v>
      </c>
      <c r="AO65" s="19"/>
      <c r="AP65" s="19"/>
      <c r="AQ65" s="19"/>
      <c r="AR65" s="19"/>
      <c r="AS65" s="19"/>
      <c r="AT65" s="19"/>
      <c r="AU65" s="19"/>
      <c r="AV65" s="19"/>
      <c r="AW65" s="19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</row>
    <row r="66" spans="1:118" x14ac:dyDescent="0.25">
      <c r="A66" s="1">
        <v>42675</v>
      </c>
      <c r="B66" s="18">
        <v>42675</v>
      </c>
      <c r="C66" s="36">
        <v>7.5366000000000009</v>
      </c>
      <c r="D66" s="36">
        <v>1.363</v>
      </c>
      <c r="E66" s="37">
        <f t="shared" si="15"/>
        <v>8.8996000000000013</v>
      </c>
      <c r="F66" s="36">
        <v>217318.38429000002</v>
      </c>
      <c r="G66" s="36">
        <v>16979.968207225</v>
      </c>
      <c r="H66" s="37">
        <f t="shared" si="16"/>
        <v>234298.35249722502</v>
      </c>
      <c r="I66" s="36">
        <v>8560.7391500000012</v>
      </c>
      <c r="J66" s="36">
        <v>185.05463</v>
      </c>
      <c r="K66" s="37">
        <f t="shared" si="17"/>
        <v>8745.7937800000018</v>
      </c>
      <c r="L66" s="36">
        <v>85367.637450000009</v>
      </c>
      <c r="M66" s="36">
        <v>7458.7426800000003</v>
      </c>
      <c r="N66" s="38">
        <f t="shared" si="18"/>
        <v>92826.380130000005</v>
      </c>
      <c r="O66" s="36">
        <v>970981.78552813502</v>
      </c>
      <c r="P66" s="36">
        <v>0.2271</v>
      </c>
      <c r="Q66" s="38">
        <f t="shared" si="19"/>
        <v>970982.01262813504</v>
      </c>
      <c r="R66" s="36">
        <v>2178.6153799999997</v>
      </c>
      <c r="S66" s="36">
        <v>110.51249000000001</v>
      </c>
      <c r="T66" s="38">
        <f t="shared" si="20"/>
        <v>2289.1278699999998</v>
      </c>
      <c r="U66" s="36">
        <v>60.310880000000004</v>
      </c>
      <c r="V66" s="36">
        <v>0</v>
      </c>
      <c r="W66" s="38">
        <f t="shared" si="6"/>
        <v>60.310880000000004</v>
      </c>
      <c r="X66" s="36">
        <v>0</v>
      </c>
      <c r="Y66" s="36">
        <v>0</v>
      </c>
      <c r="Z66" s="38">
        <f t="shared" si="7"/>
        <v>0</v>
      </c>
      <c r="AA66" s="36">
        <v>2377.7844270000001</v>
      </c>
      <c r="AB66" s="36">
        <v>0</v>
      </c>
      <c r="AC66" s="38">
        <f t="shared" si="21"/>
        <v>2377.7844270000001</v>
      </c>
      <c r="AD66" s="36">
        <v>35937.299800000001</v>
      </c>
      <c r="AE66" s="36">
        <v>717.81000000000006</v>
      </c>
      <c r="AF66" s="38">
        <f t="shared" si="22"/>
        <v>36655.109799999998</v>
      </c>
      <c r="AG66" s="36">
        <v>4431.4380799999999</v>
      </c>
      <c r="AH66" s="36">
        <v>510.94761</v>
      </c>
      <c r="AI66" s="38">
        <f t="shared" si="23"/>
        <v>4942.3856900000001</v>
      </c>
      <c r="AJ66" s="38">
        <f t="shared" si="13"/>
        <v>42746.522306999999</v>
      </c>
      <c r="AK66" s="38">
        <f t="shared" si="11"/>
        <v>1228.7576100000001</v>
      </c>
      <c r="AL66" s="38">
        <f t="shared" si="24"/>
        <v>43975.279917</v>
      </c>
      <c r="AM66" s="36">
        <v>133760.42084000001</v>
      </c>
      <c r="AN66" s="38">
        <f t="shared" si="14"/>
        <v>1486946.5781423601</v>
      </c>
      <c r="AO66" s="19"/>
      <c r="AP66" s="19"/>
      <c r="AQ66" s="19"/>
      <c r="AR66" s="19"/>
      <c r="AS66" s="19"/>
      <c r="AT66" s="19"/>
      <c r="AU66" s="19"/>
      <c r="AV66" s="19"/>
      <c r="AW66" s="19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</row>
    <row r="67" spans="1:118" x14ac:dyDescent="0.25">
      <c r="A67" s="1">
        <v>42705</v>
      </c>
      <c r="B67" s="18">
        <v>42705</v>
      </c>
      <c r="C67" s="36">
        <v>7.1130000000000004</v>
      </c>
      <c r="D67" s="36">
        <v>1.363</v>
      </c>
      <c r="E67" s="37">
        <f t="shared" si="15"/>
        <v>8.4760000000000009</v>
      </c>
      <c r="F67" s="36">
        <v>186880.92402999999</v>
      </c>
      <c r="G67" s="36">
        <v>19279.731465587502</v>
      </c>
      <c r="H67" s="37">
        <f t="shared" si="16"/>
        <v>206160.6554955875</v>
      </c>
      <c r="I67" s="36">
        <v>4670.9443800000008</v>
      </c>
      <c r="J67" s="36">
        <v>1118.4540500000001</v>
      </c>
      <c r="K67" s="37">
        <f t="shared" si="17"/>
        <v>5789.3984300000011</v>
      </c>
      <c r="L67" s="36">
        <v>109152.51556</v>
      </c>
      <c r="M67" s="36">
        <v>7796.1217299999998</v>
      </c>
      <c r="N67" s="38">
        <f t="shared" si="18"/>
        <v>116948.63729</v>
      </c>
      <c r="O67" s="36">
        <v>960351.18455128674</v>
      </c>
      <c r="P67" s="36">
        <v>4.7400000000000003E-3</v>
      </c>
      <c r="Q67" s="38">
        <f t="shared" si="19"/>
        <v>960351.18929128675</v>
      </c>
      <c r="R67" s="36">
        <v>2178.6153799999997</v>
      </c>
      <c r="S67" s="36">
        <v>110.51249000000001</v>
      </c>
      <c r="T67" s="38">
        <f t="shared" si="20"/>
        <v>2289.1278699999998</v>
      </c>
      <c r="U67" s="36">
        <v>196.7363</v>
      </c>
      <c r="V67" s="36">
        <v>0</v>
      </c>
      <c r="W67" s="38">
        <f t="shared" si="6"/>
        <v>196.7363</v>
      </c>
      <c r="X67" s="36">
        <v>0</v>
      </c>
      <c r="Y67" s="36">
        <v>0</v>
      </c>
      <c r="Z67" s="38">
        <f t="shared" si="7"/>
        <v>0</v>
      </c>
      <c r="AA67" s="36">
        <v>4356.634422825</v>
      </c>
      <c r="AB67" s="36">
        <v>0</v>
      </c>
      <c r="AC67" s="38">
        <f t="shared" si="21"/>
        <v>4356.634422825</v>
      </c>
      <c r="AD67" s="36">
        <v>44792.043450000005</v>
      </c>
      <c r="AE67" s="36">
        <v>700</v>
      </c>
      <c r="AF67" s="38">
        <f t="shared" si="22"/>
        <v>45492.043450000005</v>
      </c>
      <c r="AG67" s="36">
        <v>4221.4288299999998</v>
      </c>
      <c r="AH67" s="36">
        <v>999.48752000000002</v>
      </c>
      <c r="AI67" s="38">
        <f t="shared" si="23"/>
        <v>5220.9163499999995</v>
      </c>
      <c r="AJ67" s="38">
        <f t="shared" si="13"/>
        <v>53370.106702825004</v>
      </c>
      <c r="AK67" s="38">
        <f t="shared" si="11"/>
        <v>1699.4875200000001</v>
      </c>
      <c r="AL67" s="38">
        <f t="shared" si="24"/>
        <v>55069.594222825006</v>
      </c>
      <c r="AM67" s="36">
        <v>133173.37609000001</v>
      </c>
      <c r="AN67" s="38">
        <f t="shared" si="14"/>
        <v>1479987.1909896992</v>
      </c>
      <c r="AO67" s="19"/>
      <c r="AP67" s="19"/>
      <c r="AQ67" s="19"/>
      <c r="AR67" s="19"/>
      <c r="AS67" s="19"/>
      <c r="AT67" s="19"/>
      <c r="AU67" s="19"/>
      <c r="AV67" s="19"/>
      <c r="AW67" s="19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</row>
    <row r="68" spans="1:118" x14ac:dyDescent="0.25">
      <c r="A68" s="1">
        <v>42736</v>
      </c>
      <c r="B68" s="18">
        <v>42736</v>
      </c>
      <c r="C68" s="36">
        <v>7.3756499999999994</v>
      </c>
      <c r="D68" s="36">
        <v>1.163</v>
      </c>
      <c r="E68" s="37">
        <f t="shared" si="15"/>
        <v>8.5386499999999987</v>
      </c>
      <c r="F68" s="36">
        <v>196225.39019999999</v>
      </c>
      <c r="G68" s="36">
        <v>19128.697248550001</v>
      </c>
      <c r="H68" s="37">
        <f t="shared" si="16"/>
        <v>215354.08744854998</v>
      </c>
      <c r="I68" s="36">
        <v>4468.08187</v>
      </c>
      <c r="J68" s="36">
        <v>1504.9001499999999</v>
      </c>
      <c r="K68" s="37">
        <f t="shared" si="17"/>
        <v>5972.9820199999995</v>
      </c>
      <c r="L68" s="36">
        <v>109406.33507</v>
      </c>
      <c r="M68" s="36">
        <v>7827.8735900000001</v>
      </c>
      <c r="N68" s="38">
        <f t="shared" si="18"/>
        <v>117234.20866</v>
      </c>
      <c r="O68" s="36">
        <v>957147.40525719756</v>
      </c>
      <c r="P68" s="36">
        <v>4.7400000000000003E-3</v>
      </c>
      <c r="Q68" s="38">
        <f t="shared" si="19"/>
        <v>957147.40999719757</v>
      </c>
      <c r="R68" s="36">
        <v>2178.6153799999997</v>
      </c>
      <c r="S68" s="36">
        <v>110.51249000000001</v>
      </c>
      <c r="T68" s="38">
        <f t="shared" si="20"/>
        <v>2289.1278699999998</v>
      </c>
      <c r="U68" s="36">
        <v>182.66042999999999</v>
      </c>
      <c r="V68" s="36">
        <v>0</v>
      </c>
      <c r="W68" s="38">
        <f t="shared" si="6"/>
        <v>182.66042999999999</v>
      </c>
      <c r="X68" s="36">
        <v>0</v>
      </c>
      <c r="Y68" s="36">
        <v>0</v>
      </c>
      <c r="Z68" s="38">
        <f t="shared" si="7"/>
        <v>0</v>
      </c>
      <c r="AA68" s="36">
        <v>2572.3569131125005</v>
      </c>
      <c r="AB68" s="36">
        <v>0</v>
      </c>
      <c r="AC68" s="38">
        <f t="shared" si="21"/>
        <v>2572.3569131125005</v>
      </c>
      <c r="AD68" s="36">
        <v>36241.57101</v>
      </c>
      <c r="AE68" s="36">
        <v>704.46689000000003</v>
      </c>
      <c r="AF68" s="38">
        <f t="shared" si="22"/>
        <v>36946.037900000003</v>
      </c>
      <c r="AG68" s="36">
        <v>4298.4471500000009</v>
      </c>
      <c r="AH68" s="36">
        <v>617.22556000000009</v>
      </c>
      <c r="AI68" s="38">
        <f t="shared" si="23"/>
        <v>4915.6727100000007</v>
      </c>
      <c r="AJ68" s="38">
        <f t="shared" si="13"/>
        <v>43112.375073112496</v>
      </c>
      <c r="AK68" s="38">
        <f t="shared" si="11"/>
        <v>1321.69245</v>
      </c>
      <c r="AL68" s="38">
        <f t="shared" si="24"/>
        <v>44434.067523112499</v>
      </c>
      <c r="AM68" s="36">
        <v>125503.00022999999</v>
      </c>
      <c r="AN68" s="38">
        <f t="shared" si="14"/>
        <v>1468126.0828288598</v>
      </c>
      <c r="AO68" s="19"/>
      <c r="AP68" s="19"/>
      <c r="AQ68" s="19"/>
      <c r="AR68" s="19"/>
      <c r="AS68" s="19"/>
      <c r="AT68" s="19"/>
      <c r="AU68" s="19"/>
      <c r="AV68" s="19"/>
      <c r="AW68" s="19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</row>
    <row r="69" spans="1:118" x14ac:dyDescent="0.25">
      <c r="A69" s="1">
        <v>42767</v>
      </c>
      <c r="B69" s="18">
        <v>42767</v>
      </c>
      <c r="C69" s="36">
        <v>7.1130000000000004</v>
      </c>
      <c r="D69" s="36">
        <v>0.997</v>
      </c>
      <c r="E69" s="37">
        <f>SUM(C69:D69)</f>
        <v>8.1100000000000012</v>
      </c>
      <c r="F69" s="36">
        <v>193507.18682</v>
      </c>
      <c r="G69" s="36">
        <v>18752.455324762501</v>
      </c>
      <c r="H69" s="37">
        <f>SUM(F69:G69)</f>
        <v>212259.6421447625</v>
      </c>
      <c r="I69" s="36">
        <v>4719.6701600000006</v>
      </c>
      <c r="J69" s="36">
        <v>1019.4194200000001</v>
      </c>
      <c r="K69" s="37">
        <f>SUM(I69:J69)</f>
        <v>5739.0895800000008</v>
      </c>
      <c r="L69" s="36">
        <v>102450.57670000001</v>
      </c>
      <c r="M69" s="36">
        <v>7859.6254500000005</v>
      </c>
      <c r="N69" s="38">
        <f>SUM(L69:M69)</f>
        <v>110310.20215000001</v>
      </c>
      <c r="O69" s="36">
        <v>957919.1156044777</v>
      </c>
      <c r="P69" s="36">
        <v>4.7400000000000003E-3</v>
      </c>
      <c r="Q69" s="38">
        <f>SUM(O69:P69)</f>
        <v>957919.12034447771</v>
      </c>
      <c r="R69" s="36">
        <v>2178.6153799999997</v>
      </c>
      <c r="S69" s="36">
        <v>110.51249000000001</v>
      </c>
      <c r="T69" s="38">
        <f>SUM(R69:S69)</f>
        <v>2289.1278699999998</v>
      </c>
      <c r="U69" s="36">
        <v>241.52053000000004</v>
      </c>
      <c r="V69" s="36">
        <v>0</v>
      </c>
      <c r="W69" s="38">
        <f t="shared" si="6"/>
        <v>241.52053000000004</v>
      </c>
      <c r="X69" s="36">
        <v>0</v>
      </c>
      <c r="Y69" s="36">
        <v>0</v>
      </c>
      <c r="Z69" s="38">
        <f t="shared" si="7"/>
        <v>0</v>
      </c>
      <c r="AA69" s="36">
        <v>2114.6363711999998</v>
      </c>
      <c r="AB69" s="36">
        <v>0</v>
      </c>
      <c r="AC69" s="38">
        <f>SUM(AA69:AB69)</f>
        <v>2114.6363711999998</v>
      </c>
      <c r="AD69" s="36">
        <v>32788.539110000005</v>
      </c>
      <c r="AE69" s="36">
        <v>705.34999000000005</v>
      </c>
      <c r="AF69" s="38">
        <f>SUM(AD69:AE69)</f>
        <v>33493.889100000008</v>
      </c>
      <c r="AG69" s="36">
        <v>3238.2591400000001</v>
      </c>
      <c r="AH69" s="36">
        <v>287.94231000000002</v>
      </c>
      <c r="AI69" s="38">
        <f>SUM(AG69:AH69)</f>
        <v>3526.20145</v>
      </c>
      <c r="AJ69" s="38">
        <f t="shared" si="13"/>
        <v>38141.434621200009</v>
      </c>
      <c r="AK69" s="38">
        <f t="shared" si="11"/>
        <v>993.29230000000007</v>
      </c>
      <c r="AL69" s="38">
        <f>SUM(AJ69:AK69)</f>
        <v>39134.72692120001</v>
      </c>
      <c r="AM69" s="36">
        <v>126335.65746000002</v>
      </c>
      <c r="AN69" s="38">
        <f t="shared" si="14"/>
        <v>1454237.1970004402</v>
      </c>
      <c r="AO69" s="19"/>
      <c r="AP69" s="19"/>
      <c r="AQ69" s="19"/>
      <c r="AR69" s="19"/>
      <c r="AS69" s="19"/>
      <c r="AT69" s="19"/>
      <c r="AU69" s="19"/>
      <c r="AV69" s="19"/>
      <c r="AW69" s="19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</row>
    <row r="70" spans="1:118" x14ac:dyDescent="0.25">
      <c r="A70" s="1">
        <v>42795</v>
      </c>
      <c r="B70" s="18">
        <v>42795</v>
      </c>
      <c r="C70" s="36">
        <v>7.3388</v>
      </c>
      <c r="D70" s="36">
        <v>1.014</v>
      </c>
      <c r="E70" s="37">
        <f>SUM(C70:D70)</f>
        <v>8.3528000000000002</v>
      </c>
      <c r="F70" s="36">
        <v>220260.95964000002</v>
      </c>
      <c r="G70" s="36">
        <v>18112.876939137499</v>
      </c>
      <c r="H70" s="37">
        <f>SUM(F70:G70)</f>
        <v>238373.83657913751</v>
      </c>
      <c r="I70" s="36">
        <v>4652.9769700000006</v>
      </c>
      <c r="J70" s="36">
        <v>1079.4267600000001</v>
      </c>
      <c r="K70" s="37">
        <f>SUM(I70:J70)</f>
        <v>5732.4037300000009</v>
      </c>
      <c r="L70" s="36">
        <v>99788.248300000021</v>
      </c>
      <c r="M70" s="36">
        <v>7891.3773200000005</v>
      </c>
      <c r="N70" s="38">
        <f>SUM(L70:M70)</f>
        <v>107679.62562000002</v>
      </c>
      <c r="O70" s="36">
        <v>958191.30245127727</v>
      </c>
      <c r="P70" s="36">
        <v>0</v>
      </c>
      <c r="Q70" s="38">
        <f>SUM(O70:P70)</f>
        <v>958191.30245127727</v>
      </c>
      <c r="R70" s="36">
        <v>2178.6153799999997</v>
      </c>
      <c r="S70" s="36">
        <v>110.51249000000001</v>
      </c>
      <c r="T70" s="38">
        <f>SUM(R70:S70)</f>
        <v>2289.1278699999998</v>
      </c>
      <c r="U70" s="36">
        <v>222.16522999999998</v>
      </c>
      <c r="V70" s="36">
        <v>0</v>
      </c>
      <c r="W70" s="38">
        <f t="shared" si="6"/>
        <v>222.16522999999998</v>
      </c>
      <c r="X70" s="36">
        <v>0</v>
      </c>
      <c r="Y70" s="36">
        <v>0</v>
      </c>
      <c r="Z70" s="38">
        <f t="shared" si="7"/>
        <v>0</v>
      </c>
      <c r="AA70" s="36">
        <v>1697.6426859375001</v>
      </c>
      <c r="AB70" s="36">
        <v>0</v>
      </c>
      <c r="AC70" s="38">
        <f>SUM(AA70:AB70)</f>
        <v>1697.6426859375001</v>
      </c>
      <c r="AD70" s="36">
        <v>36250.880579999997</v>
      </c>
      <c r="AE70" s="36">
        <v>706.32862</v>
      </c>
      <c r="AF70" s="38">
        <f>SUM(AD70:AE70)</f>
        <v>36957.209199999998</v>
      </c>
      <c r="AG70" s="36">
        <v>2943.1240499999999</v>
      </c>
      <c r="AH70" s="36">
        <v>563.38611000000003</v>
      </c>
      <c r="AI70" s="38">
        <f>SUM(AG70:AH70)</f>
        <v>3506.5101599999998</v>
      </c>
      <c r="AJ70" s="38">
        <f t="shared" si="13"/>
        <v>40891.647315937495</v>
      </c>
      <c r="AK70" s="38">
        <f t="shared" si="11"/>
        <v>1269.7147300000001</v>
      </c>
      <c r="AL70" s="38">
        <f>SUM(AJ70:AK70)</f>
        <v>42161.362045937494</v>
      </c>
      <c r="AM70" s="36">
        <v>125780.71223999999</v>
      </c>
      <c r="AN70" s="38">
        <f t="shared" si="14"/>
        <v>1480438.8885663522</v>
      </c>
      <c r="AO70" s="19"/>
      <c r="AP70" s="19"/>
      <c r="AQ70" s="19"/>
      <c r="AR70" s="19"/>
      <c r="AS70" s="19"/>
      <c r="AT70" s="19"/>
      <c r="AU70" s="19"/>
      <c r="AV70" s="19"/>
      <c r="AW70" s="19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</row>
    <row r="71" spans="1:118" x14ac:dyDescent="0.25">
      <c r="A71" s="1">
        <v>42826</v>
      </c>
      <c r="B71" s="18">
        <v>42826</v>
      </c>
      <c r="C71" s="36">
        <v>7.484</v>
      </c>
      <c r="D71" s="36">
        <v>0.81400000000000006</v>
      </c>
      <c r="E71" s="37">
        <f t="shared" ref="E71:E88" si="25">SUM(C71:D71)</f>
        <v>8.298</v>
      </c>
      <c r="F71" s="36">
        <v>213294.5576</v>
      </c>
      <c r="G71" s="36">
        <v>28389.223209725002</v>
      </c>
      <c r="H71" s="37">
        <f t="shared" ref="H71:H88" si="26">SUM(F71:G71)</f>
        <v>241683.78080972499</v>
      </c>
      <c r="I71" s="36">
        <v>3354.9128100000003</v>
      </c>
      <c r="J71" s="36">
        <v>1538.1909499999999</v>
      </c>
      <c r="K71" s="37">
        <f t="shared" ref="K71:K88" si="27">SUM(I71:J71)</f>
        <v>4893.10376</v>
      </c>
      <c r="L71" s="36">
        <v>102435.45593000001</v>
      </c>
      <c r="M71" s="36">
        <v>7885.70676</v>
      </c>
      <c r="N71" s="38">
        <f t="shared" ref="N71:N88" si="28">SUM(L71:M71)</f>
        <v>110321.16269000001</v>
      </c>
      <c r="O71" s="36">
        <v>963987.12039236515</v>
      </c>
      <c r="P71" s="36">
        <v>0</v>
      </c>
      <c r="Q71" s="38">
        <f t="shared" ref="Q71:Q88" si="29">SUM(O71:P71)</f>
        <v>963987.12039236515</v>
      </c>
      <c r="R71" s="36">
        <v>2178.6153799999997</v>
      </c>
      <c r="S71" s="36">
        <v>110.51249000000001</v>
      </c>
      <c r="T71" s="38">
        <f t="shared" ref="T71:T88" si="30">SUM(R71:S71)</f>
        <v>2289.1278699999998</v>
      </c>
      <c r="U71" s="36">
        <v>196.17375000000001</v>
      </c>
      <c r="V71" s="36">
        <v>0</v>
      </c>
      <c r="W71" s="38">
        <f t="shared" si="6"/>
        <v>196.17375000000001</v>
      </c>
      <c r="X71" s="36">
        <v>0</v>
      </c>
      <c r="Y71" s="36">
        <v>0</v>
      </c>
      <c r="Z71" s="38">
        <f t="shared" si="7"/>
        <v>0</v>
      </c>
      <c r="AA71" s="36">
        <v>2038.6488036624999</v>
      </c>
      <c r="AB71" s="36">
        <v>0</v>
      </c>
      <c r="AC71" s="38">
        <f t="shared" ref="AC71:AC88" si="31">SUM(AA71:AB71)</f>
        <v>2038.6488036624999</v>
      </c>
      <c r="AD71" s="36">
        <v>34787.463110000004</v>
      </c>
      <c r="AE71" s="36">
        <v>870.31667000000004</v>
      </c>
      <c r="AF71" s="38">
        <f t="shared" ref="AF71:AF88" si="32">SUM(AD71:AE71)</f>
        <v>35657.779780000004</v>
      </c>
      <c r="AG71" s="36">
        <v>3320.5325499999999</v>
      </c>
      <c r="AH71" s="36">
        <v>404.54541999999998</v>
      </c>
      <c r="AI71" s="38">
        <f t="shared" ref="AI71:AI88" si="33">SUM(AG71:AH71)</f>
        <v>3725.0779699999998</v>
      </c>
      <c r="AJ71" s="38">
        <f t="shared" si="13"/>
        <v>40146.644463662509</v>
      </c>
      <c r="AK71" s="38">
        <f t="shared" si="11"/>
        <v>1274.8620900000001</v>
      </c>
      <c r="AL71" s="38">
        <f t="shared" ref="AL71:AL88" si="34">SUM(AJ71:AK71)</f>
        <v>41421.506553662512</v>
      </c>
      <c r="AM71" s="36">
        <v>123435.36734000003</v>
      </c>
      <c r="AN71" s="38">
        <f t="shared" si="14"/>
        <v>1488235.6411657527</v>
      </c>
      <c r="AO71" s="19"/>
      <c r="AP71" s="19"/>
      <c r="AQ71" s="19"/>
      <c r="AR71" s="19"/>
      <c r="AS71" s="19"/>
      <c r="AT71" s="19"/>
      <c r="AU71" s="19"/>
      <c r="AV71" s="19"/>
      <c r="AW71" s="19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</row>
    <row r="72" spans="1:118" x14ac:dyDescent="0.25">
      <c r="A72" s="1">
        <v>42856</v>
      </c>
      <c r="B72" s="18">
        <v>42856</v>
      </c>
      <c r="C72" s="36">
        <v>7.2213000000000003</v>
      </c>
      <c r="D72" s="36">
        <v>0.65400000000000003</v>
      </c>
      <c r="E72" s="37">
        <f t="shared" si="25"/>
        <v>7.8753000000000002</v>
      </c>
      <c r="F72" s="36">
        <v>216692.36020000002</v>
      </c>
      <c r="G72" s="36">
        <v>24937.938147725003</v>
      </c>
      <c r="H72" s="37">
        <f t="shared" si="26"/>
        <v>241630.29834772504</v>
      </c>
      <c r="I72" s="36">
        <v>18514.17337</v>
      </c>
      <c r="J72" s="36">
        <v>636.40388000000007</v>
      </c>
      <c r="K72" s="37">
        <f t="shared" si="27"/>
        <v>19150.577250000002</v>
      </c>
      <c r="L72" s="36">
        <v>93864.256779999996</v>
      </c>
      <c r="M72" s="36">
        <v>7736.6444000000001</v>
      </c>
      <c r="N72" s="38">
        <f t="shared" si="28"/>
        <v>101600.90118</v>
      </c>
      <c r="O72" s="36">
        <v>962341.32421245717</v>
      </c>
      <c r="P72" s="36">
        <v>0</v>
      </c>
      <c r="Q72" s="38">
        <f t="shared" si="29"/>
        <v>962341.32421245717</v>
      </c>
      <c r="R72" s="36">
        <v>2815.7453799999998</v>
      </c>
      <c r="S72" s="36">
        <v>134.64167</v>
      </c>
      <c r="T72" s="38">
        <f t="shared" si="30"/>
        <v>2950.3870499999998</v>
      </c>
      <c r="U72" s="36">
        <v>179.82918000000001</v>
      </c>
      <c r="V72" s="36">
        <v>0</v>
      </c>
      <c r="W72" s="38">
        <f t="shared" ref="W72:W135" si="35">SUM(U72:V72)</f>
        <v>179.82918000000001</v>
      </c>
      <c r="X72" s="36">
        <v>0</v>
      </c>
      <c r="Y72" s="36">
        <v>0</v>
      </c>
      <c r="Z72" s="38">
        <f t="shared" ref="Z72:Z135" si="36">SUM(X72:Y72)</f>
        <v>0</v>
      </c>
      <c r="AA72" s="36">
        <v>2269.44378555</v>
      </c>
      <c r="AB72" s="36">
        <v>0</v>
      </c>
      <c r="AC72" s="38">
        <f t="shared" si="31"/>
        <v>2269.44378555</v>
      </c>
      <c r="AD72" s="36">
        <v>29770.188399999999</v>
      </c>
      <c r="AE72" s="36">
        <v>858.37992000000008</v>
      </c>
      <c r="AF72" s="38">
        <f t="shared" si="32"/>
        <v>30628.568319999998</v>
      </c>
      <c r="AG72" s="36">
        <v>3443.15238</v>
      </c>
      <c r="AH72" s="36">
        <v>430.62521000000004</v>
      </c>
      <c r="AI72" s="38">
        <f t="shared" si="33"/>
        <v>3873.7775900000001</v>
      </c>
      <c r="AJ72" s="38">
        <f t="shared" si="13"/>
        <v>35482.784565549999</v>
      </c>
      <c r="AK72" s="38">
        <f t="shared" si="13"/>
        <v>1289.00513</v>
      </c>
      <c r="AL72" s="38">
        <f t="shared" si="34"/>
        <v>36771.789695549996</v>
      </c>
      <c r="AM72" s="36">
        <v>122370.37250000001</v>
      </c>
      <c r="AN72" s="38">
        <f t="shared" si="14"/>
        <v>1487003.3547157322</v>
      </c>
      <c r="AO72" s="19"/>
      <c r="AP72" s="19"/>
      <c r="AQ72" s="19"/>
      <c r="AR72" s="19"/>
      <c r="AS72" s="19"/>
      <c r="AT72" s="19"/>
      <c r="AU72" s="19"/>
      <c r="AV72" s="19"/>
      <c r="AW72" s="19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</row>
    <row r="73" spans="1:118" x14ac:dyDescent="0.25">
      <c r="A73" s="1">
        <v>42887</v>
      </c>
      <c r="B73" s="18">
        <v>42887</v>
      </c>
      <c r="C73" s="36">
        <v>12.27547</v>
      </c>
      <c r="D73" s="36">
        <v>0.56400000000000006</v>
      </c>
      <c r="E73" s="37">
        <f t="shared" si="25"/>
        <v>12.83947</v>
      </c>
      <c r="F73" s="36">
        <v>203469.95277999999</v>
      </c>
      <c r="G73" s="36">
        <v>19616.360393850002</v>
      </c>
      <c r="H73" s="37">
        <f t="shared" si="26"/>
        <v>223086.31317385001</v>
      </c>
      <c r="I73" s="36">
        <v>19841.395980000001</v>
      </c>
      <c r="J73" s="36">
        <v>1522.0485700000002</v>
      </c>
      <c r="K73" s="37">
        <f t="shared" si="27"/>
        <v>21363.44455</v>
      </c>
      <c r="L73" s="36">
        <v>93789.101930000019</v>
      </c>
      <c r="M73" s="36">
        <v>7769.3987900000011</v>
      </c>
      <c r="N73" s="38">
        <f t="shared" si="28"/>
        <v>101558.50072000003</v>
      </c>
      <c r="O73" s="36">
        <v>966312.87929318799</v>
      </c>
      <c r="P73" s="36">
        <v>283.96661999999998</v>
      </c>
      <c r="Q73" s="38">
        <f t="shared" si="29"/>
        <v>966596.84591318795</v>
      </c>
      <c r="R73" s="36">
        <v>2813.0831600000001</v>
      </c>
      <c r="S73" s="36">
        <v>134.64167</v>
      </c>
      <c r="T73" s="38">
        <f t="shared" si="30"/>
        <v>2947.7248300000001</v>
      </c>
      <c r="U73" s="36">
        <v>116.66117</v>
      </c>
      <c r="V73" s="36">
        <v>0</v>
      </c>
      <c r="W73" s="38">
        <f t="shared" si="35"/>
        <v>116.66117</v>
      </c>
      <c r="X73" s="36">
        <v>0</v>
      </c>
      <c r="Y73" s="36">
        <v>0</v>
      </c>
      <c r="Z73" s="38">
        <f t="shared" si="36"/>
        <v>0</v>
      </c>
      <c r="AA73" s="36">
        <v>1418.358626425</v>
      </c>
      <c r="AB73" s="36">
        <v>0</v>
      </c>
      <c r="AC73" s="38">
        <f t="shared" si="31"/>
        <v>1418.358626425</v>
      </c>
      <c r="AD73" s="36">
        <v>31051.684940000006</v>
      </c>
      <c r="AE73" s="36">
        <v>859.32956999999999</v>
      </c>
      <c r="AF73" s="38">
        <f t="shared" si="32"/>
        <v>31911.014510000008</v>
      </c>
      <c r="AG73" s="36">
        <v>3509.5933500000001</v>
      </c>
      <c r="AH73" s="36">
        <v>531.42327</v>
      </c>
      <c r="AI73" s="38">
        <f t="shared" si="33"/>
        <v>4041.0166200000003</v>
      </c>
      <c r="AJ73" s="38">
        <f t="shared" ref="AJ73:AK136" si="37">AA73+AD73+AG73</f>
        <v>35979.636916425006</v>
      </c>
      <c r="AK73" s="38">
        <f t="shared" si="37"/>
        <v>1390.7528400000001</v>
      </c>
      <c r="AL73" s="38">
        <f t="shared" si="34"/>
        <v>37370.389756425007</v>
      </c>
      <c r="AM73" s="36">
        <v>122768.13617</v>
      </c>
      <c r="AN73" s="38">
        <f t="shared" ref="AN73:AN136" si="38">+E73+H73+K73+N73+Q73+T73+W73+Z73+AL73+AM73</f>
        <v>1475820.855753463</v>
      </c>
      <c r="AO73" s="19"/>
      <c r="AP73" s="19"/>
      <c r="AQ73" s="19"/>
      <c r="AR73" s="19"/>
      <c r="AS73" s="19"/>
      <c r="AT73" s="19"/>
      <c r="AU73" s="19"/>
      <c r="AV73" s="19"/>
      <c r="AW73" s="19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</row>
    <row r="74" spans="1:118" x14ac:dyDescent="0.25">
      <c r="A74" s="1">
        <v>42917</v>
      </c>
      <c r="B74" s="18">
        <v>42917</v>
      </c>
      <c r="C74" s="36">
        <v>7.4074</v>
      </c>
      <c r="D74" s="36">
        <v>0.78700000000000003</v>
      </c>
      <c r="E74" s="37">
        <f t="shared" si="25"/>
        <v>8.1943999999999999</v>
      </c>
      <c r="F74" s="36">
        <v>193730.95282999999</v>
      </c>
      <c r="G74" s="36">
        <v>20991.847688837504</v>
      </c>
      <c r="H74" s="37">
        <f t="shared" si="26"/>
        <v>214722.8005188375</v>
      </c>
      <c r="I74" s="36">
        <v>17684.048149999999</v>
      </c>
      <c r="J74" s="36">
        <v>1402.9741100000001</v>
      </c>
      <c r="K74" s="37">
        <f t="shared" si="27"/>
        <v>19087.022259999998</v>
      </c>
      <c r="L74" s="36">
        <v>91926.45971000001</v>
      </c>
      <c r="M74" s="36">
        <v>7797.5073499999999</v>
      </c>
      <c r="N74" s="38">
        <f t="shared" si="28"/>
        <v>99723.96706000001</v>
      </c>
      <c r="O74" s="36">
        <v>962286.04450358707</v>
      </c>
      <c r="P74" s="36">
        <v>286.98934000000003</v>
      </c>
      <c r="Q74" s="38">
        <f t="shared" si="29"/>
        <v>962573.03384358704</v>
      </c>
      <c r="R74" s="36">
        <v>2813.0831600000001</v>
      </c>
      <c r="S74" s="36">
        <v>134.64167</v>
      </c>
      <c r="T74" s="38">
        <f t="shared" si="30"/>
        <v>2947.7248300000001</v>
      </c>
      <c r="U74" s="36">
        <v>143.99811</v>
      </c>
      <c r="V74" s="36">
        <v>0</v>
      </c>
      <c r="W74" s="38">
        <f t="shared" si="35"/>
        <v>143.99811</v>
      </c>
      <c r="X74" s="36">
        <v>0</v>
      </c>
      <c r="Y74" s="36">
        <v>0</v>
      </c>
      <c r="Z74" s="38">
        <f t="shared" si="36"/>
        <v>0</v>
      </c>
      <c r="AA74" s="36">
        <v>1923.1855200375001</v>
      </c>
      <c r="AB74" s="36">
        <v>0</v>
      </c>
      <c r="AC74" s="38">
        <f t="shared" si="31"/>
        <v>1923.1855200375001</v>
      </c>
      <c r="AD74" s="36">
        <v>30932.729335</v>
      </c>
      <c r="AE74" s="36">
        <v>865.12022000000002</v>
      </c>
      <c r="AF74" s="38">
        <f t="shared" si="32"/>
        <v>31797.849555000001</v>
      </c>
      <c r="AG74" s="36">
        <v>707.26485000000002</v>
      </c>
      <c r="AH74" s="36">
        <v>243.22001</v>
      </c>
      <c r="AI74" s="38">
        <f t="shared" si="33"/>
        <v>950.48486000000003</v>
      </c>
      <c r="AJ74" s="38">
        <f t="shared" si="37"/>
        <v>33563.179705037503</v>
      </c>
      <c r="AK74" s="38">
        <f t="shared" si="37"/>
        <v>1108.34023</v>
      </c>
      <c r="AL74" s="38">
        <f t="shared" si="34"/>
        <v>34671.519935037504</v>
      </c>
      <c r="AM74" s="36">
        <v>121627.54011999999</v>
      </c>
      <c r="AN74" s="38">
        <f t="shared" si="38"/>
        <v>1455505.801077462</v>
      </c>
      <c r="AO74" s="19"/>
      <c r="AP74" s="19"/>
      <c r="AQ74" s="19"/>
      <c r="AR74" s="19"/>
      <c r="AS74" s="19"/>
      <c r="AT74" s="19"/>
      <c r="AU74" s="19"/>
      <c r="AV74" s="19"/>
      <c r="AW74" s="19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</row>
    <row r="75" spans="1:118" x14ac:dyDescent="0.25">
      <c r="A75" s="1">
        <v>42948</v>
      </c>
      <c r="B75" s="18">
        <v>42948</v>
      </c>
      <c r="C75" s="36">
        <v>7.3793999999999995</v>
      </c>
      <c r="D75" s="36">
        <v>0.83499999999999996</v>
      </c>
      <c r="E75" s="37">
        <f t="shared" si="25"/>
        <v>8.2143999999999995</v>
      </c>
      <c r="F75" s="36">
        <v>199548.14092000001</v>
      </c>
      <c r="G75" s="36">
        <v>24886.607862237503</v>
      </c>
      <c r="H75" s="37">
        <f t="shared" si="26"/>
        <v>224434.7487822375</v>
      </c>
      <c r="I75" s="36">
        <v>17585.462669999997</v>
      </c>
      <c r="J75" s="36">
        <v>1912.1803200000002</v>
      </c>
      <c r="K75" s="37">
        <f t="shared" si="27"/>
        <v>19497.642989999997</v>
      </c>
      <c r="L75" s="36">
        <v>96026.620240000004</v>
      </c>
      <c r="M75" s="36">
        <v>7830.2233400000005</v>
      </c>
      <c r="N75" s="38">
        <f t="shared" si="28"/>
        <v>103856.84358</v>
      </c>
      <c r="O75" s="36">
        <v>953865.1742906213</v>
      </c>
      <c r="P75" s="36">
        <v>0</v>
      </c>
      <c r="Q75" s="38">
        <f t="shared" si="29"/>
        <v>953865.1742906213</v>
      </c>
      <c r="R75" s="36">
        <v>2812.4408800000001</v>
      </c>
      <c r="S75" s="36">
        <v>134.64167</v>
      </c>
      <c r="T75" s="38">
        <f t="shared" si="30"/>
        <v>2947.0825500000001</v>
      </c>
      <c r="U75" s="36">
        <v>117.76921</v>
      </c>
      <c r="V75" s="36">
        <v>0</v>
      </c>
      <c r="W75" s="38">
        <f t="shared" si="35"/>
        <v>117.76921</v>
      </c>
      <c r="X75" s="36">
        <v>0</v>
      </c>
      <c r="Y75" s="36">
        <v>0</v>
      </c>
      <c r="Z75" s="38">
        <f t="shared" si="36"/>
        <v>0</v>
      </c>
      <c r="AA75" s="36">
        <v>1667.3361266473403</v>
      </c>
      <c r="AB75" s="36">
        <v>0</v>
      </c>
      <c r="AC75" s="38">
        <f t="shared" si="31"/>
        <v>1667.3361266473403</v>
      </c>
      <c r="AD75" s="36">
        <v>30420.249820000005</v>
      </c>
      <c r="AE75" s="36">
        <v>850.12200000000007</v>
      </c>
      <c r="AF75" s="38">
        <f t="shared" si="32"/>
        <v>31270.371820000004</v>
      </c>
      <c r="AG75" s="36">
        <v>3247.3918700000004</v>
      </c>
      <c r="AH75" s="36">
        <v>155.91070000000002</v>
      </c>
      <c r="AI75" s="38">
        <f t="shared" si="33"/>
        <v>3403.3025700000003</v>
      </c>
      <c r="AJ75" s="38">
        <f t="shared" si="37"/>
        <v>35334.977816647348</v>
      </c>
      <c r="AK75" s="38">
        <f t="shared" si="37"/>
        <v>1006.0327000000001</v>
      </c>
      <c r="AL75" s="38">
        <f t="shared" si="34"/>
        <v>36341.010516647351</v>
      </c>
      <c r="AM75" s="36">
        <v>122095.24404999999</v>
      </c>
      <c r="AN75" s="38">
        <f t="shared" si="38"/>
        <v>1463163.7303695062</v>
      </c>
      <c r="AO75" s="19"/>
      <c r="AP75" s="19"/>
      <c r="AQ75" s="19"/>
      <c r="AR75" s="19"/>
      <c r="AS75" s="19"/>
      <c r="AT75" s="19"/>
      <c r="AU75" s="19"/>
      <c r="AV75" s="19"/>
      <c r="AW75" s="19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</row>
    <row r="76" spans="1:118" x14ac:dyDescent="0.25">
      <c r="A76" s="1">
        <v>42979</v>
      </c>
      <c r="B76" s="18">
        <v>42979</v>
      </c>
      <c r="C76" s="36">
        <v>7.3228</v>
      </c>
      <c r="D76" s="36">
        <v>1.595</v>
      </c>
      <c r="E76" s="37">
        <f t="shared" si="25"/>
        <v>8.9177999999999997</v>
      </c>
      <c r="F76" s="36">
        <v>195364.35044000004</v>
      </c>
      <c r="G76" s="36">
        <v>14073.556813525</v>
      </c>
      <c r="H76" s="37">
        <f t="shared" si="26"/>
        <v>209437.90725352505</v>
      </c>
      <c r="I76" s="36">
        <v>3456.8324699999998</v>
      </c>
      <c r="J76" s="36">
        <v>1862.0795700000001</v>
      </c>
      <c r="K76" s="37">
        <f t="shared" si="27"/>
        <v>5318.9120400000002</v>
      </c>
      <c r="L76" s="36">
        <v>92483.277620000023</v>
      </c>
      <c r="M76" s="36">
        <v>7858.8589099999999</v>
      </c>
      <c r="N76" s="38">
        <f t="shared" si="28"/>
        <v>100342.13653000002</v>
      </c>
      <c r="O76" s="36">
        <v>952980.80515340436</v>
      </c>
      <c r="P76" s="36">
        <v>207.82138</v>
      </c>
      <c r="Q76" s="38">
        <f t="shared" si="29"/>
        <v>953188.62653340434</v>
      </c>
      <c r="R76" s="36">
        <v>2421.0724500000001</v>
      </c>
      <c r="S76" s="36">
        <v>134.64167</v>
      </c>
      <c r="T76" s="38">
        <f t="shared" si="30"/>
        <v>2555.7141200000001</v>
      </c>
      <c r="U76" s="36">
        <v>101.18864000000002</v>
      </c>
      <c r="V76" s="36">
        <v>0</v>
      </c>
      <c r="W76" s="38">
        <f t="shared" si="35"/>
        <v>101.18864000000002</v>
      </c>
      <c r="X76" s="36">
        <v>0</v>
      </c>
      <c r="Y76" s="36">
        <v>0</v>
      </c>
      <c r="Z76" s="38">
        <f t="shared" si="36"/>
        <v>0</v>
      </c>
      <c r="AA76" s="36">
        <v>1933.6032524500001</v>
      </c>
      <c r="AB76" s="36">
        <v>0</v>
      </c>
      <c r="AC76" s="38">
        <f t="shared" si="31"/>
        <v>1933.6032524500001</v>
      </c>
      <c r="AD76" s="36">
        <v>52383.894295000013</v>
      </c>
      <c r="AE76" s="36">
        <v>1652.9058</v>
      </c>
      <c r="AF76" s="38">
        <f t="shared" si="32"/>
        <v>54036.800095000013</v>
      </c>
      <c r="AG76" s="36">
        <v>3350.1287600000001</v>
      </c>
      <c r="AH76" s="36">
        <v>435.26258999999999</v>
      </c>
      <c r="AI76" s="38">
        <f t="shared" si="33"/>
        <v>3785.3913499999999</v>
      </c>
      <c r="AJ76" s="38">
        <f t="shared" si="37"/>
        <v>57667.626307450009</v>
      </c>
      <c r="AK76" s="38">
        <f t="shared" si="37"/>
        <v>2088.1683899999998</v>
      </c>
      <c r="AL76" s="38">
        <f t="shared" si="34"/>
        <v>59755.794697450008</v>
      </c>
      <c r="AM76" s="36">
        <v>121218.30366999999</v>
      </c>
      <c r="AN76" s="38">
        <f t="shared" si="38"/>
        <v>1451927.5012843793</v>
      </c>
      <c r="AO76" s="19"/>
      <c r="AP76" s="19"/>
      <c r="AQ76" s="19"/>
      <c r="AR76" s="19"/>
      <c r="AS76" s="19"/>
      <c r="AT76" s="19"/>
      <c r="AU76" s="19"/>
      <c r="AV76" s="19"/>
      <c r="AW76" s="19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</row>
    <row r="77" spans="1:118" x14ac:dyDescent="0.25">
      <c r="A77" s="1">
        <v>43009</v>
      </c>
      <c r="B77" s="18">
        <v>43009</v>
      </c>
      <c r="C77" s="36">
        <v>7.1861000000000006</v>
      </c>
      <c r="D77" s="36">
        <v>1.1950000000000001</v>
      </c>
      <c r="E77" s="37">
        <f t="shared" si="25"/>
        <v>8.3811</v>
      </c>
      <c r="F77" s="36">
        <v>225850.29312000002</v>
      </c>
      <c r="G77" s="36">
        <v>18181.805631050003</v>
      </c>
      <c r="H77" s="37">
        <f t="shared" si="26"/>
        <v>244032.09875105001</v>
      </c>
      <c r="I77" s="36">
        <v>3570.1140700000001</v>
      </c>
      <c r="J77" s="36">
        <v>1970.2636000000002</v>
      </c>
      <c r="K77" s="37">
        <f t="shared" si="27"/>
        <v>5540.3776699999999</v>
      </c>
      <c r="L77" s="36">
        <v>92375.476490000001</v>
      </c>
      <c r="M77" s="36">
        <v>7854.1524700000009</v>
      </c>
      <c r="N77" s="38">
        <f t="shared" si="28"/>
        <v>100229.62896</v>
      </c>
      <c r="O77" s="36">
        <v>949744.73536991305</v>
      </c>
      <c r="P77" s="36">
        <v>0</v>
      </c>
      <c r="Q77" s="38">
        <f t="shared" si="29"/>
        <v>949744.73536991305</v>
      </c>
      <c r="R77" s="36">
        <v>2813.0831600000001</v>
      </c>
      <c r="S77" s="36">
        <v>134.64167</v>
      </c>
      <c r="T77" s="38">
        <f t="shared" si="30"/>
        <v>2947.7248300000001</v>
      </c>
      <c r="U77" s="36">
        <v>76.145160000000004</v>
      </c>
      <c r="V77" s="36">
        <v>0</v>
      </c>
      <c r="W77" s="38">
        <f t="shared" si="35"/>
        <v>76.145160000000004</v>
      </c>
      <c r="X77" s="36">
        <v>0</v>
      </c>
      <c r="Y77" s="36">
        <v>0</v>
      </c>
      <c r="Z77" s="38">
        <f t="shared" si="36"/>
        <v>0</v>
      </c>
      <c r="AA77" s="36">
        <v>1886.2155905500001</v>
      </c>
      <c r="AB77" s="36">
        <v>0</v>
      </c>
      <c r="AC77" s="38">
        <f t="shared" si="31"/>
        <v>1886.2155905500001</v>
      </c>
      <c r="AD77" s="36">
        <v>37511.193220833331</v>
      </c>
      <c r="AE77" s="36">
        <v>1774.1370100000001</v>
      </c>
      <c r="AF77" s="38">
        <f t="shared" si="32"/>
        <v>39285.33023083333</v>
      </c>
      <c r="AG77" s="36">
        <v>2965.5628999999999</v>
      </c>
      <c r="AH77" s="36">
        <v>240.04488999999998</v>
      </c>
      <c r="AI77" s="38">
        <f t="shared" si="33"/>
        <v>3205.60779</v>
      </c>
      <c r="AJ77" s="38">
        <f t="shared" si="37"/>
        <v>42362.971711383325</v>
      </c>
      <c r="AK77" s="38">
        <f t="shared" si="37"/>
        <v>2014.1819</v>
      </c>
      <c r="AL77" s="38">
        <f t="shared" si="34"/>
        <v>44377.153611383328</v>
      </c>
      <c r="AM77" s="36">
        <v>120607.01035000001</v>
      </c>
      <c r="AN77" s="38">
        <f t="shared" si="38"/>
        <v>1467563.2558023466</v>
      </c>
      <c r="AO77" s="19"/>
      <c r="AP77" s="19"/>
      <c r="AQ77" s="19"/>
      <c r="AR77" s="19"/>
      <c r="AS77" s="19"/>
      <c r="AT77" s="19"/>
      <c r="AU77" s="19"/>
      <c r="AV77" s="19"/>
      <c r="AW77" s="19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</row>
    <row r="78" spans="1:118" x14ac:dyDescent="0.25">
      <c r="A78" s="1">
        <v>43040</v>
      </c>
      <c r="B78" s="18">
        <v>43040</v>
      </c>
      <c r="C78" s="36">
        <v>7.4900500000000001</v>
      </c>
      <c r="D78" s="36">
        <v>1.7550000000000001</v>
      </c>
      <c r="E78" s="37">
        <f t="shared" si="25"/>
        <v>9.2450500000000009</v>
      </c>
      <c r="F78" s="36">
        <v>204917.02225000004</v>
      </c>
      <c r="G78" s="36">
        <v>18317.325616574999</v>
      </c>
      <c r="H78" s="37">
        <f t="shared" si="26"/>
        <v>223234.34786657503</v>
      </c>
      <c r="I78" s="36">
        <v>3465.7662300000002</v>
      </c>
      <c r="J78" s="36">
        <v>1190.4393600000001</v>
      </c>
      <c r="K78" s="37">
        <f t="shared" si="27"/>
        <v>4656.2055900000005</v>
      </c>
      <c r="L78" s="36">
        <v>93795.745040000009</v>
      </c>
      <c r="M78" s="36">
        <v>7882.7496500000007</v>
      </c>
      <c r="N78" s="38">
        <f t="shared" si="28"/>
        <v>101678.49469000001</v>
      </c>
      <c r="O78" s="36">
        <v>960984.81843942369</v>
      </c>
      <c r="P78" s="36">
        <v>416.56148000000002</v>
      </c>
      <c r="Q78" s="38">
        <f t="shared" si="29"/>
        <v>961401.37991942372</v>
      </c>
      <c r="R78" s="36">
        <v>2382.56916</v>
      </c>
      <c r="S78" s="36">
        <v>134.64167</v>
      </c>
      <c r="T78" s="38">
        <f t="shared" si="30"/>
        <v>2517.21083</v>
      </c>
      <c r="U78" s="36">
        <v>52.509990000000002</v>
      </c>
      <c r="V78" s="36">
        <v>0</v>
      </c>
      <c r="W78" s="38">
        <f t="shared" si="35"/>
        <v>52.509990000000002</v>
      </c>
      <c r="X78" s="36">
        <v>0</v>
      </c>
      <c r="Y78" s="36">
        <v>0</v>
      </c>
      <c r="Z78" s="38">
        <f t="shared" si="36"/>
        <v>0</v>
      </c>
      <c r="AA78" s="36">
        <v>2163.5919187250001</v>
      </c>
      <c r="AB78" s="36">
        <v>0</v>
      </c>
      <c r="AC78" s="38">
        <f t="shared" si="31"/>
        <v>2163.5919187250001</v>
      </c>
      <c r="AD78" s="36">
        <v>21960.000204166667</v>
      </c>
      <c r="AE78" s="36">
        <v>1652.9128000000001</v>
      </c>
      <c r="AF78" s="38">
        <f t="shared" si="32"/>
        <v>23612.913004166665</v>
      </c>
      <c r="AG78" s="36">
        <v>2959.7650400000002</v>
      </c>
      <c r="AH78" s="36">
        <v>283.59685999999999</v>
      </c>
      <c r="AI78" s="38">
        <f t="shared" si="33"/>
        <v>3243.3619000000003</v>
      </c>
      <c r="AJ78" s="38">
        <f t="shared" si="37"/>
        <v>27083.357162891669</v>
      </c>
      <c r="AK78" s="38">
        <f t="shared" si="37"/>
        <v>1936.5096600000002</v>
      </c>
      <c r="AL78" s="38">
        <f t="shared" si="34"/>
        <v>29019.866822891669</v>
      </c>
      <c r="AM78" s="36">
        <v>119829.57491</v>
      </c>
      <c r="AN78" s="38">
        <f t="shared" si="38"/>
        <v>1442398.8356688903</v>
      </c>
      <c r="AO78" s="19"/>
      <c r="AP78" s="19"/>
      <c r="AQ78" s="19"/>
      <c r="AR78" s="19"/>
      <c r="AS78" s="19"/>
      <c r="AT78" s="19"/>
      <c r="AU78" s="19"/>
      <c r="AV78" s="19"/>
      <c r="AW78" s="19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</row>
    <row r="79" spans="1:118" x14ac:dyDescent="0.25">
      <c r="A79" s="1">
        <v>43070</v>
      </c>
      <c r="B79" s="18">
        <v>43070</v>
      </c>
      <c r="C79" s="36">
        <v>7.4788000000000006</v>
      </c>
      <c r="D79" s="36">
        <v>1.7550000000000001</v>
      </c>
      <c r="E79" s="37">
        <f t="shared" si="25"/>
        <v>9.2338000000000005</v>
      </c>
      <c r="F79" s="36">
        <v>224033.07783000002</v>
      </c>
      <c r="G79" s="36">
        <v>12973.819525825002</v>
      </c>
      <c r="H79" s="37">
        <f t="shared" si="26"/>
        <v>237006.89735582503</v>
      </c>
      <c r="I79" s="36">
        <v>7525.8018700000002</v>
      </c>
      <c r="J79" s="36">
        <v>1822.00065</v>
      </c>
      <c r="K79" s="37">
        <f t="shared" si="27"/>
        <v>9347.8025200000011</v>
      </c>
      <c r="L79" s="36">
        <v>91655.630640000003</v>
      </c>
      <c r="M79" s="36">
        <v>7911.30141</v>
      </c>
      <c r="N79" s="38">
        <f t="shared" si="28"/>
        <v>99566.932050000003</v>
      </c>
      <c r="O79" s="36">
        <v>954800.69912182074</v>
      </c>
      <c r="P79" s="36">
        <v>0</v>
      </c>
      <c r="Q79" s="38">
        <f t="shared" si="29"/>
        <v>954800.69912182074</v>
      </c>
      <c r="R79" s="36">
        <v>2421.0722300000002</v>
      </c>
      <c r="S79" s="36">
        <v>134.64189000000002</v>
      </c>
      <c r="T79" s="38">
        <f t="shared" si="30"/>
        <v>2555.7141200000001</v>
      </c>
      <c r="U79" s="36">
        <v>197.94547999999998</v>
      </c>
      <c r="V79" s="36">
        <v>0</v>
      </c>
      <c r="W79" s="38">
        <f t="shared" si="35"/>
        <v>197.94547999999998</v>
      </c>
      <c r="X79" s="36">
        <v>0</v>
      </c>
      <c r="Y79" s="36">
        <v>0</v>
      </c>
      <c r="Z79" s="38">
        <f t="shared" si="36"/>
        <v>0</v>
      </c>
      <c r="AA79" s="36">
        <v>2318.5274719125</v>
      </c>
      <c r="AB79" s="36">
        <v>0</v>
      </c>
      <c r="AC79" s="38">
        <f t="shared" si="31"/>
        <v>2318.5274719125</v>
      </c>
      <c r="AD79" s="36">
        <v>58340.595662500011</v>
      </c>
      <c r="AE79" s="36">
        <v>1652.9128000000001</v>
      </c>
      <c r="AF79" s="38">
        <f t="shared" si="32"/>
        <v>59993.508462500009</v>
      </c>
      <c r="AG79" s="36">
        <v>2983.4008399999998</v>
      </c>
      <c r="AH79" s="36">
        <v>207.75651999999999</v>
      </c>
      <c r="AI79" s="38">
        <f t="shared" si="33"/>
        <v>3191.1573599999997</v>
      </c>
      <c r="AJ79" s="38">
        <f t="shared" si="37"/>
        <v>63642.523974412514</v>
      </c>
      <c r="AK79" s="38">
        <f t="shared" si="37"/>
        <v>1860.66932</v>
      </c>
      <c r="AL79" s="38">
        <f t="shared" si="34"/>
        <v>65503.193294412515</v>
      </c>
      <c r="AM79" s="36">
        <v>117736.63804999999</v>
      </c>
      <c r="AN79" s="38">
        <f t="shared" si="38"/>
        <v>1486725.0557920581</v>
      </c>
      <c r="AO79" s="19"/>
      <c r="AP79" s="19"/>
      <c r="AQ79" s="19"/>
      <c r="AR79" s="19"/>
      <c r="AS79" s="19"/>
      <c r="AT79" s="19"/>
      <c r="AU79" s="19"/>
      <c r="AV79" s="19"/>
      <c r="AW79" s="19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</row>
    <row r="80" spans="1:118" x14ac:dyDescent="0.25">
      <c r="A80" s="1">
        <v>43101</v>
      </c>
      <c r="B80" s="18">
        <v>43101</v>
      </c>
      <c r="C80" s="36">
        <v>7.6877500000000003</v>
      </c>
      <c r="D80" s="36">
        <v>1.347</v>
      </c>
      <c r="E80" s="37">
        <f t="shared" si="25"/>
        <v>9.0347500000000007</v>
      </c>
      <c r="F80" s="36">
        <v>223461.01002000005</v>
      </c>
      <c r="G80" s="36">
        <v>17926.735361512499</v>
      </c>
      <c r="H80" s="37">
        <f t="shared" si="26"/>
        <v>241387.74538151253</v>
      </c>
      <c r="I80" s="36">
        <v>5909.03863</v>
      </c>
      <c r="J80" s="36">
        <v>1764.56691</v>
      </c>
      <c r="K80" s="37">
        <f t="shared" si="27"/>
        <v>7673.6055400000005</v>
      </c>
      <c r="L80" s="36">
        <v>83833.039260000005</v>
      </c>
      <c r="M80" s="36">
        <v>7908.6183000000001</v>
      </c>
      <c r="N80" s="38">
        <f t="shared" si="28"/>
        <v>91741.657560000007</v>
      </c>
      <c r="O80" s="36">
        <v>954151.72301899735</v>
      </c>
      <c r="P80" s="36">
        <v>0</v>
      </c>
      <c r="Q80" s="38">
        <f t="shared" si="29"/>
        <v>954151.72301899735</v>
      </c>
      <c r="R80" s="36">
        <v>2421.0722300000002</v>
      </c>
      <c r="S80" s="36">
        <v>134.64189000000002</v>
      </c>
      <c r="T80" s="38">
        <f t="shared" si="30"/>
        <v>2555.7141200000001</v>
      </c>
      <c r="U80" s="36">
        <v>171.69768999999999</v>
      </c>
      <c r="V80" s="36">
        <v>0</v>
      </c>
      <c r="W80" s="38">
        <f t="shared" si="35"/>
        <v>171.69768999999999</v>
      </c>
      <c r="X80" s="36">
        <v>0</v>
      </c>
      <c r="Y80" s="36">
        <v>0</v>
      </c>
      <c r="Z80" s="38">
        <f t="shared" si="36"/>
        <v>0</v>
      </c>
      <c r="AA80" s="36">
        <v>1762.0338790000001</v>
      </c>
      <c r="AB80" s="36">
        <v>0</v>
      </c>
      <c r="AC80" s="38">
        <f t="shared" si="31"/>
        <v>1762.0338790000001</v>
      </c>
      <c r="AD80" s="36">
        <v>23857.455010000001</v>
      </c>
      <c r="AE80" s="36">
        <v>1652.9128000000001</v>
      </c>
      <c r="AF80" s="38">
        <f t="shared" si="32"/>
        <v>25510.367810000003</v>
      </c>
      <c r="AG80" s="36">
        <v>3004.7482100000002</v>
      </c>
      <c r="AH80" s="36">
        <v>341.95672000000002</v>
      </c>
      <c r="AI80" s="38">
        <f t="shared" si="33"/>
        <v>3346.7049300000003</v>
      </c>
      <c r="AJ80" s="38">
        <f t="shared" si="37"/>
        <v>28624.237099000002</v>
      </c>
      <c r="AK80" s="38">
        <f t="shared" si="37"/>
        <v>1994.8695200000002</v>
      </c>
      <c r="AL80" s="38">
        <f t="shared" si="34"/>
        <v>30619.106619000002</v>
      </c>
      <c r="AM80" s="36">
        <v>116488.55478000002</v>
      </c>
      <c r="AN80" s="38">
        <f t="shared" si="38"/>
        <v>1444798.8394595098</v>
      </c>
      <c r="AO80" s="19"/>
      <c r="AP80" s="19"/>
      <c r="AQ80" s="19"/>
      <c r="AR80" s="19"/>
      <c r="AS80" s="19"/>
      <c r="AT80" s="19"/>
      <c r="AU80" s="19"/>
      <c r="AV80" s="19"/>
      <c r="AW80" s="19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</row>
    <row r="81" spans="1:118" x14ac:dyDescent="0.25">
      <c r="A81" s="1">
        <v>43132</v>
      </c>
      <c r="B81" s="18">
        <v>43132</v>
      </c>
      <c r="C81" s="36">
        <v>7.6108500000000001</v>
      </c>
      <c r="D81" s="36">
        <v>1.3880000000000001</v>
      </c>
      <c r="E81" s="37">
        <f t="shared" si="25"/>
        <v>8.9988500000000009</v>
      </c>
      <c r="F81" s="36">
        <v>218967.81368000002</v>
      </c>
      <c r="G81" s="36">
        <v>17653.663910362498</v>
      </c>
      <c r="H81" s="37">
        <f t="shared" si="26"/>
        <v>236621.47759036251</v>
      </c>
      <c r="I81" s="36">
        <v>6145.51764</v>
      </c>
      <c r="J81" s="36">
        <v>2023.0993100000001</v>
      </c>
      <c r="K81" s="37">
        <f t="shared" si="27"/>
        <v>8168.6169499999996</v>
      </c>
      <c r="L81" s="36">
        <v>81877.594400000002</v>
      </c>
      <c r="M81" s="36">
        <v>15006.686439999999</v>
      </c>
      <c r="N81" s="38">
        <f t="shared" si="28"/>
        <v>96884.280840000007</v>
      </c>
      <c r="O81" s="36">
        <v>955269.20612977538</v>
      </c>
      <c r="P81" s="36">
        <v>0</v>
      </c>
      <c r="Q81" s="38">
        <f t="shared" si="29"/>
        <v>955269.20612977538</v>
      </c>
      <c r="R81" s="36">
        <v>2447.4511200000002</v>
      </c>
      <c r="S81" s="36">
        <v>108.26300000000001</v>
      </c>
      <c r="T81" s="38">
        <f t="shared" si="30"/>
        <v>2555.7141200000001</v>
      </c>
      <c r="U81" s="36">
        <v>187.75545000000002</v>
      </c>
      <c r="V81" s="36">
        <v>0</v>
      </c>
      <c r="W81" s="38">
        <f t="shared" si="35"/>
        <v>187.75545000000002</v>
      </c>
      <c r="X81" s="36">
        <v>0</v>
      </c>
      <c r="Y81" s="36">
        <v>0</v>
      </c>
      <c r="Z81" s="38">
        <f t="shared" si="36"/>
        <v>0</v>
      </c>
      <c r="AA81" s="36">
        <v>1884.572085</v>
      </c>
      <c r="AB81" s="36">
        <v>0</v>
      </c>
      <c r="AC81" s="38">
        <f t="shared" si="31"/>
        <v>1884.572085</v>
      </c>
      <c r="AD81" s="36">
        <v>25079.541704166677</v>
      </c>
      <c r="AE81" s="36">
        <v>1652.9128000000001</v>
      </c>
      <c r="AF81" s="38">
        <f t="shared" si="32"/>
        <v>26732.454504166679</v>
      </c>
      <c r="AG81" s="36">
        <v>2814.1031600000001</v>
      </c>
      <c r="AH81" s="36">
        <v>398.70372000000003</v>
      </c>
      <c r="AI81" s="38">
        <f t="shared" si="33"/>
        <v>3212.8068800000001</v>
      </c>
      <c r="AJ81" s="38">
        <f t="shared" si="37"/>
        <v>29778.216949166675</v>
      </c>
      <c r="AK81" s="38">
        <f t="shared" si="37"/>
        <v>2051.61652</v>
      </c>
      <c r="AL81" s="38">
        <f t="shared" si="34"/>
        <v>31829.833469166675</v>
      </c>
      <c r="AM81" s="36">
        <v>116104.58345999999</v>
      </c>
      <c r="AN81" s="38">
        <f t="shared" si="38"/>
        <v>1447630.4668593043</v>
      </c>
      <c r="AO81" s="19"/>
      <c r="AP81" s="19"/>
      <c r="AQ81" s="19"/>
      <c r="AR81" s="19"/>
      <c r="AS81" s="19"/>
      <c r="AT81" s="19"/>
      <c r="AU81" s="19"/>
      <c r="AV81" s="19"/>
      <c r="AW81" s="19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</row>
    <row r="82" spans="1:118" x14ac:dyDescent="0.25">
      <c r="A82" s="1">
        <v>43160</v>
      </c>
      <c r="B82" s="18">
        <v>43160</v>
      </c>
      <c r="C82" s="36">
        <v>7.5684500000000003</v>
      </c>
      <c r="D82" s="36">
        <v>1.3880000000000001</v>
      </c>
      <c r="E82" s="37">
        <f t="shared" si="25"/>
        <v>8.9564500000000002</v>
      </c>
      <c r="F82" s="36">
        <v>215564.30039067502</v>
      </c>
      <c r="G82" s="36">
        <v>14051.714172325002</v>
      </c>
      <c r="H82" s="37">
        <f t="shared" si="26"/>
        <v>229616.01456300003</v>
      </c>
      <c r="I82" s="36">
        <v>10118.51168</v>
      </c>
      <c r="J82" s="36">
        <v>2391.1030000000001</v>
      </c>
      <c r="K82" s="37">
        <f t="shared" si="27"/>
        <v>12509.614679999999</v>
      </c>
      <c r="L82" s="36">
        <v>66235.857610000006</v>
      </c>
      <c r="M82" s="36">
        <v>15055.359629999999</v>
      </c>
      <c r="N82" s="38">
        <f t="shared" si="28"/>
        <v>81291.217239999998</v>
      </c>
      <c r="O82" s="36">
        <v>955521.81859661778</v>
      </c>
      <c r="P82" s="36">
        <v>0</v>
      </c>
      <c r="Q82" s="38">
        <f t="shared" si="29"/>
        <v>955521.81859661778</v>
      </c>
      <c r="R82" s="36">
        <v>2351.1427699999999</v>
      </c>
      <c r="S82" s="36">
        <v>134.64167</v>
      </c>
      <c r="T82" s="38">
        <f t="shared" si="30"/>
        <v>2485.7844399999999</v>
      </c>
      <c r="U82" s="36">
        <v>166.05660999999998</v>
      </c>
      <c r="V82" s="36">
        <v>0</v>
      </c>
      <c r="W82" s="38">
        <f t="shared" si="35"/>
        <v>166.05660999999998</v>
      </c>
      <c r="X82" s="36">
        <v>0</v>
      </c>
      <c r="Y82" s="36">
        <v>0</v>
      </c>
      <c r="Z82" s="38">
        <f t="shared" si="36"/>
        <v>0</v>
      </c>
      <c r="AA82" s="36">
        <v>2455.7794714250003</v>
      </c>
      <c r="AB82" s="36">
        <v>0</v>
      </c>
      <c r="AC82" s="38">
        <f t="shared" si="31"/>
        <v>2455.7794714250003</v>
      </c>
      <c r="AD82" s="36">
        <v>31825.563949999996</v>
      </c>
      <c r="AE82" s="36">
        <v>1652.9128000000001</v>
      </c>
      <c r="AF82" s="38">
        <f t="shared" si="32"/>
        <v>33478.476749999994</v>
      </c>
      <c r="AG82" s="36">
        <v>2863.6952799999999</v>
      </c>
      <c r="AH82" s="36">
        <v>634.71709999999996</v>
      </c>
      <c r="AI82" s="38">
        <f t="shared" si="33"/>
        <v>3498.4123799999998</v>
      </c>
      <c r="AJ82" s="38">
        <f t="shared" si="37"/>
        <v>37145.038701424994</v>
      </c>
      <c r="AK82" s="38">
        <f t="shared" si="37"/>
        <v>2287.6298999999999</v>
      </c>
      <c r="AL82" s="38">
        <f t="shared" si="34"/>
        <v>39432.668601424994</v>
      </c>
      <c r="AM82" s="36">
        <v>116605.45654000001</v>
      </c>
      <c r="AN82" s="38">
        <f t="shared" si="38"/>
        <v>1437637.5877210428</v>
      </c>
      <c r="AO82" s="19"/>
      <c r="AP82" s="19"/>
      <c r="AQ82" s="19"/>
      <c r="AR82" s="19"/>
      <c r="AS82" s="19"/>
      <c r="AT82" s="19"/>
      <c r="AU82" s="19"/>
      <c r="AV82" s="19"/>
      <c r="AW82" s="19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</row>
    <row r="83" spans="1:118" x14ac:dyDescent="0.25">
      <c r="A83" s="1">
        <v>43191</v>
      </c>
      <c r="B83" s="18">
        <v>43191</v>
      </c>
      <c r="C83" s="36">
        <v>6.0058000000000007</v>
      </c>
      <c r="D83" s="36">
        <v>1.1879999999999999</v>
      </c>
      <c r="E83" s="37">
        <f t="shared" si="25"/>
        <v>7.1938000000000004</v>
      </c>
      <c r="F83" s="36">
        <v>94815.290730000008</v>
      </c>
      <c r="G83" s="36">
        <v>17044.0313216875</v>
      </c>
      <c r="H83" s="37">
        <f t="shared" si="26"/>
        <v>111859.32205168752</v>
      </c>
      <c r="I83" s="36">
        <v>5975.2248300000001</v>
      </c>
      <c r="J83" s="36">
        <v>1039.8114499999999</v>
      </c>
      <c r="K83" s="37">
        <f t="shared" si="27"/>
        <v>7015.0362800000003</v>
      </c>
      <c r="L83" s="36">
        <v>58599.692350000012</v>
      </c>
      <c r="M83" s="36">
        <v>13958.130020000001</v>
      </c>
      <c r="N83" s="38">
        <f t="shared" si="28"/>
        <v>72557.822370000009</v>
      </c>
      <c r="O83" s="36">
        <v>700036.82439301861</v>
      </c>
      <c r="P83" s="36">
        <v>0</v>
      </c>
      <c r="Q83" s="38">
        <f t="shared" si="29"/>
        <v>700036.82439301861</v>
      </c>
      <c r="R83" s="36">
        <v>2351.1427699999999</v>
      </c>
      <c r="S83" s="36">
        <v>134.64167</v>
      </c>
      <c r="T83" s="38">
        <f t="shared" si="30"/>
        <v>2485.7844399999999</v>
      </c>
      <c r="U83" s="36">
        <v>67.515029999999996</v>
      </c>
      <c r="V83" s="36">
        <v>0</v>
      </c>
      <c r="W83" s="38">
        <f t="shared" si="35"/>
        <v>67.515029999999996</v>
      </c>
      <c r="X83" s="36">
        <v>0</v>
      </c>
      <c r="Y83" s="36">
        <v>0</v>
      </c>
      <c r="Z83" s="38">
        <f t="shared" si="36"/>
        <v>0</v>
      </c>
      <c r="AA83" s="36">
        <v>2209.0669265249999</v>
      </c>
      <c r="AB83" s="36">
        <v>0</v>
      </c>
      <c r="AC83" s="38">
        <f t="shared" si="31"/>
        <v>2209.0669265249999</v>
      </c>
      <c r="AD83" s="36">
        <v>18539.646607500013</v>
      </c>
      <c r="AE83" s="36">
        <v>802.78380000000004</v>
      </c>
      <c r="AF83" s="38">
        <f t="shared" si="32"/>
        <v>19342.430407500015</v>
      </c>
      <c r="AG83" s="36">
        <v>2721.6132499999999</v>
      </c>
      <c r="AH83" s="36">
        <v>455.09438</v>
      </c>
      <c r="AI83" s="38">
        <f t="shared" si="33"/>
        <v>3176.7076299999999</v>
      </c>
      <c r="AJ83" s="38">
        <f t="shared" si="37"/>
        <v>23470.326784025012</v>
      </c>
      <c r="AK83" s="38">
        <f t="shared" si="37"/>
        <v>1257.8781800000002</v>
      </c>
      <c r="AL83" s="38">
        <f t="shared" si="34"/>
        <v>24728.204964025012</v>
      </c>
      <c r="AM83" s="36">
        <v>108305.26496999999</v>
      </c>
      <c r="AN83" s="38">
        <f t="shared" si="38"/>
        <v>1027062.9682987311</v>
      </c>
      <c r="AO83" s="19"/>
      <c r="AP83" s="19"/>
      <c r="AQ83" s="19"/>
      <c r="AR83" s="19"/>
      <c r="AS83" s="19"/>
      <c r="AT83" s="19"/>
      <c r="AU83" s="19"/>
      <c r="AV83" s="19"/>
      <c r="AW83" s="19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</row>
    <row r="84" spans="1:118" x14ac:dyDescent="0.25">
      <c r="A84" s="1">
        <v>43221</v>
      </c>
      <c r="B84" s="18">
        <v>43221</v>
      </c>
      <c r="C84" s="36">
        <v>5.7352499999999997</v>
      </c>
      <c r="D84" s="36">
        <v>1.1879999999999999</v>
      </c>
      <c r="E84" s="37">
        <f t="shared" si="25"/>
        <v>6.9232499999999995</v>
      </c>
      <c r="F84" s="36">
        <v>92760.773409999994</v>
      </c>
      <c r="G84" s="36">
        <v>16585.829958487499</v>
      </c>
      <c r="H84" s="37">
        <f t="shared" si="26"/>
        <v>109346.6033684875</v>
      </c>
      <c r="I84" s="36">
        <v>9934.9963100000004</v>
      </c>
      <c r="J84" s="36">
        <v>1027.91725</v>
      </c>
      <c r="K84" s="37">
        <f t="shared" si="27"/>
        <v>10962.913560000001</v>
      </c>
      <c r="L84" s="36">
        <v>63384.805920000006</v>
      </c>
      <c r="M84" s="36">
        <v>14007.418469999999</v>
      </c>
      <c r="N84" s="38">
        <f t="shared" si="28"/>
        <v>77392.224390000003</v>
      </c>
      <c r="O84" s="36">
        <v>703068.78385677398</v>
      </c>
      <c r="P84" s="36">
        <v>1.22648</v>
      </c>
      <c r="Q84" s="38">
        <f t="shared" si="29"/>
        <v>703070.01033677394</v>
      </c>
      <c r="R84" s="36">
        <v>2351.1427000000003</v>
      </c>
      <c r="S84" s="36">
        <v>134.64167</v>
      </c>
      <c r="T84" s="38">
        <f t="shared" si="30"/>
        <v>2485.7843700000003</v>
      </c>
      <c r="U84" s="36">
        <v>69.262910000000005</v>
      </c>
      <c r="V84" s="36">
        <v>0</v>
      </c>
      <c r="W84" s="38">
        <f t="shared" si="35"/>
        <v>69.262910000000005</v>
      </c>
      <c r="X84" s="36">
        <v>0</v>
      </c>
      <c r="Y84" s="36">
        <v>0</v>
      </c>
      <c r="Z84" s="38">
        <f t="shared" si="36"/>
        <v>0</v>
      </c>
      <c r="AA84" s="36">
        <v>2355.9448272374998</v>
      </c>
      <c r="AB84" s="36">
        <v>0</v>
      </c>
      <c r="AC84" s="38">
        <f t="shared" si="31"/>
        <v>2355.9448272374998</v>
      </c>
      <c r="AD84" s="36">
        <v>17178.40698</v>
      </c>
      <c r="AE84" s="36">
        <v>802.78380000000004</v>
      </c>
      <c r="AF84" s="38">
        <f t="shared" si="32"/>
        <v>17981.190780000001</v>
      </c>
      <c r="AG84" s="36">
        <v>2731.84337</v>
      </c>
      <c r="AH84" s="36">
        <v>336.51004000000006</v>
      </c>
      <c r="AI84" s="38">
        <f t="shared" si="33"/>
        <v>3068.3534100000002</v>
      </c>
      <c r="AJ84" s="38">
        <f t="shared" si="37"/>
        <v>22266.1951772375</v>
      </c>
      <c r="AK84" s="38">
        <f t="shared" si="37"/>
        <v>1139.29384</v>
      </c>
      <c r="AL84" s="38">
        <f t="shared" si="34"/>
        <v>23405.489017237498</v>
      </c>
      <c r="AM84" s="36">
        <v>107635.81883</v>
      </c>
      <c r="AN84" s="38">
        <f t="shared" si="38"/>
        <v>1034375.030032499</v>
      </c>
      <c r="AO84" s="19"/>
      <c r="AP84" s="19"/>
      <c r="AQ84" s="19"/>
      <c r="AR84" s="19"/>
      <c r="AS84" s="19"/>
      <c r="AT84" s="19"/>
      <c r="AU84" s="19"/>
      <c r="AV84" s="19"/>
      <c r="AW84" s="19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</row>
    <row r="85" spans="1:118" x14ac:dyDescent="0.25">
      <c r="A85" s="1">
        <v>43252</v>
      </c>
      <c r="B85" s="18">
        <v>43252</v>
      </c>
      <c r="C85" s="36">
        <v>5.6592500000000001</v>
      </c>
      <c r="D85" s="36">
        <v>1.0880000000000001</v>
      </c>
      <c r="E85" s="37">
        <f t="shared" si="25"/>
        <v>6.7472500000000002</v>
      </c>
      <c r="F85" s="36">
        <v>79503.443090000001</v>
      </c>
      <c r="G85" s="36">
        <v>12800.832720875002</v>
      </c>
      <c r="H85" s="37">
        <f t="shared" si="26"/>
        <v>92304.275810874999</v>
      </c>
      <c r="I85" s="36">
        <v>10160.518129999999</v>
      </c>
      <c r="J85" s="36">
        <v>1280.2131399999998</v>
      </c>
      <c r="K85" s="37">
        <f t="shared" si="27"/>
        <v>11440.731269999998</v>
      </c>
      <c r="L85" s="36">
        <v>63749.315930000012</v>
      </c>
      <c r="M85" s="36">
        <v>14056.984410000003</v>
      </c>
      <c r="N85" s="38">
        <f t="shared" si="28"/>
        <v>77806.300340000016</v>
      </c>
      <c r="O85" s="36">
        <v>703579.2479085254</v>
      </c>
      <c r="P85" s="36">
        <v>0</v>
      </c>
      <c r="Q85" s="38">
        <f t="shared" si="29"/>
        <v>703579.2479085254</v>
      </c>
      <c r="R85" s="36">
        <v>2351.1427000000003</v>
      </c>
      <c r="S85" s="36">
        <v>134.64167</v>
      </c>
      <c r="T85" s="38">
        <f t="shared" si="30"/>
        <v>2485.7843700000003</v>
      </c>
      <c r="U85" s="36">
        <v>61.376559999999998</v>
      </c>
      <c r="V85" s="36">
        <v>0</v>
      </c>
      <c r="W85" s="38">
        <f t="shared" si="35"/>
        <v>61.376559999999998</v>
      </c>
      <c r="X85" s="36">
        <v>0</v>
      </c>
      <c r="Y85" s="36">
        <v>0</v>
      </c>
      <c r="Z85" s="38">
        <f t="shared" si="36"/>
        <v>0</v>
      </c>
      <c r="AA85" s="36">
        <v>2660.2558456749998</v>
      </c>
      <c r="AB85" s="36">
        <v>0</v>
      </c>
      <c r="AC85" s="38">
        <f t="shared" si="31"/>
        <v>2660.2558456749998</v>
      </c>
      <c r="AD85" s="36">
        <v>16453.661206249999</v>
      </c>
      <c r="AE85" s="36">
        <v>802.78380000000004</v>
      </c>
      <c r="AF85" s="38">
        <f t="shared" si="32"/>
        <v>17256.44500625</v>
      </c>
      <c r="AG85" s="36">
        <v>2985.6887200000001</v>
      </c>
      <c r="AH85" s="36">
        <v>516.17631000000006</v>
      </c>
      <c r="AI85" s="38">
        <f t="shared" si="33"/>
        <v>3501.8650299999999</v>
      </c>
      <c r="AJ85" s="38">
        <f t="shared" si="37"/>
        <v>22099.605771925002</v>
      </c>
      <c r="AK85" s="38">
        <f t="shared" si="37"/>
        <v>1318.96011</v>
      </c>
      <c r="AL85" s="38">
        <f t="shared" si="34"/>
        <v>23418.565881925002</v>
      </c>
      <c r="AM85" s="36">
        <v>105654.54892999999</v>
      </c>
      <c r="AN85" s="38">
        <f t="shared" si="38"/>
        <v>1016757.5783213254</v>
      </c>
      <c r="AO85" s="19"/>
      <c r="AP85" s="19"/>
      <c r="AQ85" s="19"/>
      <c r="AR85" s="19"/>
      <c r="AS85" s="19"/>
      <c r="AT85" s="19"/>
      <c r="AU85" s="19"/>
      <c r="AV85" s="19"/>
      <c r="AW85" s="19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</row>
    <row r="86" spans="1:118" x14ac:dyDescent="0.25">
      <c r="A86" s="1">
        <v>43282</v>
      </c>
      <c r="B86" s="18">
        <v>43282</v>
      </c>
      <c r="C86" s="36">
        <v>5.7503000000000002</v>
      </c>
      <c r="D86" s="36">
        <v>1.0880000000000001</v>
      </c>
      <c r="E86" s="37">
        <f t="shared" si="25"/>
        <v>6.8383000000000003</v>
      </c>
      <c r="F86" s="36">
        <v>74500.765530000004</v>
      </c>
      <c r="G86" s="36">
        <v>20466.863745837501</v>
      </c>
      <c r="H86" s="37">
        <f t="shared" si="26"/>
        <v>94967.629275837506</v>
      </c>
      <c r="I86" s="36">
        <v>10082.21262</v>
      </c>
      <c r="J86" s="36">
        <v>1130.9703000000002</v>
      </c>
      <c r="K86" s="37">
        <f t="shared" si="27"/>
        <v>11213.182920000001</v>
      </c>
      <c r="L86" s="36">
        <v>63800.236240000006</v>
      </c>
      <c r="M86" s="36">
        <v>14106.854570000001</v>
      </c>
      <c r="N86" s="38">
        <f t="shared" si="28"/>
        <v>77907.090810000009</v>
      </c>
      <c r="O86" s="36">
        <v>699727.75559681107</v>
      </c>
      <c r="P86" s="36">
        <v>0</v>
      </c>
      <c r="Q86" s="38">
        <f t="shared" si="29"/>
        <v>699727.75559681107</v>
      </c>
      <c r="R86" s="36">
        <v>2351.1427000000003</v>
      </c>
      <c r="S86" s="36">
        <v>134.64167</v>
      </c>
      <c r="T86" s="38">
        <f t="shared" si="30"/>
        <v>2485.7843700000003</v>
      </c>
      <c r="U86" s="36">
        <v>53.318290000000005</v>
      </c>
      <c r="V86" s="36">
        <v>0</v>
      </c>
      <c r="W86" s="38">
        <f t="shared" si="35"/>
        <v>53.318290000000005</v>
      </c>
      <c r="X86" s="36">
        <v>0</v>
      </c>
      <c r="Y86" s="36">
        <v>0</v>
      </c>
      <c r="Z86" s="38">
        <f t="shared" si="36"/>
        <v>0</v>
      </c>
      <c r="AA86" s="36">
        <v>2045.2009581</v>
      </c>
      <c r="AB86" s="36">
        <v>0</v>
      </c>
      <c r="AC86" s="38">
        <f t="shared" si="31"/>
        <v>2045.2009581</v>
      </c>
      <c r="AD86" s="36">
        <v>10838.375665000001</v>
      </c>
      <c r="AE86" s="36">
        <v>802.78380000000004</v>
      </c>
      <c r="AF86" s="38">
        <f t="shared" si="32"/>
        <v>11641.159465000001</v>
      </c>
      <c r="AG86" s="36">
        <v>2402.34825</v>
      </c>
      <c r="AH86" s="36">
        <v>370.25852000000003</v>
      </c>
      <c r="AI86" s="38">
        <f t="shared" si="33"/>
        <v>2772.6067699999999</v>
      </c>
      <c r="AJ86" s="38">
        <f t="shared" si="37"/>
        <v>15285.924873100001</v>
      </c>
      <c r="AK86" s="38">
        <f t="shared" si="37"/>
        <v>1173.04232</v>
      </c>
      <c r="AL86" s="38">
        <f t="shared" si="34"/>
        <v>16458.967193100001</v>
      </c>
      <c r="AM86" s="36">
        <v>104161.76877</v>
      </c>
      <c r="AN86" s="38">
        <f t="shared" si="38"/>
        <v>1006982.3355257486</v>
      </c>
      <c r="AP86" s="19"/>
      <c r="AQ86" s="19"/>
      <c r="AR86" s="19"/>
      <c r="AS86" s="19"/>
      <c r="AT86" s="19"/>
      <c r="AU86" s="19"/>
      <c r="AV86" s="19"/>
      <c r="AW86" s="19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</row>
    <row r="87" spans="1:118" x14ac:dyDescent="0.25">
      <c r="A87" s="1">
        <v>43313</v>
      </c>
      <c r="B87" s="18">
        <v>43313</v>
      </c>
      <c r="C87" s="36">
        <v>5.7143000000000006</v>
      </c>
      <c r="D87" s="36">
        <v>1.0880000000000001</v>
      </c>
      <c r="E87" s="37">
        <f t="shared" si="25"/>
        <v>6.8023000000000007</v>
      </c>
      <c r="F87" s="36">
        <v>90792.486810000002</v>
      </c>
      <c r="G87" s="36">
        <v>13318.9138494125</v>
      </c>
      <c r="H87" s="37">
        <f t="shared" si="26"/>
        <v>104111.40065941249</v>
      </c>
      <c r="I87" s="36">
        <v>6014.8509599999998</v>
      </c>
      <c r="J87" s="36">
        <v>1326.5661399999999</v>
      </c>
      <c r="K87" s="37">
        <f t="shared" si="27"/>
        <v>7341.4170999999997</v>
      </c>
      <c r="L87" s="36">
        <v>63825.829820000006</v>
      </c>
      <c r="M87" s="36">
        <v>14146.259410000001</v>
      </c>
      <c r="N87" s="38">
        <f t="shared" si="28"/>
        <v>77972.089230000012</v>
      </c>
      <c r="O87" s="36">
        <v>701050.00195105921</v>
      </c>
      <c r="P87" s="36">
        <v>0</v>
      </c>
      <c r="Q87" s="38">
        <f t="shared" si="29"/>
        <v>701050.00195105921</v>
      </c>
      <c r="R87" s="36">
        <v>2351.1427000000003</v>
      </c>
      <c r="S87" s="36">
        <v>134.64167</v>
      </c>
      <c r="T87" s="38">
        <f t="shared" si="30"/>
        <v>2485.7843700000003</v>
      </c>
      <c r="U87" s="36">
        <v>45.163330000000002</v>
      </c>
      <c r="V87" s="36">
        <v>0</v>
      </c>
      <c r="W87" s="38">
        <f t="shared" si="35"/>
        <v>45.163330000000002</v>
      </c>
      <c r="X87" s="36">
        <v>0</v>
      </c>
      <c r="Y87" s="36">
        <v>0</v>
      </c>
      <c r="Z87" s="38">
        <f t="shared" si="36"/>
        <v>0</v>
      </c>
      <c r="AA87" s="36">
        <v>232.91007526249993</v>
      </c>
      <c r="AB87" s="36">
        <v>0</v>
      </c>
      <c r="AC87" s="38">
        <f t="shared" si="31"/>
        <v>232.91007526249993</v>
      </c>
      <c r="AD87" s="36">
        <v>16185.19666</v>
      </c>
      <c r="AE87" s="36">
        <v>802.78380000000004</v>
      </c>
      <c r="AF87" s="38">
        <f t="shared" si="32"/>
        <v>16987.980459999999</v>
      </c>
      <c r="AG87" s="36">
        <v>2520.1655299999998</v>
      </c>
      <c r="AH87" s="36">
        <v>187.90591000000001</v>
      </c>
      <c r="AI87" s="38">
        <f t="shared" si="33"/>
        <v>2708.0714399999997</v>
      </c>
      <c r="AJ87" s="38">
        <f t="shared" si="37"/>
        <v>18938.272265262498</v>
      </c>
      <c r="AK87" s="38">
        <f t="shared" si="37"/>
        <v>990.6897100000001</v>
      </c>
      <c r="AL87" s="38">
        <f t="shared" si="34"/>
        <v>19928.961975262497</v>
      </c>
      <c r="AM87" s="36">
        <v>104779.08258000002</v>
      </c>
      <c r="AN87" s="38">
        <f t="shared" si="38"/>
        <v>1017720.7034957343</v>
      </c>
      <c r="AP87" s="19"/>
      <c r="AQ87" s="19"/>
      <c r="AR87" s="19"/>
      <c r="AS87" s="19"/>
      <c r="AT87" s="19"/>
      <c r="AU87" s="19"/>
      <c r="AV87" s="19"/>
      <c r="AW87" s="19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</row>
    <row r="88" spans="1:118" x14ac:dyDescent="0.25">
      <c r="A88" s="1">
        <v>43344</v>
      </c>
      <c r="B88" s="18">
        <v>43344</v>
      </c>
      <c r="C88" s="36">
        <v>5.6823000000000006</v>
      </c>
      <c r="D88" s="36">
        <v>0.98799999999999999</v>
      </c>
      <c r="E88" s="37">
        <f t="shared" si="25"/>
        <v>6.670300000000001</v>
      </c>
      <c r="F88" s="36">
        <v>87004.676880000014</v>
      </c>
      <c r="G88" s="36">
        <v>15778.817947337502</v>
      </c>
      <c r="H88" s="37">
        <f t="shared" si="26"/>
        <v>102783.49482733752</v>
      </c>
      <c r="I88" s="36">
        <v>11856.7137</v>
      </c>
      <c r="J88" s="36">
        <v>0</v>
      </c>
      <c r="K88" s="37">
        <f t="shared" si="27"/>
        <v>11856.7137</v>
      </c>
      <c r="L88" s="36">
        <v>52050.693569999996</v>
      </c>
      <c r="M88" s="36">
        <v>14195.473820000001</v>
      </c>
      <c r="N88" s="38">
        <f t="shared" si="28"/>
        <v>66246.167390000002</v>
      </c>
      <c r="O88" s="36">
        <v>705296.86577549158</v>
      </c>
      <c r="P88" s="36">
        <v>0</v>
      </c>
      <c r="Q88" s="38">
        <f t="shared" si="29"/>
        <v>705296.86577549158</v>
      </c>
      <c r="R88" s="36">
        <v>1866.3597799999998</v>
      </c>
      <c r="S88" s="36">
        <v>134.64167</v>
      </c>
      <c r="T88" s="38">
        <f t="shared" si="30"/>
        <v>2001.0014499999997</v>
      </c>
      <c r="U88" s="36">
        <v>76.815330000000003</v>
      </c>
      <c r="V88" s="36">
        <v>0</v>
      </c>
      <c r="W88" s="38">
        <f t="shared" si="35"/>
        <v>76.815330000000003</v>
      </c>
      <c r="X88" s="36">
        <v>0</v>
      </c>
      <c r="Y88" s="36">
        <v>0</v>
      </c>
      <c r="Z88" s="38">
        <f t="shared" si="36"/>
        <v>0</v>
      </c>
      <c r="AA88" s="36">
        <v>2524.435485</v>
      </c>
      <c r="AB88" s="36">
        <v>0</v>
      </c>
      <c r="AC88" s="38">
        <f t="shared" si="31"/>
        <v>2524.435485</v>
      </c>
      <c r="AD88" s="36">
        <v>26967.94198</v>
      </c>
      <c r="AE88" s="36">
        <v>802.78380000000004</v>
      </c>
      <c r="AF88" s="38">
        <f t="shared" si="32"/>
        <v>27770.725780000001</v>
      </c>
      <c r="AG88" s="36">
        <v>2471.7518599999999</v>
      </c>
      <c r="AH88" s="36">
        <v>335.08454</v>
      </c>
      <c r="AI88" s="38">
        <f t="shared" si="33"/>
        <v>2806.8363999999997</v>
      </c>
      <c r="AJ88" s="38">
        <f t="shared" si="37"/>
        <v>31964.129324999998</v>
      </c>
      <c r="AK88" s="38">
        <f t="shared" si="37"/>
        <v>1137.86834</v>
      </c>
      <c r="AL88" s="38">
        <f t="shared" si="34"/>
        <v>33101.997664999995</v>
      </c>
      <c r="AM88" s="36">
        <v>104997.11198</v>
      </c>
      <c r="AN88" s="38">
        <f t="shared" si="38"/>
        <v>1026366.8384178291</v>
      </c>
      <c r="AO88" s="19"/>
      <c r="AP88" s="19"/>
      <c r="AQ88" s="19"/>
      <c r="AR88" s="19"/>
      <c r="AS88" s="19"/>
      <c r="AT88" s="19"/>
      <c r="AU88" s="19"/>
      <c r="AV88" s="19"/>
      <c r="AW88" s="19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</row>
    <row r="89" spans="1:118" x14ac:dyDescent="0.25">
      <c r="A89" s="1">
        <v>43374</v>
      </c>
      <c r="B89" s="18">
        <v>43374</v>
      </c>
      <c r="C89" s="36">
        <v>5.6722999999999999</v>
      </c>
      <c r="D89" s="36">
        <v>0.98799999999999999</v>
      </c>
      <c r="E89" s="37">
        <f>SUM(C89:D89)</f>
        <v>6.6602999999999994</v>
      </c>
      <c r="F89" s="36">
        <v>91204.468410000016</v>
      </c>
      <c r="G89" s="36">
        <v>15195.064784500002</v>
      </c>
      <c r="H89" s="37">
        <f>SUM(F89:G89)</f>
        <v>106399.53319450002</v>
      </c>
      <c r="I89" s="36">
        <v>11873.68987</v>
      </c>
      <c r="J89" s="36">
        <v>0</v>
      </c>
      <c r="K89" s="37">
        <f>SUM(I89:J89)</f>
        <v>11873.68987</v>
      </c>
      <c r="L89" s="36">
        <v>52267.939689999999</v>
      </c>
      <c r="M89" s="36">
        <v>14245.01633</v>
      </c>
      <c r="N89" s="38">
        <f>SUM(L89:M89)</f>
        <v>66512.956019999998</v>
      </c>
      <c r="O89" s="36">
        <v>703950.34128241241</v>
      </c>
      <c r="P89" s="36">
        <v>0</v>
      </c>
      <c r="Q89" s="38">
        <f>SUM(O89:P89)</f>
        <v>703950.34128241241</v>
      </c>
      <c r="R89" s="36">
        <v>1866.3597799999998</v>
      </c>
      <c r="S89" s="36">
        <v>134.64167</v>
      </c>
      <c r="T89" s="38">
        <f>SUM(R89:S89)</f>
        <v>2001.0014499999997</v>
      </c>
      <c r="U89" s="36">
        <v>70.656489999999991</v>
      </c>
      <c r="V89" s="36">
        <v>0</v>
      </c>
      <c r="W89" s="38">
        <f t="shared" si="35"/>
        <v>70.656489999999991</v>
      </c>
      <c r="X89" s="36">
        <v>0</v>
      </c>
      <c r="Y89" s="36">
        <v>0</v>
      </c>
      <c r="Z89" s="38">
        <f t="shared" si="36"/>
        <v>0</v>
      </c>
      <c r="AA89" s="36">
        <v>3084.0128471765997</v>
      </c>
      <c r="AB89" s="36">
        <v>0</v>
      </c>
      <c r="AC89" s="38">
        <f>SUM(AA89:AB89)</f>
        <v>3084.0128471765997</v>
      </c>
      <c r="AD89" s="36">
        <v>28553.357056000001</v>
      </c>
      <c r="AE89" s="36">
        <v>1405.9938</v>
      </c>
      <c r="AF89" s="38">
        <f>SUM(AD89:AE89)</f>
        <v>29959.350856000001</v>
      </c>
      <c r="AG89" s="36">
        <v>2254.0897799999998</v>
      </c>
      <c r="AH89" s="36">
        <v>265.40770000000003</v>
      </c>
      <c r="AI89" s="38">
        <f>SUM(AG89:AH89)</f>
        <v>2519.49748</v>
      </c>
      <c r="AJ89" s="38">
        <f t="shared" si="37"/>
        <v>33891.459683176603</v>
      </c>
      <c r="AK89" s="38">
        <f t="shared" si="37"/>
        <v>1671.4014999999999</v>
      </c>
      <c r="AL89" s="38">
        <f>SUM(AJ89:AK89)</f>
        <v>35562.861183176603</v>
      </c>
      <c r="AM89" s="36">
        <v>103409.68959000001</v>
      </c>
      <c r="AN89" s="38">
        <f t="shared" si="38"/>
        <v>1029787.389380089</v>
      </c>
      <c r="AO89" s="19"/>
      <c r="AP89" s="19"/>
      <c r="AQ89" s="19"/>
      <c r="AR89" s="19"/>
      <c r="AS89" s="19"/>
      <c r="AT89" s="19"/>
      <c r="AU89" s="19"/>
      <c r="AV89" s="19"/>
      <c r="AW89" s="19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</row>
    <row r="90" spans="1:118" x14ac:dyDescent="0.25">
      <c r="A90" s="1">
        <v>43405</v>
      </c>
      <c r="B90" s="18">
        <v>43405</v>
      </c>
      <c r="C90" s="36">
        <v>5.6722999999999999</v>
      </c>
      <c r="D90" s="36">
        <v>0.82600000000000007</v>
      </c>
      <c r="E90" s="37">
        <f>SUM(C90:D90)</f>
        <v>6.4983000000000004</v>
      </c>
      <c r="F90" s="36">
        <v>90192.174890000009</v>
      </c>
      <c r="G90" s="36">
        <v>14930.117846562502</v>
      </c>
      <c r="H90" s="37">
        <f>SUM(F90:G90)</f>
        <v>105122.29273656251</v>
      </c>
      <c r="I90" s="36">
        <v>11561.576289999999</v>
      </c>
      <c r="J90" s="36">
        <v>0</v>
      </c>
      <c r="K90" s="37">
        <f>SUM(I90:J90)</f>
        <v>11561.576289999999</v>
      </c>
      <c r="L90" s="36">
        <v>51694.257530000003</v>
      </c>
      <c r="M90" s="36">
        <v>14005.24432</v>
      </c>
      <c r="N90" s="38">
        <f>SUM(L90:M90)</f>
        <v>65699.501850000001</v>
      </c>
      <c r="O90" s="36">
        <v>707734.19056235522</v>
      </c>
      <c r="P90" s="36">
        <v>2.2000000000000001E-4</v>
      </c>
      <c r="Q90" s="38">
        <f>SUM(O90:P90)</f>
        <v>707734.19078235526</v>
      </c>
      <c r="R90" s="36">
        <v>1866.3597799999998</v>
      </c>
      <c r="S90" s="36">
        <v>134.64167</v>
      </c>
      <c r="T90" s="38">
        <f>SUM(R90:S90)</f>
        <v>2001.0014499999997</v>
      </c>
      <c r="U90" s="36">
        <v>50.654919999999997</v>
      </c>
      <c r="V90" s="36">
        <v>0</v>
      </c>
      <c r="W90" s="38">
        <f t="shared" si="35"/>
        <v>50.654919999999997</v>
      </c>
      <c r="X90" s="36">
        <v>0</v>
      </c>
      <c r="Y90" s="36">
        <v>0</v>
      </c>
      <c r="Z90" s="38">
        <f t="shared" si="36"/>
        <v>0</v>
      </c>
      <c r="AA90" s="36">
        <v>2635.8182293704799</v>
      </c>
      <c r="AB90" s="36">
        <v>0</v>
      </c>
      <c r="AC90" s="38">
        <f>SUM(AA90:AB90)</f>
        <v>2635.8182293704799</v>
      </c>
      <c r="AD90" s="36">
        <v>20416.721890000001</v>
      </c>
      <c r="AE90" s="36">
        <v>802.78380000000004</v>
      </c>
      <c r="AF90" s="38">
        <f>SUM(AD90:AE90)</f>
        <v>21219.505690000002</v>
      </c>
      <c r="AG90" s="36">
        <v>2464.6034199999999</v>
      </c>
      <c r="AH90" s="36">
        <v>212.90429</v>
      </c>
      <c r="AI90" s="38">
        <f>SUM(AG90:AH90)</f>
        <v>2677.5077099999999</v>
      </c>
      <c r="AJ90" s="38">
        <f t="shared" si="37"/>
        <v>25517.143539370481</v>
      </c>
      <c r="AK90" s="38">
        <f t="shared" si="37"/>
        <v>1015.6880900000001</v>
      </c>
      <c r="AL90" s="38">
        <f>SUM(AJ90:AK90)</f>
        <v>26532.831629370481</v>
      </c>
      <c r="AM90" s="36">
        <v>103468.9589</v>
      </c>
      <c r="AN90" s="38">
        <f t="shared" si="38"/>
        <v>1022177.5068582882</v>
      </c>
      <c r="AO90" s="19"/>
      <c r="AP90" s="19"/>
      <c r="AQ90" s="19"/>
      <c r="AR90" s="19"/>
      <c r="AS90" s="19"/>
      <c r="AT90" s="19"/>
      <c r="AU90" s="19"/>
      <c r="AV90" s="19"/>
      <c r="AW90" s="19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</row>
    <row r="91" spans="1:118" x14ac:dyDescent="0.25">
      <c r="A91" s="1">
        <v>43435</v>
      </c>
      <c r="B91" s="18">
        <v>43435</v>
      </c>
      <c r="C91" s="36">
        <v>15.179730000000001</v>
      </c>
      <c r="D91" s="36">
        <v>0.61399999999999999</v>
      </c>
      <c r="E91" s="37">
        <f>SUM(C91:D91)</f>
        <v>15.793730000000002</v>
      </c>
      <c r="F91" s="36">
        <v>96732.811790000007</v>
      </c>
      <c r="G91" s="36">
        <v>15817.002659174999</v>
      </c>
      <c r="H91" s="37">
        <f>SUM(F91:G91)</f>
        <v>112549.814449175</v>
      </c>
      <c r="I91" s="36">
        <v>9442.2000500000013</v>
      </c>
      <c r="J91" s="36">
        <v>0</v>
      </c>
      <c r="K91" s="37">
        <f>SUM(I91:J91)</f>
        <v>9442.2000500000013</v>
      </c>
      <c r="L91" s="36">
        <v>48794.820530000012</v>
      </c>
      <c r="M91" s="36">
        <v>10938.1695</v>
      </c>
      <c r="N91" s="38">
        <f>SUM(L91:M91)</f>
        <v>59732.990030000015</v>
      </c>
      <c r="O91" s="36">
        <v>707671.41454731836</v>
      </c>
      <c r="P91" s="36">
        <v>2.2000000000000001E-4</v>
      </c>
      <c r="Q91" s="38">
        <f>SUM(O91:P91)</f>
        <v>707671.41476731841</v>
      </c>
      <c r="R91" s="36">
        <v>1866.3597799999998</v>
      </c>
      <c r="S91" s="36">
        <v>134.64167</v>
      </c>
      <c r="T91" s="38">
        <f>SUM(R91:S91)</f>
        <v>2001.0014499999997</v>
      </c>
      <c r="U91" s="36">
        <v>110.9166</v>
      </c>
      <c r="V91" s="36">
        <v>0</v>
      </c>
      <c r="W91" s="38">
        <f t="shared" si="35"/>
        <v>110.9166</v>
      </c>
      <c r="X91" s="36">
        <v>0</v>
      </c>
      <c r="Y91" s="36">
        <v>0</v>
      </c>
      <c r="Z91" s="38">
        <f t="shared" si="36"/>
        <v>0</v>
      </c>
      <c r="AA91" s="36">
        <v>2220.9891564125001</v>
      </c>
      <c r="AB91" s="36">
        <v>0</v>
      </c>
      <c r="AC91" s="38">
        <f>SUM(AA91:AB91)</f>
        <v>2220.9891564125001</v>
      </c>
      <c r="AD91" s="36">
        <v>18422.530996000001</v>
      </c>
      <c r="AE91" s="36">
        <v>802.78380000000004</v>
      </c>
      <c r="AF91" s="38">
        <f>SUM(AD91:AE91)</f>
        <v>19225.314796000002</v>
      </c>
      <c r="AG91" s="36">
        <v>-66.197000000000003</v>
      </c>
      <c r="AH91" s="36">
        <v>403.12206999999995</v>
      </c>
      <c r="AI91" s="38">
        <f>SUM(AG91:AH91)</f>
        <v>336.92506999999995</v>
      </c>
      <c r="AJ91" s="38">
        <f t="shared" si="37"/>
        <v>20577.3231524125</v>
      </c>
      <c r="AK91" s="38">
        <f t="shared" si="37"/>
        <v>1205.90587</v>
      </c>
      <c r="AL91" s="38">
        <f>SUM(AJ91:AK91)</f>
        <v>21783.229022412499</v>
      </c>
      <c r="AM91" s="36">
        <v>102570.53707999999</v>
      </c>
      <c r="AN91" s="38">
        <f t="shared" si="38"/>
        <v>1015877.8971789059</v>
      </c>
      <c r="AO91" s="19"/>
      <c r="AP91" s="19"/>
      <c r="AQ91" s="19"/>
      <c r="AR91" s="19"/>
      <c r="AS91" s="19"/>
      <c r="AT91" s="19"/>
      <c r="AU91" s="19"/>
      <c r="AV91" s="19"/>
      <c r="AW91" s="19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</row>
    <row r="92" spans="1:118" x14ac:dyDescent="0.25">
      <c r="A92" s="1">
        <v>43466</v>
      </c>
      <c r="B92" s="18">
        <v>43466</v>
      </c>
      <c r="C92" s="36">
        <v>5.8504899999999997</v>
      </c>
      <c r="D92" s="36">
        <v>0.61399999999999999</v>
      </c>
      <c r="E92" s="37">
        <f>SUM(C92:D92)</f>
        <v>6.4644899999999996</v>
      </c>
      <c r="F92" s="36">
        <v>100968.82984000001</v>
      </c>
      <c r="G92" s="36">
        <v>18059.176176349996</v>
      </c>
      <c r="H92" s="37">
        <f>SUM(F92:G92)</f>
        <v>119028.00601635</v>
      </c>
      <c r="I92" s="36">
        <v>9904.665219999999</v>
      </c>
      <c r="J92" s="36">
        <v>0</v>
      </c>
      <c r="K92" s="37">
        <f>SUM(I92:J92)</f>
        <v>9904.665219999999</v>
      </c>
      <c r="L92" s="36">
        <v>47796.508950000003</v>
      </c>
      <c r="M92" s="36">
        <v>10988.709480000001</v>
      </c>
      <c r="N92" s="38">
        <f>SUM(L92:M92)</f>
        <v>58785.218430000008</v>
      </c>
      <c r="O92" s="36">
        <v>704189.38067071151</v>
      </c>
      <c r="P92" s="36">
        <v>2.2000000000000001E-4</v>
      </c>
      <c r="Q92" s="38">
        <f>SUM(O92:P92)</f>
        <v>704189.38089071156</v>
      </c>
      <c r="R92" s="36">
        <v>1866.3597799999998</v>
      </c>
      <c r="S92" s="36">
        <v>134.64167</v>
      </c>
      <c r="T92" s="38">
        <f>SUM(R92:S92)</f>
        <v>2001.0014499999997</v>
      </c>
      <c r="U92" s="36">
        <v>102.76490000000001</v>
      </c>
      <c r="V92" s="36">
        <v>0</v>
      </c>
      <c r="W92" s="38">
        <f t="shared" si="35"/>
        <v>102.76490000000001</v>
      </c>
      <c r="X92" s="36">
        <v>0</v>
      </c>
      <c r="Y92" s="36">
        <v>0</v>
      </c>
      <c r="Z92" s="38">
        <f t="shared" si="36"/>
        <v>0</v>
      </c>
      <c r="AA92" s="36">
        <v>3667.4147629125005</v>
      </c>
      <c r="AB92" s="36">
        <v>0</v>
      </c>
      <c r="AC92" s="38">
        <f>SUM(AA92:AB92)</f>
        <v>3667.4147629125005</v>
      </c>
      <c r="AD92" s="36">
        <v>19235.470558000001</v>
      </c>
      <c r="AE92" s="36">
        <v>802.78380000000004</v>
      </c>
      <c r="AF92" s="38">
        <f>SUM(AD92:AE92)</f>
        <v>20038.254358000002</v>
      </c>
      <c r="AG92" s="36">
        <v>2684.8670000000002</v>
      </c>
      <c r="AH92" s="36">
        <v>389.73480000000001</v>
      </c>
      <c r="AI92" s="38">
        <f>SUM(AG92:AH92)</f>
        <v>3074.6018000000004</v>
      </c>
      <c r="AJ92" s="38">
        <f t="shared" si="37"/>
        <v>25587.752320912499</v>
      </c>
      <c r="AK92" s="38">
        <f t="shared" si="37"/>
        <v>1192.5186000000001</v>
      </c>
      <c r="AL92" s="38">
        <f>SUM(AJ92:AK92)</f>
        <v>26780.270920912499</v>
      </c>
      <c r="AM92" s="36">
        <v>102193.29755000002</v>
      </c>
      <c r="AN92" s="38">
        <f t="shared" si="38"/>
        <v>1022991.069867974</v>
      </c>
      <c r="AO92" s="19"/>
      <c r="AP92" s="19"/>
      <c r="AQ92" s="19"/>
      <c r="AR92" s="19"/>
      <c r="AS92" s="19"/>
      <c r="AT92" s="19"/>
      <c r="AU92" s="19"/>
      <c r="AV92" s="19"/>
      <c r="AW92" s="19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</row>
    <row r="93" spans="1:118" x14ac:dyDescent="0.25">
      <c r="A93" s="1">
        <v>43497</v>
      </c>
      <c r="B93" s="18">
        <v>43497</v>
      </c>
      <c r="C93" s="36">
        <v>5.7689899999999996</v>
      </c>
      <c r="D93" s="36">
        <v>0.41400000000000003</v>
      </c>
      <c r="E93" s="37">
        <f t="shared" ref="E93:E156" si="39">SUM(C93:D93)</f>
        <v>6.1829899999999993</v>
      </c>
      <c r="F93" s="36">
        <v>93859.503369999991</v>
      </c>
      <c r="G93" s="36">
        <v>21245.213113024998</v>
      </c>
      <c r="H93" s="37">
        <f t="shared" ref="H93:H156" si="40">SUM(F93:G93)</f>
        <v>115104.716483025</v>
      </c>
      <c r="I93" s="36">
        <v>9452.2448199999999</v>
      </c>
      <c r="J93" s="36">
        <v>0</v>
      </c>
      <c r="K93" s="37">
        <f t="shared" ref="K93:K156" si="41">SUM(I93:J93)</f>
        <v>9452.2448199999999</v>
      </c>
      <c r="L93" s="36">
        <v>46638.616012295897</v>
      </c>
      <c r="M93" s="36">
        <v>11039.58639</v>
      </c>
      <c r="N93" s="38">
        <f t="shared" ref="N93:N156" si="42">SUM(L93:M93)</f>
        <v>57678.202402295894</v>
      </c>
      <c r="O93" s="36">
        <v>704189.00196091575</v>
      </c>
      <c r="P93" s="36">
        <v>2.2000000000000001E-4</v>
      </c>
      <c r="Q93" s="38">
        <f t="shared" ref="Q93:Q156" si="43">SUM(O93:P93)</f>
        <v>704189.00218091579</v>
      </c>
      <c r="R93" s="36">
        <v>1866.3597799999998</v>
      </c>
      <c r="S93" s="36">
        <v>134.64167</v>
      </c>
      <c r="T93" s="38">
        <f t="shared" ref="T93:T156" si="44">SUM(R93:S93)</f>
        <v>2001.0014499999997</v>
      </c>
      <c r="U93" s="36">
        <v>80.74727</v>
      </c>
      <c r="V93" s="36">
        <v>0</v>
      </c>
      <c r="W93" s="38">
        <f t="shared" si="35"/>
        <v>80.74727</v>
      </c>
      <c r="X93" s="36">
        <v>0</v>
      </c>
      <c r="Y93" s="36">
        <v>0</v>
      </c>
      <c r="Z93" s="38">
        <f t="shared" si="36"/>
        <v>0</v>
      </c>
      <c r="AA93" s="36">
        <v>5417.5507263500003</v>
      </c>
      <c r="AB93" s="36">
        <v>0</v>
      </c>
      <c r="AC93" s="38">
        <f t="shared" ref="AC93:AC156" si="45">SUM(AA93:AB93)</f>
        <v>5417.5507263500003</v>
      </c>
      <c r="AD93" s="36">
        <v>20518.641771000002</v>
      </c>
      <c r="AE93" s="36">
        <v>802.78380000000004</v>
      </c>
      <c r="AF93" s="38">
        <f t="shared" ref="AF93:AF156" si="46">SUM(AD93:AE93)</f>
        <v>21321.425571000003</v>
      </c>
      <c r="AG93" s="36">
        <v>2015.4835500000002</v>
      </c>
      <c r="AH93" s="36">
        <v>28.844860000000001</v>
      </c>
      <c r="AI93" s="38">
        <f t="shared" ref="AI93:AI156" si="47">SUM(AG93:AH93)</f>
        <v>2044.3284100000001</v>
      </c>
      <c r="AJ93" s="38">
        <f t="shared" si="37"/>
        <v>27951.676047350004</v>
      </c>
      <c r="AK93" s="38">
        <f t="shared" si="37"/>
        <v>831.62866000000008</v>
      </c>
      <c r="AL93" s="38">
        <f t="shared" ref="AL93:AL156" si="48">SUM(AJ93:AK93)</f>
        <v>28783.304707350002</v>
      </c>
      <c r="AM93" s="36">
        <v>92896.63330999999</v>
      </c>
      <c r="AN93" s="38">
        <f t="shared" si="38"/>
        <v>1010192.0356135867</v>
      </c>
      <c r="AO93" s="19"/>
      <c r="AP93" s="19"/>
      <c r="AQ93" s="19"/>
      <c r="AR93" s="19"/>
      <c r="AS93" s="19"/>
      <c r="AT93" s="19"/>
      <c r="AU93" s="19"/>
      <c r="AV93" s="19"/>
      <c r="AW93" s="19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</row>
    <row r="94" spans="1:118" x14ac:dyDescent="0.25">
      <c r="A94" s="1">
        <v>43525</v>
      </c>
      <c r="B94" s="18"/>
      <c r="C94" s="36">
        <v>5.71624</v>
      </c>
      <c r="D94" s="36">
        <v>0.61299999999999999</v>
      </c>
      <c r="E94" s="37">
        <f t="shared" si="39"/>
        <v>6.3292400000000004</v>
      </c>
      <c r="F94" s="36">
        <v>99203.748280000014</v>
      </c>
      <c r="G94" s="36">
        <v>23354.173757337503</v>
      </c>
      <c r="H94" s="37">
        <f t="shared" si="40"/>
        <v>122557.92203733751</v>
      </c>
      <c r="I94" s="36">
        <v>9364.9929100000008</v>
      </c>
      <c r="J94" s="36">
        <v>0</v>
      </c>
      <c r="K94" s="37">
        <f t="shared" si="41"/>
        <v>9364.9929100000008</v>
      </c>
      <c r="L94" s="36">
        <v>42013.684460000011</v>
      </c>
      <c r="M94" s="36">
        <v>10940.779259999999</v>
      </c>
      <c r="N94" s="38">
        <f t="shared" si="42"/>
        <v>52954.463720000014</v>
      </c>
      <c r="O94" s="36">
        <v>699611.75039412873</v>
      </c>
      <c r="P94" s="36">
        <v>2.2000000000000001E-4</v>
      </c>
      <c r="Q94" s="38">
        <f t="shared" si="43"/>
        <v>699611.75061412877</v>
      </c>
      <c r="R94" s="36">
        <v>1901.1465400000002</v>
      </c>
      <c r="S94" s="36">
        <v>134.64167</v>
      </c>
      <c r="T94" s="38">
        <f t="shared" si="44"/>
        <v>2035.7882100000002</v>
      </c>
      <c r="U94" s="36">
        <v>71.657169999999994</v>
      </c>
      <c r="V94" s="36">
        <v>0</v>
      </c>
      <c r="W94" s="38">
        <f t="shared" si="35"/>
        <v>71.657169999999994</v>
      </c>
      <c r="X94" s="36">
        <v>0</v>
      </c>
      <c r="Y94" s="36">
        <v>0</v>
      </c>
      <c r="Z94" s="38">
        <f t="shared" si="36"/>
        <v>0</v>
      </c>
      <c r="AA94" s="36">
        <v>5318.8938628875003</v>
      </c>
      <c r="AB94" s="36">
        <v>0</v>
      </c>
      <c r="AC94" s="38">
        <f t="shared" si="45"/>
        <v>5318.8938628875003</v>
      </c>
      <c r="AD94" s="36">
        <v>19484.328960000003</v>
      </c>
      <c r="AE94" s="36">
        <v>802.78380000000004</v>
      </c>
      <c r="AF94" s="38">
        <f t="shared" si="46"/>
        <v>20287.112760000004</v>
      </c>
      <c r="AG94" s="36">
        <v>2227.1338300000002</v>
      </c>
      <c r="AH94" s="36">
        <v>33.063310000000001</v>
      </c>
      <c r="AI94" s="38">
        <f t="shared" si="47"/>
        <v>2260.1971400000002</v>
      </c>
      <c r="AJ94" s="38">
        <f t="shared" si="37"/>
        <v>27030.356652887502</v>
      </c>
      <c r="AK94" s="38">
        <f t="shared" si="37"/>
        <v>835.84711000000004</v>
      </c>
      <c r="AL94" s="38">
        <f t="shared" si="48"/>
        <v>27866.2037628875</v>
      </c>
      <c r="AM94" s="36">
        <v>91901.118674500001</v>
      </c>
      <c r="AN94" s="38">
        <f t="shared" si="38"/>
        <v>1006370.2263388538</v>
      </c>
      <c r="AP94" s="19"/>
      <c r="AQ94" s="19"/>
      <c r="AR94" s="19"/>
      <c r="AS94" s="19"/>
      <c r="AT94" s="19"/>
      <c r="AU94" s="19"/>
      <c r="AV94" s="19"/>
      <c r="AW94" s="19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</row>
    <row r="95" spans="1:118" x14ac:dyDescent="0.25">
      <c r="A95" s="1">
        <v>43556</v>
      </c>
      <c r="C95" s="36">
        <v>5.6730900000000002</v>
      </c>
      <c r="D95" s="36">
        <v>0.48499999999999999</v>
      </c>
      <c r="E95" s="37">
        <f t="shared" si="39"/>
        <v>6.1580900000000005</v>
      </c>
      <c r="F95" s="36">
        <v>107857.80164999999</v>
      </c>
      <c r="G95" s="36">
        <v>27661.8267012625</v>
      </c>
      <c r="H95" s="37">
        <f t="shared" si="40"/>
        <v>135519.62835126248</v>
      </c>
      <c r="I95" s="36">
        <v>9369.9138900000016</v>
      </c>
      <c r="J95" s="36">
        <v>0</v>
      </c>
      <c r="K95" s="37">
        <f t="shared" si="41"/>
        <v>9369.9138900000016</v>
      </c>
      <c r="L95" s="36">
        <v>49881.465060000002</v>
      </c>
      <c r="M95" s="36">
        <v>10992.336789999999</v>
      </c>
      <c r="N95" s="38">
        <f t="shared" si="42"/>
        <v>60873.801850000003</v>
      </c>
      <c r="O95" s="36">
        <v>696862.26342133782</v>
      </c>
      <c r="P95" s="36">
        <v>2.2000000000000001E-4</v>
      </c>
      <c r="Q95" s="38">
        <f t="shared" si="43"/>
        <v>696862.26364133786</v>
      </c>
      <c r="R95" s="36">
        <v>1901.8093699999999</v>
      </c>
      <c r="S95" s="36">
        <v>134.64167</v>
      </c>
      <c r="T95" s="38">
        <f t="shared" si="44"/>
        <v>2036.4510399999999</v>
      </c>
      <c r="U95" s="36">
        <v>62.860239999999997</v>
      </c>
      <c r="V95" s="36">
        <v>0</v>
      </c>
      <c r="W95" s="38">
        <f t="shared" si="35"/>
        <v>62.860239999999997</v>
      </c>
      <c r="X95" s="36">
        <v>0</v>
      </c>
      <c r="Y95" s="36">
        <v>0</v>
      </c>
      <c r="Z95" s="38">
        <f t="shared" si="36"/>
        <v>0</v>
      </c>
      <c r="AA95" s="36">
        <v>7125.9322178250004</v>
      </c>
      <c r="AB95" s="36">
        <v>0</v>
      </c>
      <c r="AC95" s="38">
        <f t="shared" si="45"/>
        <v>7125.9322178250004</v>
      </c>
      <c r="AD95" s="36">
        <v>18245.432364000022</v>
      </c>
      <c r="AE95" s="36">
        <v>802.78380000000004</v>
      </c>
      <c r="AF95" s="38">
        <f t="shared" si="46"/>
        <v>19048.216164000023</v>
      </c>
      <c r="AG95" s="36">
        <v>1856.0360500000002</v>
      </c>
      <c r="AH95" s="36">
        <v>37.161940000000001</v>
      </c>
      <c r="AI95" s="38">
        <f t="shared" si="47"/>
        <v>1893.1979900000001</v>
      </c>
      <c r="AJ95" s="38">
        <f t="shared" si="37"/>
        <v>27227.400631825021</v>
      </c>
      <c r="AK95" s="38">
        <f t="shared" si="37"/>
        <v>839.94574</v>
      </c>
      <c r="AL95" s="38">
        <f t="shared" si="48"/>
        <v>28067.34637182502</v>
      </c>
      <c r="AM95" s="36">
        <v>90975.763040000005</v>
      </c>
      <c r="AN95" s="38">
        <f t="shared" si="38"/>
        <v>1023774.1865144252</v>
      </c>
      <c r="AP95" s="19"/>
      <c r="AQ95" s="19"/>
      <c r="AR95" s="19"/>
      <c r="AS95" s="19"/>
      <c r="AT95" s="19"/>
      <c r="AU95" s="19"/>
      <c r="AV95" s="19"/>
      <c r="AW95" s="19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</row>
    <row r="96" spans="1:118" x14ac:dyDescent="0.25">
      <c r="A96" s="1">
        <v>43586</v>
      </c>
      <c r="C96" s="36">
        <v>6.0351200000000009</v>
      </c>
      <c r="D96" s="36">
        <v>0.48499999999999999</v>
      </c>
      <c r="E96" s="37">
        <f t="shared" si="39"/>
        <v>6.5201200000000012</v>
      </c>
      <c r="F96" s="36">
        <v>117210.04812000001</v>
      </c>
      <c r="G96" s="36">
        <v>30529.212199575002</v>
      </c>
      <c r="H96" s="37">
        <f t="shared" si="40"/>
        <v>147739.260319575</v>
      </c>
      <c r="I96" s="36">
        <v>8532.8738200000007</v>
      </c>
      <c r="J96" s="36">
        <v>0</v>
      </c>
      <c r="K96" s="37">
        <f t="shared" si="41"/>
        <v>8532.8738200000007</v>
      </c>
      <c r="L96" s="36">
        <v>45276.223680000003</v>
      </c>
      <c r="M96" s="36">
        <v>11044.23804</v>
      </c>
      <c r="N96" s="38">
        <f t="shared" si="42"/>
        <v>56320.461720000007</v>
      </c>
      <c r="O96" s="36">
        <v>694787.69056022423</v>
      </c>
      <c r="P96" s="36">
        <v>2.2000000000000001E-4</v>
      </c>
      <c r="Q96" s="38">
        <f t="shared" si="43"/>
        <v>694787.69078022428</v>
      </c>
      <c r="R96" s="36">
        <v>1901.8093699999999</v>
      </c>
      <c r="S96" s="36">
        <v>134.64167</v>
      </c>
      <c r="T96" s="38">
        <f t="shared" si="44"/>
        <v>2036.4510399999999</v>
      </c>
      <c r="U96" s="36">
        <v>62.223669999999998</v>
      </c>
      <c r="V96" s="36">
        <v>0</v>
      </c>
      <c r="W96" s="38">
        <f t="shared" si="35"/>
        <v>62.223669999999998</v>
      </c>
      <c r="X96" s="36">
        <v>0</v>
      </c>
      <c r="Y96" s="36">
        <v>0</v>
      </c>
      <c r="Z96" s="38">
        <f t="shared" si="36"/>
        <v>0</v>
      </c>
      <c r="AA96" s="36">
        <v>5732.8112190874999</v>
      </c>
      <c r="AB96" s="36">
        <v>0</v>
      </c>
      <c r="AC96" s="38">
        <f t="shared" si="45"/>
        <v>5732.8112190874999</v>
      </c>
      <c r="AD96" s="36">
        <v>29003.676079699995</v>
      </c>
      <c r="AE96" s="36">
        <v>802.78380000000004</v>
      </c>
      <c r="AF96" s="38">
        <f t="shared" si="46"/>
        <v>29806.459879699996</v>
      </c>
      <c r="AG96" s="36">
        <v>2029.7368500000002</v>
      </c>
      <c r="AH96" s="36">
        <v>41.414010000000005</v>
      </c>
      <c r="AI96" s="38">
        <f t="shared" si="47"/>
        <v>2071.1508600000002</v>
      </c>
      <c r="AJ96" s="38">
        <f t="shared" si="37"/>
        <v>36766.2241487875</v>
      </c>
      <c r="AK96" s="38">
        <f t="shared" si="37"/>
        <v>844.19781</v>
      </c>
      <c r="AL96" s="38">
        <f t="shared" si="48"/>
        <v>37610.421958787498</v>
      </c>
      <c r="AM96" s="36">
        <v>90898.573615999994</v>
      </c>
      <c r="AN96" s="38">
        <f t="shared" si="38"/>
        <v>1037994.4770445868</v>
      </c>
      <c r="AP96" s="19"/>
      <c r="AQ96" s="19"/>
      <c r="AR96" s="19"/>
      <c r="AS96" s="19"/>
      <c r="AT96" s="19"/>
      <c r="AU96" s="19"/>
      <c r="AV96" s="19"/>
      <c r="AW96" s="19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</row>
    <row r="97" spans="1:118" x14ac:dyDescent="0.25">
      <c r="A97" s="1">
        <v>43617</v>
      </c>
      <c r="C97" s="36">
        <v>5.6241400000000006</v>
      </c>
      <c r="D97" s="36">
        <v>0.58499999999999996</v>
      </c>
      <c r="E97" s="37">
        <f t="shared" si="39"/>
        <v>6.2091400000000005</v>
      </c>
      <c r="F97" s="36">
        <v>116344.66427000002</v>
      </c>
      <c r="G97" s="36">
        <v>27522.0122433125</v>
      </c>
      <c r="H97" s="37">
        <f t="shared" si="40"/>
        <v>143866.67651331253</v>
      </c>
      <c r="I97" s="36">
        <v>8152.9508500000002</v>
      </c>
      <c r="J97" s="36">
        <v>0</v>
      </c>
      <c r="K97" s="37">
        <f t="shared" si="41"/>
        <v>8152.9508500000002</v>
      </c>
      <c r="L97" s="36">
        <v>47876.158869999999</v>
      </c>
      <c r="M97" s="36">
        <v>11098.226879999998</v>
      </c>
      <c r="N97" s="38">
        <f t="shared" si="42"/>
        <v>58974.385750000001</v>
      </c>
      <c r="O97" s="36">
        <v>695081.61965184798</v>
      </c>
      <c r="P97" s="36">
        <v>173.60139999999998</v>
      </c>
      <c r="Q97" s="38">
        <f t="shared" si="43"/>
        <v>695255.22105184803</v>
      </c>
      <c r="R97" s="36">
        <v>1875.4957900000002</v>
      </c>
      <c r="S97" s="36">
        <v>134.64167</v>
      </c>
      <c r="T97" s="38">
        <f t="shared" si="44"/>
        <v>2010.1374600000001</v>
      </c>
      <c r="U97" s="36">
        <v>53.429010000000005</v>
      </c>
      <c r="V97" s="36">
        <v>0</v>
      </c>
      <c r="W97" s="38">
        <f t="shared" si="35"/>
        <v>53.429010000000005</v>
      </c>
      <c r="X97" s="36">
        <v>0</v>
      </c>
      <c r="Y97" s="36">
        <v>0</v>
      </c>
      <c r="Z97" s="38">
        <f t="shared" si="36"/>
        <v>0</v>
      </c>
      <c r="AA97" s="36">
        <v>6046.2828926624998</v>
      </c>
      <c r="AB97" s="36">
        <v>0</v>
      </c>
      <c r="AC97" s="38">
        <f t="shared" si="45"/>
        <v>6046.2828926624998</v>
      </c>
      <c r="AD97" s="36">
        <v>35828.691019999969</v>
      </c>
      <c r="AE97" s="36">
        <v>802.78380000000004</v>
      </c>
      <c r="AF97" s="38">
        <f t="shared" si="46"/>
        <v>36631.474819999967</v>
      </c>
      <c r="AG97" s="36">
        <v>1898.30762</v>
      </c>
      <c r="AH97" s="36">
        <v>22.155200000000001</v>
      </c>
      <c r="AI97" s="38">
        <f t="shared" si="47"/>
        <v>1920.46282</v>
      </c>
      <c r="AJ97" s="38">
        <f t="shared" si="37"/>
        <v>43773.28153266247</v>
      </c>
      <c r="AK97" s="38">
        <f t="shared" si="37"/>
        <v>824.93900000000008</v>
      </c>
      <c r="AL97" s="38">
        <f t="shared" si="48"/>
        <v>44598.220532662468</v>
      </c>
      <c r="AM97" s="36">
        <v>93802.739099999992</v>
      </c>
      <c r="AN97" s="38">
        <f t="shared" si="38"/>
        <v>1046719.9694078231</v>
      </c>
      <c r="AP97" s="19"/>
      <c r="AQ97" s="19"/>
      <c r="AR97" s="19"/>
      <c r="AS97" s="19"/>
      <c r="AT97" s="19"/>
      <c r="AU97" s="19"/>
      <c r="AV97" s="19"/>
      <c r="AW97" s="19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</row>
    <row r="98" spans="1:118" x14ac:dyDescent="0.25">
      <c r="A98" s="1">
        <v>43647</v>
      </c>
      <c r="C98" s="36">
        <v>6.0191400000000002</v>
      </c>
      <c r="D98" s="36">
        <v>0.54700000000000004</v>
      </c>
      <c r="E98" s="37">
        <f t="shared" si="39"/>
        <v>6.5661399999999999</v>
      </c>
      <c r="F98" s="36">
        <v>108735.87459000002</v>
      </c>
      <c r="G98" s="36">
        <v>31141.359339125</v>
      </c>
      <c r="H98" s="37">
        <f t="shared" si="40"/>
        <v>139877.23392912501</v>
      </c>
      <c r="I98" s="36">
        <v>9836.3966600000003</v>
      </c>
      <c r="J98" s="36">
        <v>0</v>
      </c>
      <c r="K98" s="37">
        <f t="shared" si="41"/>
        <v>9836.3966600000003</v>
      </c>
      <c r="L98" s="36">
        <v>49214.627699999997</v>
      </c>
      <c r="M98" s="36">
        <v>11150.116129999999</v>
      </c>
      <c r="N98" s="38">
        <f t="shared" si="42"/>
        <v>60364.743829999992</v>
      </c>
      <c r="O98" s="36">
        <v>694323.61218055058</v>
      </c>
      <c r="P98" s="36">
        <v>173.60139999999998</v>
      </c>
      <c r="Q98" s="38">
        <f t="shared" si="43"/>
        <v>694497.21358055063</v>
      </c>
      <c r="R98" s="36">
        <v>1875.4957900000002</v>
      </c>
      <c r="S98" s="36">
        <v>134.64167</v>
      </c>
      <c r="T98" s="38">
        <f t="shared" si="44"/>
        <v>2010.1374600000001</v>
      </c>
      <c r="U98" s="36">
        <v>45.913849999999996</v>
      </c>
      <c r="V98" s="36">
        <v>0</v>
      </c>
      <c r="W98" s="38">
        <f t="shared" si="35"/>
        <v>45.913849999999996</v>
      </c>
      <c r="X98" s="36">
        <v>0</v>
      </c>
      <c r="Y98" s="36">
        <v>0</v>
      </c>
      <c r="Z98" s="38">
        <f t="shared" si="36"/>
        <v>0</v>
      </c>
      <c r="AA98" s="36">
        <v>5742.5376048066091</v>
      </c>
      <c r="AB98" s="36">
        <v>0</v>
      </c>
      <c r="AC98" s="38">
        <f t="shared" si="45"/>
        <v>5742.5376048066091</v>
      </c>
      <c r="AD98" s="36">
        <v>19337.242361919998</v>
      </c>
      <c r="AE98" s="36">
        <v>802.78380000000004</v>
      </c>
      <c r="AF98" s="38">
        <f t="shared" si="46"/>
        <v>20140.026161919999</v>
      </c>
      <c r="AG98" s="36">
        <v>2428.4143100000001</v>
      </c>
      <c r="AH98" s="36">
        <v>3.8135300000000001</v>
      </c>
      <c r="AI98" s="38">
        <f t="shared" si="47"/>
        <v>2432.22784</v>
      </c>
      <c r="AJ98" s="38">
        <f t="shared" si="37"/>
        <v>27508.194276726608</v>
      </c>
      <c r="AK98" s="38">
        <f t="shared" si="37"/>
        <v>806.59733000000006</v>
      </c>
      <c r="AL98" s="38">
        <f t="shared" si="48"/>
        <v>28314.791606726609</v>
      </c>
      <c r="AM98" s="36">
        <v>92551.054649999991</v>
      </c>
      <c r="AN98" s="38">
        <f t="shared" si="38"/>
        <v>1027504.0517064022</v>
      </c>
      <c r="AP98" s="19"/>
      <c r="AQ98" s="19"/>
      <c r="AR98" s="19"/>
      <c r="AS98" s="19"/>
      <c r="AT98" s="19"/>
      <c r="AU98" s="19"/>
      <c r="AV98" s="19"/>
      <c r="AW98" s="19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</row>
    <row r="99" spans="1:118" x14ac:dyDescent="0.25">
      <c r="A99" s="1">
        <v>43678</v>
      </c>
      <c r="C99" s="36">
        <v>5.9891400000000008</v>
      </c>
      <c r="D99" s="36">
        <v>0.54700000000000004</v>
      </c>
      <c r="E99" s="37">
        <f t="shared" si="39"/>
        <v>6.5361400000000005</v>
      </c>
      <c r="F99" s="36">
        <v>117960.66295000003</v>
      </c>
      <c r="G99" s="36">
        <v>24189.3879026125</v>
      </c>
      <c r="H99" s="37">
        <f t="shared" si="40"/>
        <v>142150.05085261253</v>
      </c>
      <c r="I99" s="36">
        <v>9751.3119299999998</v>
      </c>
      <c r="J99" s="36">
        <v>0</v>
      </c>
      <c r="K99" s="37">
        <f t="shared" si="41"/>
        <v>9751.3119299999998</v>
      </c>
      <c r="L99" s="36">
        <v>48589.039189999996</v>
      </c>
      <c r="M99" s="36">
        <v>10658.77054</v>
      </c>
      <c r="N99" s="38">
        <f t="shared" si="42"/>
        <v>59247.809729999994</v>
      </c>
      <c r="O99" s="36">
        <v>697945.98494353704</v>
      </c>
      <c r="P99" s="36">
        <v>2.2000000000000001E-4</v>
      </c>
      <c r="Q99" s="38">
        <f t="shared" si="43"/>
        <v>697945.98516353709</v>
      </c>
      <c r="R99" s="36">
        <v>1875.4957900000002</v>
      </c>
      <c r="S99" s="36">
        <v>134.64167</v>
      </c>
      <c r="T99" s="38">
        <f t="shared" si="44"/>
        <v>2010.1374600000001</v>
      </c>
      <c r="U99" s="36">
        <v>36.683080000000004</v>
      </c>
      <c r="V99" s="36">
        <v>0</v>
      </c>
      <c r="W99" s="38">
        <f t="shared" si="35"/>
        <v>36.683080000000004</v>
      </c>
      <c r="X99" s="36">
        <v>0</v>
      </c>
      <c r="Y99" s="36">
        <v>0</v>
      </c>
      <c r="Z99" s="38">
        <f t="shared" si="36"/>
        <v>0</v>
      </c>
      <c r="AA99" s="36">
        <v>5590.2746872124999</v>
      </c>
      <c r="AB99" s="36">
        <v>0</v>
      </c>
      <c r="AC99" s="38">
        <f t="shared" si="45"/>
        <v>5590.2746872124999</v>
      </c>
      <c r="AD99" s="36">
        <v>20171.303020000232</v>
      </c>
      <c r="AE99" s="36">
        <v>802.78380000000004</v>
      </c>
      <c r="AF99" s="38">
        <f t="shared" si="46"/>
        <v>20974.086820000233</v>
      </c>
      <c r="AG99" s="36">
        <v>1680.2459200000001</v>
      </c>
      <c r="AH99" s="36">
        <v>10.410540000000001</v>
      </c>
      <c r="AI99" s="38">
        <f t="shared" si="47"/>
        <v>1690.6564600000002</v>
      </c>
      <c r="AJ99" s="38">
        <f t="shared" si="37"/>
        <v>27441.823627212732</v>
      </c>
      <c r="AK99" s="38">
        <f t="shared" si="37"/>
        <v>813.19434000000001</v>
      </c>
      <c r="AL99" s="38">
        <f t="shared" si="48"/>
        <v>28255.017967212734</v>
      </c>
      <c r="AM99" s="36">
        <v>90688.007570000002</v>
      </c>
      <c r="AN99" s="38">
        <f t="shared" si="38"/>
        <v>1030091.5398933623</v>
      </c>
      <c r="AO99" s="19"/>
      <c r="AP99" s="19"/>
      <c r="AQ99" s="19"/>
      <c r="AR99" s="19"/>
      <c r="AS99" s="19"/>
      <c r="AT99" s="19"/>
      <c r="AU99" s="19"/>
      <c r="AV99" s="19"/>
      <c r="AW99" s="19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</row>
    <row r="100" spans="1:118" x14ac:dyDescent="0.25">
      <c r="A100" s="1">
        <v>43709</v>
      </c>
      <c r="C100" s="36">
        <v>5.73346</v>
      </c>
      <c r="D100" s="36">
        <v>0.54700000000000004</v>
      </c>
      <c r="E100" s="37">
        <f t="shared" si="39"/>
        <v>6.2804599999999997</v>
      </c>
      <c r="F100" s="36">
        <v>102515.27704000002</v>
      </c>
      <c r="G100" s="36">
        <v>19517.0967767</v>
      </c>
      <c r="H100" s="37">
        <f t="shared" si="40"/>
        <v>122032.37381670001</v>
      </c>
      <c r="I100" s="36">
        <v>11238.32193</v>
      </c>
      <c r="J100" s="36">
        <v>0</v>
      </c>
      <c r="K100" s="37">
        <f t="shared" si="41"/>
        <v>11238.32193</v>
      </c>
      <c r="L100" s="36">
        <v>48753.43737</v>
      </c>
      <c r="M100" s="36">
        <v>10776.04406</v>
      </c>
      <c r="N100" s="38">
        <f t="shared" si="42"/>
        <v>59529.48143</v>
      </c>
      <c r="O100" s="36">
        <v>704891.67365766224</v>
      </c>
      <c r="P100" s="36">
        <v>2.2000000000000001E-4</v>
      </c>
      <c r="Q100" s="38">
        <f t="shared" si="43"/>
        <v>704891.67387766228</v>
      </c>
      <c r="R100" s="36">
        <v>1716.87482</v>
      </c>
      <c r="S100" s="36">
        <v>134.64167</v>
      </c>
      <c r="T100" s="38">
        <f t="shared" si="44"/>
        <v>1851.51649</v>
      </c>
      <c r="U100" s="36">
        <v>50.079140000000002</v>
      </c>
      <c r="V100" s="36">
        <v>0</v>
      </c>
      <c r="W100" s="38">
        <f t="shared" si="35"/>
        <v>50.079140000000002</v>
      </c>
      <c r="X100" s="36">
        <v>0</v>
      </c>
      <c r="Y100" s="36">
        <v>0</v>
      </c>
      <c r="Z100" s="38">
        <f t="shared" si="36"/>
        <v>0</v>
      </c>
      <c r="AA100" s="36">
        <v>5738.8608296924995</v>
      </c>
      <c r="AB100" s="36">
        <v>0</v>
      </c>
      <c r="AC100" s="38">
        <f t="shared" si="45"/>
        <v>5738.8608296924995</v>
      </c>
      <c r="AD100" s="36">
        <v>24981.159219999969</v>
      </c>
      <c r="AE100" s="36">
        <v>802.78380000000004</v>
      </c>
      <c r="AF100" s="38">
        <f t="shared" si="46"/>
        <v>25783.94301999997</v>
      </c>
      <c r="AG100" s="36">
        <v>1738.51233</v>
      </c>
      <c r="AH100" s="36">
        <v>12.537649999999999</v>
      </c>
      <c r="AI100" s="38">
        <f t="shared" si="47"/>
        <v>1751.04998</v>
      </c>
      <c r="AJ100" s="38">
        <f t="shared" si="37"/>
        <v>32458.532379692468</v>
      </c>
      <c r="AK100" s="38">
        <f t="shared" si="37"/>
        <v>815.32145000000003</v>
      </c>
      <c r="AL100" s="38">
        <f t="shared" si="48"/>
        <v>33273.853829692467</v>
      </c>
      <c r="AM100" s="36">
        <v>102576.93201999999</v>
      </c>
      <c r="AN100" s="38">
        <f t="shared" si="38"/>
        <v>1035450.5129940547</v>
      </c>
      <c r="AP100" s="19"/>
    </row>
    <row r="101" spans="1:118" x14ac:dyDescent="0.25">
      <c r="A101" s="1">
        <v>43739</v>
      </c>
      <c r="C101" s="36">
        <v>5.6554099999999998</v>
      </c>
      <c r="D101" s="36">
        <v>0.44700000000000001</v>
      </c>
      <c r="E101" s="37">
        <f t="shared" si="39"/>
        <v>6.1024099999999999</v>
      </c>
      <c r="F101" s="36">
        <v>102865.73340000001</v>
      </c>
      <c r="G101" s="36">
        <v>14531.1925062625</v>
      </c>
      <c r="H101" s="37">
        <f t="shared" si="40"/>
        <v>117396.92590626251</v>
      </c>
      <c r="I101" s="36">
        <v>11012.546370000002</v>
      </c>
      <c r="J101" s="36">
        <v>0</v>
      </c>
      <c r="K101" s="37">
        <f t="shared" si="41"/>
        <v>11012.546370000002</v>
      </c>
      <c r="L101" s="36">
        <v>48746.83051</v>
      </c>
      <c r="M101" s="36">
        <v>9681.3433399999994</v>
      </c>
      <c r="N101" s="38">
        <f t="shared" si="42"/>
        <v>58428.173849999999</v>
      </c>
      <c r="O101" s="36">
        <v>704797.12254531612</v>
      </c>
      <c r="P101" s="36">
        <v>2.2000000000000001E-4</v>
      </c>
      <c r="Q101" s="38">
        <f t="shared" si="43"/>
        <v>704797.12276531616</v>
      </c>
      <c r="R101" s="36">
        <v>1716.87482</v>
      </c>
      <c r="S101" s="36">
        <v>134.64167</v>
      </c>
      <c r="T101" s="38">
        <f t="shared" si="44"/>
        <v>1851.51649</v>
      </c>
      <c r="U101" s="36">
        <v>60.387790000000003</v>
      </c>
      <c r="V101" s="36">
        <v>0</v>
      </c>
      <c r="W101" s="38">
        <f t="shared" si="35"/>
        <v>60.387790000000003</v>
      </c>
      <c r="X101" s="36">
        <v>0</v>
      </c>
      <c r="Y101" s="36">
        <v>0</v>
      </c>
      <c r="Z101" s="38">
        <f t="shared" si="36"/>
        <v>0</v>
      </c>
      <c r="AA101" s="36">
        <v>5386.9792794875002</v>
      </c>
      <c r="AB101" s="36">
        <v>0</v>
      </c>
      <c r="AC101" s="38">
        <f t="shared" si="45"/>
        <v>5386.9792794875002</v>
      </c>
      <c r="AD101" s="36">
        <v>20771.75094000006</v>
      </c>
      <c r="AE101" s="36">
        <v>802.78380000000004</v>
      </c>
      <c r="AF101" s="38">
        <f t="shared" si="46"/>
        <v>21574.534740000061</v>
      </c>
      <c r="AG101" s="36">
        <v>2319.5953</v>
      </c>
      <c r="AH101" s="36">
        <v>18.484189999999998</v>
      </c>
      <c r="AI101" s="38">
        <f t="shared" si="47"/>
        <v>2338.0794900000001</v>
      </c>
      <c r="AJ101" s="38">
        <f t="shared" si="37"/>
        <v>28478.32551948756</v>
      </c>
      <c r="AK101" s="38">
        <f t="shared" si="37"/>
        <v>821.26799000000005</v>
      </c>
      <c r="AL101" s="38">
        <f t="shared" si="48"/>
        <v>29299.59350948756</v>
      </c>
      <c r="AM101" s="36">
        <v>102348.33455999999</v>
      </c>
      <c r="AN101" s="38">
        <f t="shared" si="38"/>
        <v>1025200.7036510662</v>
      </c>
      <c r="AP101" s="19"/>
    </row>
    <row r="102" spans="1:118" x14ac:dyDescent="0.25">
      <c r="A102" s="1">
        <v>43770</v>
      </c>
      <c r="C102" s="36">
        <v>6.57775</v>
      </c>
      <c r="D102" s="36">
        <v>0.35199999999999998</v>
      </c>
      <c r="E102" s="37">
        <f t="shared" si="39"/>
        <v>6.9297500000000003</v>
      </c>
      <c r="F102" s="36">
        <v>89326.079500000007</v>
      </c>
      <c r="G102" s="36">
        <v>29300.502833811803</v>
      </c>
      <c r="H102" s="37">
        <f t="shared" si="40"/>
        <v>118626.58233381181</v>
      </c>
      <c r="I102" s="36">
        <v>11677.037530000001</v>
      </c>
      <c r="J102" s="36">
        <v>0</v>
      </c>
      <c r="K102" s="37">
        <f t="shared" si="41"/>
        <v>11677.037530000001</v>
      </c>
      <c r="L102" s="36">
        <v>48264.952580000005</v>
      </c>
      <c r="M102" s="36">
        <v>9556.6722800000007</v>
      </c>
      <c r="N102" s="38">
        <f t="shared" si="42"/>
        <v>57821.624860000004</v>
      </c>
      <c r="O102" s="36">
        <v>705170.66110126534</v>
      </c>
      <c r="P102" s="36">
        <v>2.2000000000000001E-4</v>
      </c>
      <c r="Q102" s="38">
        <f t="shared" si="43"/>
        <v>705170.66132126539</v>
      </c>
      <c r="R102" s="36">
        <v>1716.87482</v>
      </c>
      <c r="S102" s="36">
        <v>134.64167</v>
      </c>
      <c r="T102" s="38">
        <f t="shared" si="44"/>
        <v>1851.51649</v>
      </c>
      <c r="U102" s="36">
        <v>49.103660000000005</v>
      </c>
      <c r="V102" s="36">
        <v>0</v>
      </c>
      <c r="W102" s="38">
        <f t="shared" si="35"/>
        <v>49.103660000000005</v>
      </c>
      <c r="X102" s="36">
        <v>0</v>
      </c>
      <c r="Y102" s="36">
        <v>0</v>
      </c>
      <c r="Z102" s="38">
        <f t="shared" si="36"/>
        <v>0</v>
      </c>
      <c r="AA102" s="36">
        <v>4061.0930698250004</v>
      </c>
      <c r="AB102" s="36">
        <v>0</v>
      </c>
      <c r="AC102" s="38">
        <f t="shared" si="45"/>
        <v>4061.0930698250004</v>
      </c>
      <c r="AD102" s="36">
        <v>21615.905549999999</v>
      </c>
      <c r="AE102" s="36">
        <v>802.78380000000004</v>
      </c>
      <c r="AF102" s="38">
        <f t="shared" si="46"/>
        <v>22418.689350000001</v>
      </c>
      <c r="AG102" s="36">
        <v>2270.5846299999998</v>
      </c>
      <c r="AH102" s="36">
        <v>21.527990000000003</v>
      </c>
      <c r="AI102" s="38">
        <f t="shared" si="47"/>
        <v>2292.1126199999999</v>
      </c>
      <c r="AJ102" s="38">
        <f t="shared" si="37"/>
        <v>27947.583249825002</v>
      </c>
      <c r="AK102" s="38">
        <f t="shared" si="37"/>
        <v>824.31179000000009</v>
      </c>
      <c r="AL102" s="38">
        <f t="shared" si="48"/>
        <v>28771.895039825002</v>
      </c>
      <c r="AM102" s="36">
        <v>105351.55688000002</v>
      </c>
      <c r="AN102" s="38">
        <f t="shared" si="38"/>
        <v>1029326.9078649023</v>
      </c>
      <c r="AP102" s="19"/>
    </row>
    <row r="103" spans="1:118" x14ac:dyDescent="0.25">
      <c r="A103" s="1">
        <v>43800</v>
      </c>
      <c r="C103" s="36">
        <v>6.1857500000000005</v>
      </c>
      <c r="D103" s="36">
        <v>0.158</v>
      </c>
      <c r="E103" s="37">
        <f t="shared" si="39"/>
        <v>6.3437500000000009</v>
      </c>
      <c r="F103" s="36">
        <v>82830.496370000008</v>
      </c>
      <c r="G103" s="36">
        <v>33826.335092175003</v>
      </c>
      <c r="H103" s="37">
        <f t="shared" si="40"/>
        <v>116656.831462175</v>
      </c>
      <c r="I103" s="36">
        <v>11434.544750000001</v>
      </c>
      <c r="J103" s="36">
        <v>0</v>
      </c>
      <c r="K103" s="37">
        <f t="shared" si="41"/>
        <v>11434.544750000001</v>
      </c>
      <c r="L103" s="36">
        <v>25701.938040000001</v>
      </c>
      <c r="M103" s="36">
        <v>10446.636210000001</v>
      </c>
      <c r="N103" s="38">
        <f t="shared" si="42"/>
        <v>36148.574250000005</v>
      </c>
      <c r="O103" s="36">
        <v>704848.48696287035</v>
      </c>
      <c r="P103" s="36">
        <v>2.2000000000000001E-4</v>
      </c>
      <c r="Q103" s="38">
        <f t="shared" si="43"/>
        <v>704848.48718287039</v>
      </c>
      <c r="R103" s="36">
        <v>656.18120999999996</v>
      </c>
      <c r="S103" s="36">
        <v>134.64167</v>
      </c>
      <c r="T103" s="38">
        <f t="shared" si="44"/>
        <v>790.82287999999994</v>
      </c>
      <c r="U103" s="36">
        <v>114.06182000000001</v>
      </c>
      <c r="V103" s="36">
        <v>0</v>
      </c>
      <c r="W103" s="38">
        <f t="shared" si="35"/>
        <v>114.06182000000001</v>
      </c>
      <c r="X103" s="36">
        <v>0</v>
      </c>
      <c r="Y103" s="36">
        <v>0</v>
      </c>
      <c r="Z103" s="38">
        <f t="shared" si="36"/>
        <v>0</v>
      </c>
      <c r="AA103" s="36">
        <v>3862.8776836000002</v>
      </c>
      <c r="AB103" s="36">
        <v>0</v>
      </c>
      <c r="AC103" s="38">
        <f t="shared" si="45"/>
        <v>3862.8776836000002</v>
      </c>
      <c r="AD103" s="36">
        <v>13729.591840000001</v>
      </c>
      <c r="AE103" s="36">
        <v>802.78380000000004</v>
      </c>
      <c r="AF103" s="38">
        <f t="shared" si="46"/>
        <v>14532.37564</v>
      </c>
      <c r="AG103" s="36">
        <v>2436.4577000000004</v>
      </c>
      <c r="AH103" s="36">
        <v>24.650970000000001</v>
      </c>
      <c r="AI103" s="38">
        <f t="shared" si="47"/>
        <v>2461.1086700000005</v>
      </c>
      <c r="AJ103" s="38">
        <f t="shared" si="37"/>
        <v>20028.9272236</v>
      </c>
      <c r="AK103" s="38">
        <f t="shared" si="37"/>
        <v>827.43477000000007</v>
      </c>
      <c r="AL103" s="38">
        <f t="shared" si="48"/>
        <v>20856.3619936</v>
      </c>
      <c r="AM103" s="36">
        <v>104573.10287999999</v>
      </c>
      <c r="AN103" s="38">
        <f t="shared" si="38"/>
        <v>995429.13096864533</v>
      </c>
      <c r="AP103" s="19"/>
    </row>
    <row r="104" spans="1:118" x14ac:dyDescent="0.25">
      <c r="A104" s="1">
        <v>43831</v>
      </c>
      <c r="C104" s="36">
        <v>7.7317499999999999</v>
      </c>
      <c r="D104" s="36">
        <v>0.158</v>
      </c>
      <c r="E104" s="37">
        <f t="shared" si="39"/>
        <v>7.8897500000000003</v>
      </c>
      <c r="F104" s="36">
        <v>84008.276610000015</v>
      </c>
      <c r="G104" s="36">
        <v>29870.073997075</v>
      </c>
      <c r="H104" s="37">
        <f t="shared" si="40"/>
        <v>113878.35060707502</v>
      </c>
      <c r="I104" s="36">
        <v>9017.23164</v>
      </c>
      <c r="J104" s="36">
        <v>0</v>
      </c>
      <c r="K104" s="37">
        <f t="shared" si="41"/>
        <v>9017.23164</v>
      </c>
      <c r="L104" s="36">
        <v>25697.513660000001</v>
      </c>
      <c r="M104" s="36">
        <v>10497.24461</v>
      </c>
      <c r="N104" s="38">
        <f t="shared" si="42"/>
        <v>36194.758269999998</v>
      </c>
      <c r="O104" s="36">
        <v>706794.26047999959</v>
      </c>
      <c r="P104" s="36">
        <v>2.2000000000000001E-4</v>
      </c>
      <c r="Q104" s="38">
        <f t="shared" si="43"/>
        <v>706794.26069999964</v>
      </c>
      <c r="R104" s="36">
        <v>656.18120999999996</v>
      </c>
      <c r="S104" s="36">
        <v>134.64167</v>
      </c>
      <c r="T104" s="38">
        <f t="shared" si="44"/>
        <v>790.82287999999994</v>
      </c>
      <c r="U104" s="36">
        <v>132.73305999999999</v>
      </c>
      <c r="V104" s="36">
        <v>0</v>
      </c>
      <c r="W104" s="38">
        <f t="shared" si="35"/>
        <v>132.73305999999999</v>
      </c>
      <c r="X104" s="36">
        <v>0</v>
      </c>
      <c r="Y104" s="36">
        <v>0</v>
      </c>
      <c r="Z104" s="38">
        <f t="shared" si="36"/>
        <v>0</v>
      </c>
      <c r="AA104" s="36">
        <v>3451.4754841499998</v>
      </c>
      <c r="AB104" s="36">
        <v>0</v>
      </c>
      <c r="AC104" s="38">
        <f t="shared" si="45"/>
        <v>3451.4754841499998</v>
      </c>
      <c r="AD104" s="36">
        <v>15578.737179999971</v>
      </c>
      <c r="AE104" s="36">
        <v>802.78380000000004</v>
      </c>
      <c r="AF104" s="38">
        <f t="shared" si="46"/>
        <v>16381.52097999997</v>
      </c>
      <c r="AG104" s="36">
        <v>2032.9050099999999</v>
      </c>
      <c r="AH104" s="36">
        <v>27.200340000000001</v>
      </c>
      <c r="AI104" s="38">
        <f t="shared" si="47"/>
        <v>2060.1053499999998</v>
      </c>
      <c r="AJ104" s="38">
        <f t="shared" si="37"/>
        <v>21063.117674149969</v>
      </c>
      <c r="AK104" s="38">
        <f t="shared" si="37"/>
        <v>829.98414000000002</v>
      </c>
      <c r="AL104" s="38">
        <f t="shared" si="48"/>
        <v>21893.10181414997</v>
      </c>
      <c r="AM104" s="36">
        <v>100568.62543000001</v>
      </c>
      <c r="AN104" s="38">
        <f t="shared" si="38"/>
        <v>989277.77415122464</v>
      </c>
      <c r="AP104" s="19"/>
    </row>
    <row r="105" spans="1:118" x14ac:dyDescent="0.25">
      <c r="A105" s="1">
        <v>43862</v>
      </c>
      <c r="C105" s="36">
        <v>6.1482999999999999</v>
      </c>
      <c r="D105" s="36">
        <v>0.158</v>
      </c>
      <c r="E105" s="37">
        <f t="shared" si="39"/>
        <v>6.3063000000000002</v>
      </c>
      <c r="F105" s="36">
        <v>68716.76384</v>
      </c>
      <c r="G105" s="36">
        <v>40473.544278687499</v>
      </c>
      <c r="H105" s="37">
        <f t="shared" si="40"/>
        <v>109190.30811868751</v>
      </c>
      <c r="I105" s="36">
        <v>9012.9225399999996</v>
      </c>
      <c r="J105" s="36">
        <v>0</v>
      </c>
      <c r="K105" s="37">
        <f t="shared" si="41"/>
        <v>9012.9225399999996</v>
      </c>
      <c r="L105" s="36">
        <v>24598.395489999999</v>
      </c>
      <c r="M105" s="36">
        <v>9391.9606100000001</v>
      </c>
      <c r="N105" s="38">
        <f t="shared" si="42"/>
        <v>33990.356099999997</v>
      </c>
      <c r="O105" s="36">
        <v>711596.52275152481</v>
      </c>
      <c r="P105" s="36">
        <v>2.2000000000000001E-4</v>
      </c>
      <c r="Q105" s="38">
        <f t="shared" si="43"/>
        <v>711596.52297152486</v>
      </c>
      <c r="R105" s="36">
        <v>624.94070999999997</v>
      </c>
      <c r="S105" s="36">
        <v>134.64167</v>
      </c>
      <c r="T105" s="38">
        <f t="shared" si="44"/>
        <v>759.58237999999994</v>
      </c>
      <c r="U105" s="36">
        <v>124.30077</v>
      </c>
      <c r="V105" s="36">
        <v>0</v>
      </c>
      <c r="W105" s="38">
        <f t="shared" si="35"/>
        <v>124.30077</v>
      </c>
      <c r="X105" s="36">
        <v>0</v>
      </c>
      <c r="Y105" s="36">
        <v>0</v>
      </c>
      <c r="Z105" s="38">
        <f t="shared" si="36"/>
        <v>0</v>
      </c>
      <c r="AA105" s="36">
        <v>2900.1174833</v>
      </c>
      <c r="AB105" s="36">
        <v>0</v>
      </c>
      <c r="AC105" s="38">
        <f t="shared" si="45"/>
        <v>2900.1174833</v>
      </c>
      <c r="AD105" s="36">
        <v>15962.174449999979</v>
      </c>
      <c r="AE105" s="36">
        <v>802.78380000000004</v>
      </c>
      <c r="AF105" s="38">
        <f t="shared" si="46"/>
        <v>16764.958249999978</v>
      </c>
      <c r="AG105" s="36">
        <v>1978.80096</v>
      </c>
      <c r="AH105" s="36">
        <v>30.006580000000003</v>
      </c>
      <c r="AI105" s="38">
        <f t="shared" si="47"/>
        <v>2008.80754</v>
      </c>
      <c r="AJ105" s="38">
        <f t="shared" si="37"/>
        <v>20841.092893299978</v>
      </c>
      <c r="AK105" s="38">
        <f t="shared" si="37"/>
        <v>832.79038000000003</v>
      </c>
      <c r="AL105" s="38">
        <f t="shared" si="48"/>
        <v>21673.883273299976</v>
      </c>
      <c r="AM105" s="36">
        <v>99444.924620000005</v>
      </c>
      <c r="AN105" s="38">
        <f t="shared" si="38"/>
        <v>985799.10707351239</v>
      </c>
      <c r="AP105" s="19"/>
    </row>
    <row r="106" spans="1:118" x14ac:dyDescent="0.25">
      <c r="A106" s="1">
        <v>43891</v>
      </c>
      <c r="C106" s="36">
        <v>5.9910000000000005</v>
      </c>
      <c r="D106" s="36">
        <v>0.158</v>
      </c>
      <c r="E106" s="37">
        <f t="shared" si="39"/>
        <v>6.1490000000000009</v>
      </c>
      <c r="F106" s="36">
        <v>61463.262920000001</v>
      </c>
      <c r="G106" s="36">
        <v>46028.948092062499</v>
      </c>
      <c r="H106" s="37">
        <f t="shared" si="40"/>
        <v>107492.2110120625</v>
      </c>
      <c r="I106" s="36">
        <v>9246.0313000000006</v>
      </c>
      <c r="J106" s="36">
        <v>0</v>
      </c>
      <c r="K106" s="37">
        <f t="shared" si="41"/>
        <v>9246.0313000000006</v>
      </c>
      <c r="L106" s="36">
        <v>25070.02615260546</v>
      </c>
      <c r="M106" s="36">
        <v>9143.00461</v>
      </c>
      <c r="N106" s="38">
        <f t="shared" si="42"/>
        <v>34213.030762605456</v>
      </c>
      <c r="O106" s="36">
        <v>716376.2100022129</v>
      </c>
      <c r="P106" s="36">
        <v>2.2000000000000001E-4</v>
      </c>
      <c r="Q106" s="38">
        <f t="shared" si="43"/>
        <v>716376.21022221295</v>
      </c>
      <c r="R106" s="36">
        <v>656.18120999999996</v>
      </c>
      <c r="S106" s="36">
        <v>103.40116999999999</v>
      </c>
      <c r="T106" s="38">
        <f t="shared" si="44"/>
        <v>759.58237999999994</v>
      </c>
      <c r="U106" s="36">
        <v>110.15045000000001</v>
      </c>
      <c r="V106" s="36">
        <v>0</v>
      </c>
      <c r="W106" s="38">
        <f t="shared" si="35"/>
        <v>110.15045000000001</v>
      </c>
      <c r="X106" s="36">
        <v>0</v>
      </c>
      <c r="Y106" s="36">
        <v>0</v>
      </c>
      <c r="Z106" s="38">
        <f t="shared" si="36"/>
        <v>0</v>
      </c>
      <c r="AA106" s="36">
        <v>4805.9975481216497</v>
      </c>
      <c r="AB106" s="36">
        <v>0</v>
      </c>
      <c r="AC106" s="38">
        <f t="shared" si="45"/>
        <v>4805.9975481216497</v>
      </c>
      <c r="AD106" s="36">
        <v>18617.24928</v>
      </c>
      <c r="AE106" s="36">
        <v>802.78380000000004</v>
      </c>
      <c r="AF106" s="38">
        <f t="shared" si="46"/>
        <v>19420.033080000001</v>
      </c>
      <c r="AG106" s="36">
        <v>1915.38544</v>
      </c>
      <c r="AH106" s="36">
        <v>36.885069999999999</v>
      </c>
      <c r="AI106" s="38">
        <f t="shared" si="47"/>
        <v>1952.2705100000001</v>
      </c>
      <c r="AJ106" s="38">
        <f t="shared" si="37"/>
        <v>25338.632268121648</v>
      </c>
      <c r="AK106" s="38">
        <f t="shared" si="37"/>
        <v>839.66887000000008</v>
      </c>
      <c r="AL106" s="38">
        <f t="shared" si="48"/>
        <v>26178.301138121649</v>
      </c>
      <c r="AM106" s="36">
        <v>100185.63786</v>
      </c>
      <c r="AN106" s="38">
        <f t="shared" si="38"/>
        <v>994567.30412500259</v>
      </c>
      <c r="AP106" s="19"/>
    </row>
    <row r="107" spans="1:118" x14ac:dyDescent="0.25">
      <c r="A107" s="1">
        <v>43922</v>
      </c>
      <c r="C107" s="36">
        <v>5.9910000000000005</v>
      </c>
      <c r="D107" s="36">
        <v>0.158</v>
      </c>
      <c r="E107" s="37">
        <f t="shared" si="39"/>
        <v>6.1490000000000009</v>
      </c>
      <c r="F107" s="36">
        <v>69977.163249999998</v>
      </c>
      <c r="G107" s="36">
        <v>43199.533297612506</v>
      </c>
      <c r="H107" s="37">
        <f t="shared" si="40"/>
        <v>113176.6965476125</v>
      </c>
      <c r="I107" s="36">
        <v>8934.0719700000009</v>
      </c>
      <c r="J107" s="36">
        <v>0</v>
      </c>
      <c r="K107" s="37">
        <f t="shared" si="41"/>
        <v>8934.0719700000009</v>
      </c>
      <c r="L107" s="36">
        <v>24080.220809999999</v>
      </c>
      <c r="M107" s="36">
        <v>9041.5195700000004</v>
      </c>
      <c r="N107" s="38">
        <f t="shared" si="42"/>
        <v>33121.740380000003</v>
      </c>
      <c r="O107" s="36">
        <v>711597.22893716267</v>
      </c>
      <c r="P107" s="36">
        <v>2.2000000000000001E-4</v>
      </c>
      <c r="Q107" s="38">
        <f t="shared" si="43"/>
        <v>711597.22915716271</v>
      </c>
      <c r="R107" s="36">
        <v>656.18120999999996</v>
      </c>
      <c r="S107" s="36">
        <v>103.40116999999999</v>
      </c>
      <c r="T107" s="38">
        <f t="shared" si="44"/>
        <v>759.58237999999994</v>
      </c>
      <c r="U107" s="36">
        <v>95.082190000000011</v>
      </c>
      <c r="V107" s="36">
        <v>0</v>
      </c>
      <c r="W107" s="38">
        <f t="shared" si="35"/>
        <v>95.082190000000011</v>
      </c>
      <c r="X107" s="36">
        <v>0</v>
      </c>
      <c r="Y107" s="36">
        <v>0</v>
      </c>
      <c r="Z107" s="38">
        <f t="shared" si="36"/>
        <v>0</v>
      </c>
      <c r="AA107" s="36">
        <v>5937.9855567375007</v>
      </c>
      <c r="AB107" s="36">
        <v>0</v>
      </c>
      <c r="AC107" s="38">
        <f t="shared" si="45"/>
        <v>5937.9855567375007</v>
      </c>
      <c r="AD107" s="36">
        <v>19684.732680000048</v>
      </c>
      <c r="AE107" s="36">
        <v>802.78380000000004</v>
      </c>
      <c r="AF107" s="38">
        <f t="shared" si="46"/>
        <v>20487.516480000049</v>
      </c>
      <c r="AG107" s="36">
        <v>4438.3805300000004</v>
      </c>
      <c r="AH107" s="36">
        <v>37.012169999999998</v>
      </c>
      <c r="AI107" s="38">
        <f t="shared" si="47"/>
        <v>4475.3927000000003</v>
      </c>
      <c r="AJ107" s="38">
        <f t="shared" si="37"/>
        <v>30061.098766737552</v>
      </c>
      <c r="AK107" s="38">
        <f t="shared" si="37"/>
        <v>839.79597000000001</v>
      </c>
      <c r="AL107" s="38">
        <f t="shared" si="48"/>
        <v>30900.894736737551</v>
      </c>
      <c r="AM107" s="36">
        <v>100140.56680000002</v>
      </c>
      <c r="AN107" s="38">
        <f t="shared" si="38"/>
        <v>998732.01316151291</v>
      </c>
      <c r="AP107" s="19"/>
    </row>
    <row r="108" spans="1:118" x14ac:dyDescent="0.25">
      <c r="A108" s="1">
        <v>43952</v>
      </c>
      <c r="C108" s="36">
        <v>5.9409999999999998</v>
      </c>
      <c r="D108" s="36">
        <v>0.158</v>
      </c>
      <c r="E108" s="37">
        <f t="shared" si="39"/>
        <v>6.0990000000000002</v>
      </c>
      <c r="F108" s="36">
        <v>69626.763790000012</v>
      </c>
      <c r="G108" s="36">
        <v>31888.340530162503</v>
      </c>
      <c r="H108" s="37">
        <f t="shared" si="40"/>
        <v>101515.10432016251</v>
      </c>
      <c r="I108" s="36">
        <v>7882.74053</v>
      </c>
      <c r="J108" s="36">
        <v>0</v>
      </c>
      <c r="K108" s="37">
        <f t="shared" si="41"/>
        <v>7882.74053</v>
      </c>
      <c r="L108" s="36">
        <v>24068.264660000001</v>
      </c>
      <c r="M108" s="36">
        <v>9086.016120000002</v>
      </c>
      <c r="N108" s="38">
        <f t="shared" si="42"/>
        <v>33154.280780000001</v>
      </c>
      <c r="O108" s="36">
        <v>711983.90364079468</v>
      </c>
      <c r="P108" s="36">
        <v>2.2000000000000001E-4</v>
      </c>
      <c r="Q108" s="38">
        <f t="shared" si="43"/>
        <v>711983.90386079473</v>
      </c>
      <c r="R108" s="36">
        <v>656.18120999999996</v>
      </c>
      <c r="S108" s="36">
        <v>103.40116999999999</v>
      </c>
      <c r="T108" s="38">
        <f t="shared" si="44"/>
        <v>759.58237999999994</v>
      </c>
      <c r="U108" s="36">
        <v>112.88328</v>
      </c>
      <c r="V108" s="36">
        <v>0</v>
      </c>
      <c r="W108" s="38">
        <f t="shared" si="35"/>
        <v>112.88328</v>
      </c>
      <c r="X108" s="36">
        <v>0</v>
      </c>
      <c r="Y108" s="36">
        <v>0</v>
      </c>
      <c r="Z108" s="38">
        <f t="shared" si="36"/>
        <v>0</v>
      </c>
      <c r="AA108" s="36">
        <v>5549.1962978499996</v>
      </c>
      <c r="AB108" s="36">
        <v>0</v>
      </c>
      <c r="AC108" s="38">
        <f t="shared" si="45"/>
        <v>5549.1962978499996</v>
      </c>
      <c r="AD108" s="36">
        <v>19905.531500000077</v>
      </c>
      <c r="AE108" s="36">
        <v>802.78380000000004</v>
      </c>
      <c r="AF108" s="38">
        <f t="shared" si="46"/>
        <v>20708.315300000078</v>
      </c>
      <c r="AG108" s="36">
        <v>4133.1581299999998</v>
      </c>
      <c r="AH108" s="36">
        <v>0</v>
      </c>
      <c r="AI108" s="38">
        <f t="shared" si="47"/>
        <v>4133.1581299999998</v>
      </c>
      <c r="AJ108" s="38">
        <f t="shared" si="37"/>
        <v>29587.885927850079</v>
      </c>
      <c r="AK108" s="38">
        <f t="shared" si="37"/>
        <v>802.78380000000004</v>
      </c>
      <c r="AL108" s="38">
        <f t="shared" si="48"/>
        <v>30390.66972785008</v>
      </c>
      <c r="AM108" s="36">
        <v>101041.14831999999</v>
      </c>
      <c r="AN108" s="38">
        <f t="shared" si="38"/>
        <v>986846.41219880735</v>
      </c>
      <c r="AP108" s="19"/>
    </row>
    <row r="109" spans="1:118" x14ac:dyDescent="0.25">
      <c r="A109" s="1">
        <v>43983</v>
      </c>
      <c r="C109" s="36">
        <v>5.9104900000000002</v>
      </c>
      <c r="D109" s="36">
        <v>1.8000000000000002E-2</v>
      </c>
      <c r="E109" s="37">
        <f t="shared" si="39"/>
        <v>5.92849</v>
      </c>
      <c r="F109" s="36">
        <v>70873.630560000005</v>
      </c>
      <c r="G109" s="36">
        <v>51118.361451624995</v>
      </c>
      <c r="H109" s="37">
        <f t="shared" si="40"/>
        <v>121991.992011625</v>
      </c>
      <c r="I109" s="36">
        <v>8053.3237100000006</v>
      </c>
      <c r="J109" s="36">
        <v>0</v>
      </c>
      <c r="K109" s="37">
        <f t="shared" si="41"/>
        <v>8053.3237100000006</v>
      </c>
      <c r="L109" s="36">
        <v>24151.67786</v>
      </c>
      <c r="M109" s="36">
        <v>8983.4671200000012</v>
      </c>
      <c r="N109" s="38">
        <f t="shared" si="42"/>
        <v>33135.144979999997</v>
      </c>
      <c r="O109" s="36">
        <v>710654.59517596755</v>
      </c>
      <c r="P109" s="36">
        <v>2.2000000000000001E-4</v>
      </c>
      <c r="Q109" s="38">
        <f t="shared" si="43"/>
        <v>710654.5953959676</v>
      </c>
      <c r="R109" s="36">
        <v>1100.482</v>
      </c>
      <c r="S109" s="36">
        <v>122.45238000000001</v>
      </c>
      <c r="T109" s="38">
        <f t="shared" si="44"/>
        <v>1222.9343799999999</v>
      </c>
      <c r="U109" s="36">
        <v>74.767100000000013</v>
      </c>
      <c r="V109" s="36">
        <v>0</v>
      </c>
      <c r="W109" s="38">
        <f t="shared" si="35"/>
        <v>74.767100000000013</v>
      </c>
      <c r="X109" s="36">
        <v>0</v>
      </c>
      <c r="Y109" s="36">
        <v>0</v>
      </c>
      <c r="Z109" s="38">
        <f t="shared" si="36"/>
        <v>0</v>
      </c>
      <c r="AA109" s="36">
        <v>6080.8374459423003</v>
      </c>
      <c r="AB109" s="36">
        <v>0</v>
      </c>
      <c r="AC109" s="38">
        <f t="shared" si="45"/>
        <v>6080.8374459423003</v>
      </c>
      <c r="AD109" s="36">
        <v>17622.109710000001</v>
      </c>
      <c r="AE109" s="36">
        <v>802.78380000000004</v>
      </c>
      <c r="AF109" s="38">
        <f t="shared" si="46"/>
        <v>18424.893510000002</v>
      </c>
      <c r="AG109" s="36">
        <v>4183.0972000000002</v>
      </c>
      <c r="AH109" s="36">
        <v>0</v>
      </c>
      <c r="AI109" s="38">
        <f t="shared" si="47"/>
        <v>4183.0972000000002</v>
      </c>
      <c r="AJ109" s="38">
        <f t="shared" si="37"/>
        <v>27886.0443559423</v>
      </c>
      <c r="AK109" s="38">
        <f t="shared" si="37"/>
        <v>802.78380000000004</v>
      </c>
      <c r="AL109" s="38">
        <f t="shared" si="48"/>
        <v>28688.828155942301</v>
      </c>
      <c r="AM109" s="36">
        <v>101360.46965</v>
      </c>
      <c r="AN109" s="38">
        <f t="shared" si="38"/>
        <v>1005187.9838735348</v>
      </c>
      <c r="AP109" s="19"/>
    </row>
    <row r="110" spans="1:118" x14ac:dyDescent="0.25">
      <c r="A110" s="1">
        <v>44013</v>
      </c>
      <c r="C110" s="36">
        <v>5.9104900000000002</v>
      </c>
      <c r="D110" s="36">
        <v>1.8000000000000002E-2</v>
      </c>
      <c r="E110" s="37">
        <f t="shared" si="39"/>
        <v>5.92849</v>
      </c>
      <c r="F110" s="36">
        <v>77815.152350000004</v>
      </c>
      <c r="G110" s="36">
        <v>35449.185420487498</v>
      </c>
      <c r="H110" s="37">
        <f t="shared" si="40"/>
        <v>113264.3377704875</v>
      </c>
      <c r="I110" s="36">
        <v>7662.6260700000003</v>
      </c>
      <c r="J110" s="36">
        <v>0</v>
      </c>
      <c r="K110" s="37">
        <f t="shared" si="41"/>
        <v>7662.6260700000003</v>
      </c>
      <c r="L110" s="36">
        <v>23723.487230000002</v>
      </c>
      <c r="M110" s="36">
        <v>8645.9746699999996</v>
      </c>
      <c r="N110" s="38">
        <f t="shared" si="42"/>
        <v>32369.461900000002</v>
      </c>
      <c r="O110" s="36">
        <v>711783.02336906502</v>
      </c>
      <c r="P110" s="36">
        <v>2.2000000000000001E-4</v>
      </c>
      <c r="Q110" s="38">
        <f t="shared" si="43"/>
        <v>711783.02358906507</v>
      </c>
      <c r="R110" s="36">
        <v>1100.482</v>
      </c>
      <c r="S110" s="36">
        <v>122.45238000000001</v>
      </c>
      <c r="T110" s="38">
        <f t="shared" si="44"/>
        <v>1222.9343799999999</v>
      </c>
      <c r="U110" s="36">
        <v>73.803889999999996</v>
      </c>
      <c r="V110" s="36">
        <v>0</v>
      </c>
      <c r="W110" s="38">
        <f t="shared" si="35"/>
        <v>73.803889999999996</v>
      </c>
      <c r="X110" s="36">
        <v>0</v>
      </c>
      <c r="Y110" s="36">
        <v>0</v>
      </c>
      <c r="Z110" s="38">
        <f t="shared" si="36"/>
        <v>0</v>
      </c>
      <c r="AA110" s="36">
        <v>7601.4398960625003</v>
      </c>
      <c r="AB110" s="36">
        <v>0</v>
      </c>
      <c r="AC110" s="38">
        <f t="shared" si="45"/>
        <v>7601.4398960625003</v>
      </c>
      <c r="AD110" s="36">
        <v>17327.925790000034</v>
      </c>
      <c r="AE110" s="36">
        <v>802.78380000000004</v>
      </c>
      <c r="AF110" s="38">
        <f t="shared" si="46"/>
        <v>18130.709590000035</v>
      </c>
      <c r="AG110" s="36">
        <v>3115.6659300000001</v>
      </c>
      <c r="AH110" s="36">
        <v>0</v>
      </c>
      <c r="AI110" s="38">
        <f t="shared" si="47"/>
        <v>3115.6659300000001</v>
      </c>
      <c r="AJ110" s="38">
        <f t="shared" si="37"/>
        <v>28045.031616062533</v>
      </c>
      <c r="AK110" s="38">
        <f t="shared" si="37"/>
        <v>802.78380000000004</v>
      </c>
      <c r="AL110" s="38">
        <f t="shared" si="48"/>
        <v>28847.815416062534</v>
      </c>
      <c r="AM110" s="36">
        <v>99723.651249999995</v>
      </c>
      <c r="AN110" s="38">
        <f t="shared" si="38"/>
        <v>994953.582755615</v>
      </c>
      <c r="AP110" s="19"/>
    </row>
    <row r="111" spans="1:118" x14ac:dyDescent="0.25">
      <c r="A111" s="1">
        <v>44044</v>
      </c>
      <c r="C111" s="36">
        <v>5.9104900000000002</v>
      </c>
      <c r="D111" s="36">
        <v>1.8000000000000002E-2</v>
      </c>
      <c r="E111" s="37">
        <f t="shared" si="39"/>
        <v>5.92849</v>
      </c>
      <c r="F111" s="36">
        <v>77124.400790000014</v>
      </c>
      <c r="G111" s="36">
        <v>36065.629627025002</v>
      </c>
      <c r="H111" s="37">
        <f t="shared" si="40"/>
        <v>113190.03041702502</v>
      </c>
      <c r="I111" s="36">
        <v>5585.43408</v>
      </c>
      <c r="J111" s="36">
        <v>0</v>
      </c>
      <c r="K111" s="37">
        <f t="shared" si="41"/>
        <v>5585.43408</v>
      </c>
      <c r="L111" s="36">
        <v>23802.415670000002</v>
      </c>
      <c r="M111" s="36">
        <v>8689.9496299999992</v>
      </c>
      <c r="N111" s="38">
        <f t="shared" si="42"/>
        <v>32492.365300000001</v>
      </c>
      <c r="O111" s="36">
        <v>715382.37439948891</v>
      </c>
      <c r="P111" s="36">
        <v>2.2000000000000001E-4</v>
      </c>
      <c r="Q111" s="38">
        <f t="shared" si="43"/>
        <v>715382.37461948895</v>
      </c>
      <c r="R111" s="36">
        <v>1100.482</v>
      </c>
      <c r="S111" s="36">
        <v>122.45238000000001</v>
      </c>
      <c r="T111" s="38">
        <f t="shared" si="44"/>
        <v>1222.9343799999999</v>
      </c>
      <c r="U111" s="36">
        <v>58.292140000000003</v>
      </c>
      <c r="V111" s="36">
        <v>0</v>
      </c>
      <c r="W111" s="38">
        <f t="shared" si="35"/>
        <v>58.292140000000003</v>
      </c>
      <c r="X111" s="36">
        <v>0</v>
      </c>
      <c r="Y111" s="36">
        <v>0</v>
      </c>
      <c r="Z111" s="38">
        <f t="shared" si="36"/>
        <v>0</v>
      </c>
      <c r="AA111" s="36">
        <v>5950.8729367249998</v>
      </c>
      <c r="AB111" s="36">
        <v>0</v>
      </c>
      <c r="AC111" s="38">
        <f t="shared" si="45"/>
        <v>5950.8729367249998</v>
      </c>
      <c r="AD111" s="36">
        <v>20389.625940000002</v>
      </c>
      <c r="AE111" s="36">
        <v>802.78380000000004</v>
      </c>
      <c r="AF111" s="38">
        <f t="shared" si="46"/>
        <v>21192.409740000003</v>
      </c>
      <c r="AG111" s="36">
        <v>2615.11186</v>
      </c>
      <c r="AH111" s="36">
        <v>0</v>
      </c>
      <c r="AI111" s="38">
        <f t="shared" si="47"/>
        <v>2615.11186</v>
      </c>
      <c r="AJ111" s="38">
        <f t="shared" si="37"/>
        <v>28955.610736725004</v>
      </c>
      <c r="AK111" s="38">
        <f t="shared" si="37"/>
        <v>802.78380000000004</v>
      </c>
      <c r="AL111" s="38">
        <f t="shared" si="48"/>
        <v>29758.394536725005</v>
      </c>
      <c r="AM111" s="36">
        <v>98090.782030000017</v>
      </c>
      <c r="AN111" s="38">
        <f t="shared" si="38"/>
        <v>995786.53599323903</v>
      </c>
      <c r="AP111" s="19"/>
    </row>
    <row r="112" spans="1:118" x14ac:dyDescent="0.25">
      <c r="A112" s="1">
        <v>44075</v>
      </c>
      <c r="C112" s="36">
        <v>6.3</v>
      </c>
      <c r="D112" s="36">
        <v>1.8000000000000002E-2</v>
      </c>
      <c r="E112" s="37">
        <f t="shared" si="39"/>
        <v>6.3179999999999996</v>
      </c>
      <c r="F112" s="36">
        <v>71868.891589999999</v>
      </c>
      <c r="G112" s="36">
        <v>31605.752235303713</v>
      </c>
      <c r="H112" s="37">
        <f t="shared" si="40"/>
        <v>103474.6438253037</v>
      </c>
      <c r="I112" s="36">
        <v>5747.2757799999999</v>
      </c>
      <c r="J112" s="36">
        <v>0</v>
      </c>
      <c r="K112" s="37">
        <f t="shared" si="41"/>
        <v>5747.2757799999999</v>
      </c>
      <c r="L112" s="36">
        <v>24045.959059999997</v>
      </c>
      <c r="M112" s="36">
        <v>8480.9265799999994</v>
      </c>
      <c r="N112" s="38">
        <f t="shared" si="42"/>
        <v>32526.885639999997</v>
      </c>
      <c r="O112" s="36">
        <v>720179.31099207432</v>
      </c>
      <c r="P112" s="36">
        <v>7.7859999999999999E-2</v>
      </c>
      <c r="Q112" s="38">
        <f t="shared" si="43"/>
        <v>720179.38885207428</v>
      </c>
      <c r="R112" s="36">
        <v>1100.482</v>
      </c>
      <c r="S112" s="36">
        <v>87.848839999999996</v>
      </c>
      <c r="T112" s="38">
        <f t="shared" si="44"/>
        <v>1188.3308400000001</v>
      </c>
      <c r="U112" s="36">
        <v>64.560850000000002</v>
      </c>
      <c r="V112" s="36">
        <v>0</v>
      </c>
      <c r="W112" s="38">
        <f t="shared" si="35"/>
        <v>64.560850000000002</v>
      </c>
      <c r="X112" s="36">
        <v>0</v>
      </c>
      <c r="Y112" s="36">
        <v>0</v>
      </c>
      <c r="Z112" s="38">
        <f t="shared" si="36"/>
        <v>0</v>
      </c>
      <c r="AA112" s="36">
        <v>6863.3641331749996</v>
      </c>
      <c r="AB112" s="36">
        <v>0</v>
      </c>
      <c r="AC112" s="38">
        <f t="shared" si="45"/>
        <v>6863.3641331749996</v>
      </c>
      <c r="AD112" s="36">
        <v>16971.9467</v>
      </c>
      <c r="AE112" s="36">
        <v>802.78380000000004</v>
      </c>
      <c r="AF112" s="38">
        <f t="shared" si="46"/>
        <v>17774.730500000001</v>
      </c>
      <c r="AG112" s="36">
        <v>2652.1474199999998</v>
      </c>
      <c r="AH112" s="36">
        <v>0</v>
      </c>
      <c r="AI112" s="38">
        <f t="shared" si="47"/>
        <v>2652.1474199999998</v>
      </c>
      <c r="AJ112" s="38">
        <f t="shared" si="37"/>
        <v>26487.458253175002</v>
      </c>
      <c r="AK112" s="38">
        <f t="shared" si="37"/>
        <v>802.78380000000004</v>
      </c>
      <c r="AL112" s="38">
        <f t="shared" si="48"/>
        <v>27290.242053175003</v>
      </c>
      <c r="AM112" s="36">
        <v>100975.23639000002</v>
      </c>
      <c r="AN112" s="38">
        <f t="shared" si="38"/>
        <v>991452.88223055296</v>
      </c>
      <c r="AP112" s="19"/>
    </row>
    <row r="113" spans="1:42" x14ac:dyDescent="0.25">
      <c r="A113" s="1">
        <v>44105</v>
      </c>
      <c r="C113" s="36">
        <v>6.3</v>
      </c>
      <c r="D113" s="36">
        <v>1.8000000000000002E-2</v>
      </c>
      <c r="E113" s="37">
        <f t="shared" si="39"/>
        <v>6.3179999999999996</v>
      </c>
      <c r="F113" s="36">
        <v>62142.03744</v>
      </c>
      <c r="G113" s="36">
        <v>29762.940415724996</v>
      </c>
      <c r="H113" s="37">
        <f t="shared" si="40"/>
        <v>91904.977855724996</v>
      </c>
      <c r="I113" s="36">
        <v>7773.2444500000001</v>
      </c>
      <c r="J113" s="36">
        <v>0</v>
      </c>
      <c r="K113" s="37">
        <f t="shared" si="41"/>
        <v>7773.2444500000001</v>
      </c>
      <c r="L113" s="36">
        <v>29232.844370000003</v>
      </c>
      <c r="M113" s="36">
        <v>8523.785890000001</v>
      </c>
      <c r="N113" s="38">
        <f t="shared" si="42"/>
        <v>37756.630260000005</v>
      </c>
      <c r="O113" s="36">
        <v>720043.61329549178</v>
      </c>
      <c r="P113" s="36">
        <v>7.8700000000000006E-2</v>
      </c>
      <c r="Q113" s="38">
        <f t="shared" si="43"/>
        <v>720043.69199549174</v>
      </c>
      <c r="R113" s="36">
        <v>1100.482</v>
      </c>
      <c r="S113" s="36">
        <v>87.848839999999996</v>
      </c>
      <c r="T113" s="38">
        <f t="shared" si="44"/>
        <v>1188.3308400000001</v>
      </c>
      <c r="U113" s="36">
        <v>49.788499999999999</v>
      </c>
      <c r="V113" s="36">
        <v>0</v>
      </c>
      <c r="W113" s="38">
        <f t="shared" si="35"/>
        <v>49.788499999999999</v>
      </c>
      <c r="X113" s="36">
        <v>0</v>
      </c>
      <c r="Y113" s="36">
        <v>0</v>
      </c>
      <c r="Z113" s="38">
        <f t="shared" si="36"/>
        <v>0</v>
      </c>
      <c r="AA113" s="36">
        <v>6509.3366191625</v>
      </c>
      <c r="AB113" s="36">
        <v>0</v>
      </c>
      <c r="AC113" s="38">
        <f t="shared" si="45"/>
        <v>6509.3366191625</v>
      </c>
      <c r="AD113" s="36">
        <v>15808.484069999999</v>
      </c>
      <c r="AE113" s="36">
        <v>802.78380000000004</v>
      </c>
      <c r="AF113" s="38">
        <f t="shared" si="46"/>
        <v>16611.26787</v>
      </c>
      <c r="AG113" s="36">
        <v>2650.8505099999998</v>
      </c>
      <c r="AH113" s="36">
        <v>0</v>
      </c>
      <c r="AI113" s="38">
        <f t="shared" si="47"/>
        <v>2650.8505099999998</v>
      </c>
      <c r="AJ113" s="38">
        <f t="shared" si="37"/>
        <v>24968.671199162498</v>
      </c>
      <c r="AK113" s="38">
        <f t="shared" si="37"/>
        <v>802.78380000000004</v>
      </c>
      <c r="AL113" s="38">
        <f t="shared" si="48"/>
        <v>25771.454999162499</v>
      </c>
      <c r="AM113" s="36">
        <v>100102.54983</v>
      </c>
      <c r="AN113" s="38">
        <f t="shared" si="38"/>
        <v>984596.98673037929</v>
      </c>
      <c r="AP113" s="19"/>
    </row>
    <row r="114" spans="1:42" x14ac:dyDescent="0.25">
      <c r="A114" s="1">
        <v>44136</v>
      </c>
      <c r="C114" s="36">
        <v>6.9807500000000005</v>
      </c>
      <c r="D114" s="36">
        <v>1.8000000000000002E-2</v>
      </c>
      <c r="E114" s="37">
        <f t="shared" si="39"/>
        <v>6.9987500000000002</v>
      </c>
      <c r="F114" s="36">
        <v>63874.59001</v>
      </c>
      <c r="G114" s="36">
        <v>35048.529930037505</v>
      </c>
      <c r="H114" s="37">
        <f t="shared" si="40"/>
        <v>98923.119940037504</v>
      </c>
      <c r="I114" s="36">
        <v>7732.6853099999998</v>
      </c>
      <c r="J114" s="36">
        <v>0</v>
      </c>
      <c r="K114" s="37">
        <f t="shared" si="41"/>
        <v>7732.6853099999998</v>
      </c>
      <c r="L114" s="36">
        <v>29296.449350000003</v>
      </c>
      <c r="M114" s="36">
        <v>8267.5661600000003</v>
      </c>
      <c r="N114" s="38">
        <f t="shared" si="42"/>
        <v>37564.015510000005</v>
      </c>
      <c r="O114" s="36">
        <v>727084.57071745675</v>
      </c>
      <c r="P114" s="36">
        <v>2.8000000000000003E-4</v>
      </c>
      <c r="Q114" s="38">
        <f t="shared" si="43"/>
        <v>727084.57099745679</v>
      </c>
      <c r="R114" s="36">
        <v>1100.482</v>
      </c>
      <c r="S114" s="36">
        <v>87.848839999999996</v>
      </c>
      <c r="T114" s="38">
        <f t="shared" si="44"/>
        <v>1188.3308400000001</v>
      </c>
      <c r="U114" s="36">
        <v>35.492669999999997</v>
      </c>
      <c r="V114" s="36">
        <v>0</v>
      </c>
      <c r="W114" s="38">
        <f t="shared" si="35"/>
        <v>35.492669999999997</v>
      </c>
      <c r="X114" s="36">
        <v>0</v>
      </c>
      <c r="Y114" s="36">
        <v>0</v>
      </c>
      <c r="Z114" s="38">
        <f t="shared" si="36"/>
        <v>0</v>
      </c>
      <c r="AA114" s="36">
        <v>6795.6906696249998</v>
      </c>
      <c r="AB114" s="36">
        <v>0</v>
      </c>
      <c r="AC114" s="38">
        <f t="shared" si="45"/>
        <v>6795.6906696249998</v>
      </c>
      <c r="AD114" s="36">
        <v>13857.525970000001</v>
      </c>
      <c r="AE114" s="36">
        <v>802.78380000000004</v>
      </c>
      <c r="AF114" s="38">
        <f t="shared" si="46"/>
        <v>14660.30977</v>
      </c>
      <c r="AG114" s="36">
        <v>2639.26676</v>
      </c>
      <c r="AH114" s="36">
        <v>0.13755000000000001</v>
      </c>
      <c r="AI114" s="38">
        <f t="shared" si="47"/>
        <v>2639.4043099999999</v>
      </c>
      <c r="AJ114" s="38">
        <f t="shared" si="37"/>
        <v>23292.483399624998</v>
      </c>
      <c r="AK114" s="38">
        <f t="shared" si="37"/>
        <v>802.92135000000007</v>
      </c>
      <c r="AL114" s="38">
        <f t="shared" si="48"/>
        <v>24095.404749624999</v>
      </c>
      <c r="AM114" s="36">
        <v>99201.691620000012</v>
      </c>
      <c r="AN114" s="38">
        <f t="shared" si="38"/>
        <v>995832.3103871193</v>
      </c>
      <c r="AP114" s="19"/>
    </row>
    <row r="115" spans="1:42" x14ac:dyDescent="0.25">
      <c r="A115" s="1">
        <v>44166</v>
      </c>
      <c r="C115" s="36">
        <v>6.9807500000000005</v>
      </c>
      <c r="D115" s="36">
        <v>1.8000000000000002E-2</v>
      </c>
      <c r="E115" s="37">
        <f t="shared" si="39"/>
        <v>6.9987500000000002</v>
      </c>
      <c r="F115" s="36">
        <v>73359.332070000004</v>
      </c>
      <c r="G115" s="36">
        <v>31903.446111124998</v>
      </c>
      <c r="H115" s="37">
        <f t="shared" si="40"/>
        <v>105262.778181125</v>
      </c>
      <c r="I115" s="36">
        <v>5624.9599500000004</v>
      </c>
      <c r="J115" s="36">
        <v>0</v>
      </c>
      <c r="K115" s="37">
        <f t="shared" si="41"/>
        <v>5624.9599500000004</v>
      </c>
      <c r="L115" s="36">
        <v>24907.799910000002</v>
      </c>
      <c r="M115" s="36">
        <v>9356.0644300000004</v>
      </c>
      <c r="N115" s="38">
        <f t="shared" si="42"/>
        <v>34263.86434</v>
      </c>
      <c r="O115" s="36">
        <v>724789.9796494476</v>
      </c>
      <c r="P115" s="36">
        <v>2.8000000000000003E-4</v>
      </c>
      <c r="Q115" s="38">
        <f t="shared" si="43"/>
        <v>724789.97992944764</v>
      </c>
      <c r="R115" s="36">
        <v>1100.482</v>
      </c>
      <c r="S115" s="36">
        <v>87.848839999999996</v>
      </c>
      <c r="T115" s="38">
        <f t="shared" si="44"/>
        <v>1188.3308400000001</v>
      </c>
      <c r="U115" s="36">
        <v>158.09181000000001</v>
      </c>
      <c r="V115" s="36">
        <v>0</v>
      </c>
      <c r="W115" s="38">
        <f t="shared" si="35"/>
        <v>158.09181000000001</v>
      </c>
      <c r="X115" s="36">
        <v>0</v>
      </c>
      <c r="Y115" s="36">
        <v>0</v>
      </c>
      <c r="Z115" s="38">
        <f t="shared" si="36"/>
        <v>0</v>
      </c>
      <c r="AA115" s="36">
        <v>6499.6884459374996</v>
      </c>
      <c r="AB115" s="36">
        <v>0</v>
      </c>
      <c r="AC115" s="38">
        <f t="shared" si="45"/>
        <v>6499.6884459374996</v>
      </c>
      <c r="AD115" s="36">
        <v>13412.5236155</v>
      </c>
      <c r="AE115" s="36">
        <v>802.78380000000004</v>
      </c>
      <c r="AF115" s="38">
        <f t="shared" si="46"/>
        <v>14215.307415499999</v>
      </c>
      <c r="AG115" s="36">
        <v>2612.0275299999998</v>
      </c>
      <c r="AH115" s="36">
        <v>0.33404</v>
      </c>
      <c r="AI115" s="38">
        <f t="shared" si="47"/>
        <v>2612.36157</v>
      </c>
      <c r="AJ115" s="38">
        <f t="shared" si="37"/>
        <v>22524.239591437501</v>
      </c>
      <c r="AK115" s="38">
        <f t="shared" si="37"/>
        <v>803.11784</v>
      </c>
      <c r="AL115" s="38">
        <f t="shared" si="48"/>
        <v>23327.3574314375</v>
      </c>
      <c r="AM115" s="36">
        <v>96231.222160000019</v>
      </c>
      <c r="AN115" s="38">
        <f t="shared" si="38"/>
        <v>990853.58339201007</v>
      </c>
      <c r="AP115" s="19"/>
    </row>
    <row r="116" spans="1:42" x14ac:dyDescent="0.25">
      <c r="A116" s="1">
        <v>44197</v>
      </c>
      <c r="C116" s="36">
        <v>6.9687399999999995</v>
      </c>
      <c r="D116" s="36">
        <v>1.8000000000000002E-2</v>
      </c>
      <c r="E116" s="37">
        <f t="shared" si="39"/>
        <v>6.9867399999999993</v>
      </c>
      <c r="F116" s="36">
        <v>71018.699040000007</v>
      </c>
      <c r="G116" s="36">
        <v>30938.021394149997</v>
      </c>
      <c r="H116" s="37">
        <f t="shared" si="40"/>
        <v>101956.72043415</v>
      </c>
      <c r="I116" s="36">
        <v>1000</v>
      </c>
      <c r="J116" s="36">
        <v>0</v>
      </c>
      <c r="K116" s="37">
        <f t="shared" si="41"/>
        <v>1000</v>
      </c>
      <c r="L116" s="36">
        <v>25204.203759999997</v>
      </c>
      <c r="M116" s="36">
        <v>7287.3976999999995</v>
      </c>
      <c r="N116" s="38">
        <f t="shared" si="42"/>
        <v>32491.601459999998</v>
      </c>
      <c r="O116" s="36">
        <v>726606.6987915436</v>
      </c>
      <c r="P116" s="36">
        <v>2.8000000000000003E-4</v>
      </c>
      <c r="Q116" s="38">
        <f t="shared" si="43"/>
        <v>726606.69907154364</v>
      </c>
      <c r="R116" s="36">
        <v>1100.482</v>
      </c>
      <c r="S116" s="36">
        <v>87.848839999999996</v>
      </c>
      <c r="T116" s="38">
        <f t="shared" si="44"/>
        <v>1188.3308400000001</v>
      </c>
      <c r="U116" s="36">
        <v>136.68970999999999</v>
      </c>
      <c r="V116" s="36">
        <v>0</v>
      </c>
      <c r="W116" s="38">
        <f t="shared" si="35"/>
        <v>136.68970999999999</v>
      </c>
      <c r="X116" s="36">
        <v>0</v>
      </c>
      <c r="Y116" s="36">
        <v>0</v>
      </c>
      <c r="Z116" s="38">
        <f t="shared" si="36"/>
        <v>0</v>
      </c>
      <c r="AA116" s="36">
        <v>7346.3910651249998</v>
      </c>
      <c r="AB116" s="36">
        <v>0</v>
      </c>
      <c r="AC116" s="38">
        <f t="shared" si="45"/>
        <v>7346.3910651249998</v>
      </c>
      <c r="AD116" s="36">
        <v>13553.818150000001</v>
      </c>
      <c r="AE116" s="36">
        <v>802.78380000000004</v>
      </c>
      <c r="AF116" s="38">
        <f t="shared" si="46"/>
        <v>14356.60195</v>
      </c>
      <c r="AG116" s="36">
        <v>2572.7920434862503</v>
      </c>
      <c r="AH116" s="36">
        <v>0</v>
      </c>
      <c r="AI116" s="38">
        <f t="shared" si="47"/>
        <v>2572.7920434862503</v>
      </c>
      <c r="AJ116" s="38">
        <f t="shared" si="37"/>
        <v>23473.00125861125</v>
      </c>
      <c r="AK116" s="38">
        <f t="shared" si="37"/>
        <v>802.78380000000004</v>
      </c>
      <c r="AL116" s="38">
        <f t="shared" si="48"/>
        <v>24275.785058611251</v>
      </c>
      <c r="AM116" s="36">
        <v>96153.428439857147</v>
      </c>
      <c r="AN116" s="38">
        <f t="shared" si="38"/>
        <v>983816.24175416189</v>
      </c>
      <c r="AP116" s="19"/>
    </row>
    <row r="117" spans="1:42" x14ac:dyDescent="0.25">
      <c r="A117" s="1">
        <v>44228</v>
      </c>
      <c r="C117" s="36">
        <v>175.05497999999997</v>
      </c>
      <c r="D117" s="36">
        <v>1.8000000000000002E-2</v>
      </c>
      <c r="E117" s="37">
        <f t="shared" si="39"/>
        <v>175.07297999999997</v>
      </c>
      <c r="F117" s="36">
        <v>66679.167509999999</v>
      </c>
      <c r="G117" s="36">
        <v>36265.123642175007</v>
      </c>
      <c r="H117" s="37">
        <f t="shared" si="40"/>
        <v>102944.29115217501</v>
      </c>
      <c r="I117" s="36">
        <v>1000</v>
      </c>
      <c r="J117" s="36">
        <v>0</v>
      </c>
      <c r="K117" s="37">
        <f t="shared" si="41"/>
        <v>1000</v>
      </c>
      <c r="L117" s="36">
        <v>28248.81582</v>
      </c>
      <c r="M117" s="36">
        <v>7180.7121500000003</v>
      </c>
      <c r="N117" s="38">
        <f t="shared" si="42"/>
        <v>35429.527970000003</v>
      </c>
      <c r="O117" s="36">
        <v>721510.32726999966</v>
      </c>
      <c r="P117" s="36">
        <v>316.32378000000006</v>
      </c>
      <c r="Q117" s="38">
        <f t="shared" si="43"/>
        <v>721826.65104999964</v>
      </c>
      <c r="R117" s="36">
        <v>1100.482</v>
      </c>
      <c r="S117" s="36">
        <v>87.848839999999996</v>
      </c>
      <c r="T117" s="38">
        <f t="shared" si="44"/>
        <v>1188.3308400000001</v>
      </c>
      <c r="U117" s="36">
        <v>126.36991</v>
      </c>
      <c r="V117" s="36">
        <v>0</v>
      </c>
      <c r="W117" s="38">
        <f t="shared" si="35"/>
        <v>126.36991</v>
      </c>
      <c r="X117" s="36">
        <v>0</v>
      </c>
      <c r="Y117" s="36">
        <v>0</v>
      </c>
      <c r="Z117" s="38">
        <f t="shared" si="36"/>
        <v>0</v>
      </c>
      <c r="AA117" s="36">
        <v>6845.5215153625004</v>
      </c>
      <c r="AB117" s="36">
        <v>0</v>
      </c>
      <c r="AC117" s="38">
        <f t="shared" si="45"/>
        <v>6845.5215153625004</v>
      </c>
      <c r="AD117" s="36">
        <v>13960.985500000001</v>
      </c>
      <c r="AE117" s="36">
        <v>802.78380000000004</v>
      </c>
      <c r="AF117" s="38">
        <f t="shared" si="46"/>
        <v>14763.7693</v>
      </c>
      <c r="AG117" s="36">
        <v>2491.2359300000003</v>
      </c>
      <c r="AH117" s="36">
        <v>0</v>
      </c>
      <c r="AI117" s="38">
        <f t="shared" si="47"/>
        <v>2491.2359300000003</v>
      </c>
      <c r="AJ117" s="38">
        <f t="shared" si="37"/>
        <v>23297.742945362501</v>
      </c>
      <c r="AK117" s="38">
        <f t="shared" si="37"/>
        <v>802.78380000000004</v>
      </c>
      <c r="AL117" s="38">
        <f t="shared" si="48"/>
        <v>24100.526745362502</v>
      </c>
      <c r="AM117" s="36">
        <v>96081.89896999998</v>
      </c>
      <c r="AN117" s="38">
        <f t="shared" si="38"/>
        <v>982872.66961753718</v>
      </c>
      <c r="AP117" s="19"/>
    </row>
    <row r="118" spans="1:42" x14ac:dyDescent="0.25">
      <c r="A118" s="1">
        <v>44256</v>
      </c>
      <c r="C118" s="36">
        <v>76.986360000000005</v>
      </c>
      <c r="D118" s="36">
        <v>1.8000000000000002E-2</v>
      </c>
      <c r="E118" s="37">
        <f t="shared" si="39"/>
        <v>77.004360000000005</v>
      </c>
      <c r="F118" s="36">
        <v>65163.025239999995</v>
      </c>
      <c r="G118" s="36">
        <v>39638.3108650875</v>
      </c>
      <c r="H118" s="37">
        <f t="shared" si="40"/>
        <v>104801.3361050875</v>
      </c>
      <c r="I118" s="36">
        <v>1000</v>
      </c>
      <c r="J118" s="36">
        <v>0</v>
      </c>
      <c r="K118" s="37">
        <f t="shared" si="41"/>
        <v>1000</v>
      </c>
      <c r="L118" s="36">
        <v>28501.547780000001</v>
      </c>
      <c r="M118" s="36">
        <v>7080.6848100000007</v>
      </c>
      <c r="N118" s="38">
        <f t="shared" si="42"/>
        <v>35582.23259</v>
      </c>
      <c r="O118" s="36">
        <v>722226.48358999949</v>
      </c>
      <c r="P118" s="36">
        <v>316.32378000000006</v>
      </c>
      <c r="Q118" s="38">
        <f t="shared" si="43"/>
        <v>722542.80736999947</v>
      </c>
      <c r="R118" s="36">
        <v>1277.3970400000001</v>
      </c>
      <c r="S118" s="36">
        <v>87.848839999999996</v>
      </c>
      <c r="T118" s="38">
        <f t="shared" si="44"/>
        <v>1365.2458799999999</v>
      </c>
      <c r="U118" s="36">
        <v>110.32553</v>
      </c>
      <c r="V118" s="36">
        <v>0</v>
      </c>
      <c r="W118" s="38">
        <f t="shared" si="35"/>
        <v>110.32553</v>
      </c>
      <c r="X118" s="36">
        <v>0</v>
      </c>
      <c r="Y118" s="36">
        <v>0</v>
      </c>
      <c r="Z118" s="38">
        <f t="shared" si="36"/>
        <v>0</v>
      </c>
      <c r="AA118" s="36">
        <v>7277.0607039822198</v>
      </c>
      <c r="AB118" s="36">
        <v>0</v>
      </c>
      <c r="AC118" s="38">
        <f t="shared" si="45"/>
        <v>7277.0607039822198</v>
      </c>
      <c r="AD118" s="36">
        <v>13305.381660000001</v>
      </c>
      <c r="AE118" s="36">
        <v>802.78380000000004</v>
      </c>
      <c r="AF118" s="38">
        <f t="shared" si="46"/>
        <v>14108.16546</v>
      </c>
      <c r="AG118" s="36">
        <v>2495.7089100000003</v>
      </c>
      <c r="AH118" s="36">
        <v>0</v>
      </c>
      <c r="AI118" s="38">
        <f t="shared" si="47"/>
        <v>2495.7089100000003</v>
      </c>
      <c r="AJ118" s="38">
        <f t="shared" si="37"/>
        <v>23078.151273982221</v>
      </c>
      <c r="AK118" s="38">
        <f t="shared" si="37"/>
        <v>802.78380000000004</v>
      </c>
      <c r="AL118" s="38">
        <f t="shared" si="48"/>
        <v>23880.935073982222</v>
      </c>
      <c r="AM118" s="36">
        <v>97122.819259999989</v>
      </c>
      <c r="AN118" s="38">
        <f t="shared" si="38"/>
        <v>986482.70616906916</v>
      </c>
      <c r="AP118" s="19"/>
    </row>
    <row r="119" spans="1:42" x14ac:dyDescent="0.25">
      <c r="A119" s="1">
        <v>44287</v>
      </c>
      <c r="C119" s="36">
        <v>24.74634</v>
      </c>
      <c r="D119" s="36">
        <v>1.8000000000000002E-2</v>
      </c>
      <c r="E119" s="37">
        <f t="shared" si="39"/>
        <v>24.764340000000001</v>
      </c>
      <c r="F119" s="36">
        <v>74394.797659999997</v>
      </c>
      <c r="G119" s="36">
        <v>39394.523888287498</v>
      </c>
      <c r="H119" s="37">
        <f t="shared" si="40"/>
        <v>113789.32154828749</v>
      </c>
      <c r="I119" s="36">
        <v>1000</v>
      </c>
      <c r="J119" s="36">
        <v>0</v>
      </c>
      <c r="K119" s="37">
        <f t="shared" si="41"/>
        <v>1000</v>
      </c>
      <c r="L119" s="36">
        <v>28541.493140000002</v>
      </c>
      <c r="M119" s="36">
        <v>7120.8021200000003</v>
      </c>
      <c r="N119" s="38">
        <f t="shared" si="42"/>
        <v>35662.295259999999</v>
      </c>
      <c r="O119" s="36">
        <v>720832.52800958219</v>
      </c>
      <c r="P119" s="36">
        <v>1.30908</v>
      </c>
      <c r="Q119" s="38">
        <f t="shared" si="43"/>
        <v>720833.83708958223</v>
      </c>
      <c r="R119" s="36">
        <v>1100.482</v>
      </c>
      <c r="S119" s="36">
        <v>329.27596000000005</v>
      </c>
      <c r="T119" s="38">
        <f t="shared" si="44"/>
        <v>1429.7579599999999</v>
      </c>
      <c r="U119" s="36">
        <v>96.924350000000004</v>
      </c>
      <c r="V119" s="36">
        <v>0</v>
      </c>
      <c r="W119" s="38">
        <f t="shared" si="35"/>
        <v>96.924350000000004</v>
      </c>
      <c r="X119" s="36">
        <v>0</v>
      </c>
      <c r="Y119" s="36">
        <v>0</v>
      </c>
      <c r="Z119" s="38">
        <f t="shared" si="36"/>
        <v>0</v>
      </c>
      <c r="AA119" s="36">
        <v>5197.5574402375696</v>
      </c>
      <c r="AB119" s="36">
        <v>0</v>
      </c>
      <c r="AC119" s="38">
        <f t="shared" si="45"/>
        <v>5197.5574402375696</v>
      </c>
      <c r="AD119" s="36">
        <v>13639.075200000001</v>
      </c>
      <c r="AE119" s="36">
        <v>802.78380000000004</v>
      </c>
      <c r="AF119" s="38">
        <f t="shared" si="46"/>
        <v>14441.859</v>
      </c>
      <c r="AG119" s="36">
        <v>2463.7557500000003</v>
      </c>
      <c r="AH119" s="36">
        <v>0</v>
      </c>
      <c r="AI119" s="38">
        <f t="shared" si="47"/>
        <v>2463.7557500000003</v>
      </c>
      <c r="AJ119" s="38">
        <f t="shared" si="37"/>
        <v>21300.388390237571</v>
      </c>
      <c r="AK119" s="38">
        <f t="shared" si="37"/>
        <v>802.78380000000004</v>
      </c>
      <c r="AL119" s="38">
        <f t="shared" si="48"/>
        <v>22103.172190237572</v>
      </c>
      <c r="AM119" s="36">
        <v>96776.660459999999</v>
      </c>
      <c r="AN119" s="38">
        <f t="shared" si="38"/>
        <v>991716.73319810722</v>
      </c>
      <c r="AP119" s="19"/>
    </row>
    <row r="120" spans="1:42" x14ac:dyDescent="0.25">
      <c r="A120" s="1">
        <v>44317</v>
      </c>
      <c r="C120" s="36">
        <v>25.922140000000002</v>
      </c>
      <c r="D120" s="36">
        <v>1.8000000000000002E-2</v>
      </c>
      <c r="E120" s="37">
        <f t="shared" si="39"/>
        <v>25.940140000000003</v>
      </c>
      <c r="F120" s="36">
        <v>80174.784759999995</v>
      </c>
      <c r="G120" s="36">
        <v>39342.844013962502</v>
      </c>
      <c r="H120" s="37">
        <f t="shared" si="40"/>
        <v>119517.6287739625</v>
      </c>
      <c r="I120" s="36">
        <v>1000</v>
      </c>
      <c r="J120" s="36">
        <v>0</v>
      </c>
      <c r="K120" s="37">
        <f t="shared" si="41"/>
        <v>1000</v>
      </c>
      <c r="L120" s="36">
        <v>28723.323680000001</v>
      </c>
      <c r="M120" s="36">
        <v>7010.9996899999996</v>
      </c>
      <c r="N120" s="38">
        <f t="shared" si="42"/>
        <v>35734.323369999998</v>
      </c>
      <c r="O120" s="36">
        <v>722366.1806554303</v>
      </c>
      <c r="P120" s="36">
        <v>2.8000000000000003E-4</v>
      </c>
      <c r="Q120" s="38">
        <f t="shared" si="43"/>
        <v>722366.18093543034</v>
      </c>
      <c r="R120" s="36">
        <v>1035.96992</v>
      </c>
      <c r="S120" s="36">
        <v>329.27596000000005</v>
      </c>
      <c r="T120" s="38">
        <f t="shared" si="44"/>
        <v>1365.2458799999999</v>
      </c>
      <c r="U120" s="36">
        <v>93.940190000000001</v>
      </c>
      <c r="V120" s="36">
        <v>0</v>
      </c>
      <c r="W120" s="38">
        <f t="shared" si="35"/>
        <v>93.940190000000001</v>
      </c>
      <c r="X120" s="36">
        <v>0</v>
      </c>
      <c r="Y120" s="36">
        <v>0</v>
      </c>
      <c r="Z120" s="38">
        <f t="shared" si="36"/>
        <v>0</v>
      </c>
      <c r="AA120" s="36">
        <v>4706.6931971624999</v>
      </c>
      <c r="AB120" s="36">
        <v>0</v>
      </c>
      <c r="AC120" s="38">
        <f t="shared" si="45"/>
        <v>4706.6931971624999</v>
      </c>
      <c r="AD120" s="36">
        <v>14121.794910000001</v>
      </c>
      <c r="AE120" s="36">
        <v>802.78380000000004</v>
      </c>
      <c r="AF120" s="38">
        <f t="shared" si="46"/>
        <v>14924.57871</v>
      </c>
      <c r="AG120" s="36">
        <v>2377.5649600000002</v>
      </c>
      <c r="AH120" s="36">
        <v>0</v>
      </c>
      <c r="AI120" s="38">
        <f t="shared" si="47"/>
        <v>2377.5649600000002</v>
      </c>
      <c r="AJ120" s="38">
        <f t="shared" si="37"/>
        <v>21206.053067162498</v>
      </c>
      <c r="AK120" s="38">
        <f t="shared" si="37"/>
        <v>802.78380000000004</v>
      </c>
      <c r="AL120" s="38">
        <f t="shared" si="48"/>
        <v>22008.836867162499</v>
      </c>
      <c r="AM120" s="36">
        <v>95109.442389999997</v>
      </c>
      <c r="AN120" s="38">
        <f t="shared" si="38"/>
        <v>997221.53854655533</v>
      </c>
      <c r="AP120" s="19"/>
    </row>
    <row r="121" spans="1:42" x14ac:dyDescent="0.25">
      <c r="A121" s="1">
        <v>44348</v>
      </c>
      <c r="C121" s="36">
        <v>6.9125000000000005</v>
      </c>
      <c r="D121" s="36">
        <v>1.8000000000000002E-2</v>
      </c>
      <c r="E121" s="37">
        <f t="shared" si="39"/>
        <v>6.9305000000000003</v>
      </c>
      <c r="F121" s="36">
        <v>70567.275180000011</v>
      </c>
      <c r="G121" s="36">
        <v>42646.298553112494</v>
      </c>
      <c r="H121" s="37">
        <f t="shared" si="40"/>
        <v>113213.57373311251</v>
      </c>
      <c r="I121" s="36">
        <v>1000</v>
      </c>
      <c r="J121" s="36">
        <v>0</v>
      </c>
      <c r="K121" s="37">
        <f t="shared" si="41"/>
        <v>1000</v>
      </c>
      <c r="L121" s="36">
        <v>28726.117980000006</v>
      </c>
      <c r="M121" s="36">
        <v>6482.6441499999992</v>
      </c>
      <c r="N121" s="38">
        <f t="shared" si="42"/>
        <v>35208.762130000003</v>
      </c>
      <c r="O121" s="36">
        <v>725722.94386000047</v>
      </c>
      <c r="P121" s="36">
        <v>1.5409200000000001</v>
      </c>
      <c r="Q121" s="38">
        <f t="shared" si="43"/>
        <v>725724.48478000052</v>
      </c>
      <c r="R121" s="36">
        <v>1100.482</v>
      </c>
      <c r="S121" s="36">
        <v>329.27596000000005</v>
      </c>
      <c r="T121" s="38">
        <f t="shared" si="44"/>
        <v>1429.7579599999999</v>
      </c>
      <c r="U121" s="36">
        <v>83.516310000000004</v>
      </c>
      <c r="V121" s="36">
        <v>0</v>
      </c>
      <c r="W121" s="38">
        <f t="shared" si="35"/>
        <v>83.516310000000004</v>
      </c>
      <c r="X121" s="36">
        <v>0</v>
      </c>
      <c r="Y121" s="36">
        <v>0</v>
      </c>
      <c r="Z121" s="38">
        <f t="shared" si="36"/>
        <v>0</v>
      </c>
      <c r="AA121" s="36">
        <v>4353.8835551840493</v>
      </c>
      <c r="AB121" s="36">
        <v>0</v>
      </c>
      <c r="AC121" s="38">
        <f t="shared" si="45"/>
        <v>4353.8835551840493</v>
      </c>
      <c r="AD121" s="36">
        <v>14110.111370000001</v>
      </c>
      <c r="AE121" s="36">
        <v>802.78380000000004</v>
      </c>
      <c r="AF121" s="38">
        <f t="shared" si="46"/>
        <v>14912.89517</v>
      </c>
      <c r="AG121" s="36">
        <v>2193.0495000000001</v>
      </c>
      <c r="AH121" s="36">
        <v>0</v>
      </c>
      <c r="AI121" s="38">
        <f t="shared" si="47"/>
        <v>2193.0495000000001</v>
      </c>
      <c r="AJ121" s="38">
        <f t="shared" si="37"/>
        <v>20657.044425184053</v>
      </c>
      <c r="AK121" s="38">
        <f t="shared" si="37"/>
        <v>802.78380000000004</v>
      </c>
      <c r="AL121" s="38">
        <f t="shared" si="48"/>
        <v>21459.828225184054</v>
      </c>
      <c r="AM121" s="36">
        <v>95411.323980000001</v>
      </c>
      <c r="AN121" s="38">
        <f t="shared" si="38"/>
        <v>993538.17761829693</v>
      </c>
      <c r="AP121" s="19"/>
    </row>
    <row r="122" spans="1:42" x14ac:dyDescent="0.25">
      <c r="A122" s="1">
        <v>44378</v>
      </c>
      <c r="C122" s="36">
        <v>6.8775000000000004</v>
      </c>
      <c r="D122" s="36">
        <v>1.8000000000000002E-2</v>
      </c>
      <c r="E122" s="37">
        <f t="shared" si="39"/>
        <v>6.8955000000000002</v>
      </c>
      <c r="F122" s="36">
        <v>69450.923349999997</v>
      </c>
      <c r="G122" s="36">
        <v>40878.340397749998</v>
      </c>
      <c r="H122" s="37">
        <f t="shared" si="40"/>
        <v>110329.26374775</v>
      </c>
      <c r="I122" s="36">
        <v>0</v>
      </c>
      <c r="J122" s="36">
        <v>0</v>
      </c>
      <c r="K122" s="37">
        <f t="shared" si="41"/>
        <v>0</v>
      </c>
      <c r="L122" s="36">
        <v>28263.176540000004</v>
      </c>
      <c r="M122" s="36">
        <v>6370.6139399999993</v>
      </c>
      <c r="N122" s="38">
        <f t="shared" si="42"/>
        <v>34633.790480000003</v>
      </c>
      <c r="O122" s="36">
        <v>729076.55186000047</v>
      </c>
      <c r="P122" s="36">
        <v>53.840960000000003</v>
      </c>
      <c r="Q122" s="38">
        <f t="shared" si="43"/>
        <v>729130.39282000042</v>
      </c>
      <c r="R122" s="36">
        <v>1100.482</v>
      </c>
      <c r="S122" s="36">
        <v>329.27596000000005</v>
      </c>
      <c r="T122" s="38">
        <f t="shared" si="44"/>
        <v>1429.7579599999999</v>
      </c>
      <c r="U122" s="36">
        <v>69.57884</v>
      </c>
      <c r="V122" s="36">
        <v>0</v>
      </c>
      <c r="W122" s="38">
        <f t="shared" si="35"/>
        <v>69.57884</v>
      </c>
      <c r="X122" s="36">
        <v>0</v>
      </c>
      <c r="Y122" s="36">
        <v>0</v>
      </c>
      <c r="Z122" s="38">
        <f t="shared" si="36"/>
        <v>0</v>
      </c>
      <c r="AA122" s="36">
        <v>5348.8966867375002</v>
      </c>
      <c r="AB122" s="36">
        <v>0</v>
      </c>
      <c r="AC122" s="38">
        <f t="shared" si="45"/>
        <v>5348.8966867375002</v>
      </c>
      <c r="AD122" s="36">
        <v>15601.49028</v>
      </c>
      <c r="AE122" s="36">
        <v>802.78380000000004</v>
      </c>
      <c r="AF122" s="38">
        <f t="shared" si="46"/>
        <v>16404.274079999999</v>
      </c>
      <c r="AG122" s="36">
        <v>2312.7156300000001</v>
      </c>
      <c r="AH122" s="36">
        <v>0</v>
      </c>
      <c r="AI122" s="38">
        <f t="shared" si="47"/>
        <v>2312.7156300000001</v>
      </c>
      <c r="AJ122" s="38">
        <f t="shared" si="37"/>
        <v>23263.102596737499</v>
      </c>
      <c r="AK122" s="38">
        <f t="shared" si="37"/>
        <v>802.78380000000004</v>
      </c>
      <c r="AL122" s="38">
        <f t="shared" si="48"/>
        <v>24065.8863967375</v>
      </c>
      <c r="AM122" s="36">
        <v>95490.922870000009</v>
      </c>
      <c r="AN122" s="38">
        <f t="shared" si="38"/>
        <v>995156.48861448793</v>
      </c>
      <c r="AP122" s="19"/>
    </row>
    <row r="123" spans="1:42" x14ac:dyDescent="0.25">
      <c r="A123" s="1">
        <v>44409</v>
      </c>
      <c r="C123" s="36">
        <v>6.8779300000000001</v>
      </c>
      <c r="D123" s="36">
        <v>1.8000000000000002E-2</v>
      </c>
      <c r="E123" s="37">
        <f t="shared" si="39"/>
        <v>6.8959299999999999</v>
      </c>
      <c r="F123" s="36">
        <v>69127.368389999989</v>
      </c>
      <c r="G123" s="36">
        <v>55865.298478764103</v>
      </c>
      <c r="H123" s="37">
        <f t="shared" si="40"/>
        <v>124992.66686876409</v>
      </c>
      <c r="I123" s="36">
        <v>1000</v>
      </c>
      <c r="J123" s="36">
        <v>0</v>
      </c>
      <c r="K123" s="37">
        <f t="shared" si="41"/>
        <v>1000</v>
      </c>
      <c r="L123" s="36">
        <v>27660.283920000005</v>
      </c>
      <c r="M123" s="36">
        <v>6257.8312100000003</v>
      </c>
      <c r="N123" s="38">
        <f t="shared" si="42"/>
        <v>33918.115130000006</v>
      </c>
      <c r="O123" s="36">
        <v>732251.13867000013</v>
      </c>
      <c r="P123" s="36">
        <v>16.368110000000001</v>
      </c>
      <c r="Q123" s="38">
        <f t="shared" si="43"/>
        <v>732267.50678000017</v>
      </c>
      <c r="R123" s="36">
        <v>1100.482</v>
      </c>
      <c r="S123" s="36">
        <v>329.27596000000005</v>
      </c>
      <c r="T123" s="38">
        <f t="shared" si="44"/>
        <v>1429.7579599999999</v>
      </c>
      <c r="U123" s="36">
        <v>57.443770000000001</v>
      </c>
      <c r="V123" s="36">
        <v>0</v>
      </c>
      <c r="W123" s="38">
        <f t="shared" si="35"/>
        <v>57.443770000000001</v>
      </c>
      <c r="X123" s="36">
        <v>0</v>
      </c>
      <c r="Y123" s="36">
        <v>0</v>
      </c>
      <c r="Z123" s="38">
        <f t="shared" si="36"/>
        <v>0</v>
      </c>
      <c r="AA123" s="36">
        <v>4771.3216836125002</v>
      </c>
      <c r="AB123" s="36">
        <v>0</v>
      </c>
      <c r="AC123" s="38">
        <f t="shared" si="45"/>
        <v>4771.3216836125002</v>
      </c>
      <c r="AD123" s="36">
        <v>14852.671149999998</v>
      </c>
      <c r="AE123" s="36">
        <v>802.78380000000004</v>
      </c>
      <c r="AF123" s="38">
        <f t="shared" si="46"/>
        <v>15655.454949999998</v>
      </c>
      <c r="AG123" s="36">
        <v>2859.05782</v>
      </c>
      <c r="AH123" s="36">
        <v>0</v>
      </c>
      <c r="AI123" s="38">
        <f t="shared" si="47"/>
        <v>2859.05782</v>
      </c>
      <c r="AJ123" s="38">
        <f t="shared" si="37"/>
        <v>22483.050653612496</v>
      </c>
      <c r="AK123" s="38">
        <f t="shared" si="37"/>
        <v>802.78380000000004</v>
      </c>
      <c r="AL123" s="38">
        <f t="shared" si="48"/>
        <v>23285.834453612497</v>
      </c>
      <c r="AM123" s="36">
        <v>94601.490900000004</v>
      </c>
      <c r="AN123" s="38">
        <f t="shared" si="38"/>
        <v>1011559.7117923767</v>
      </c>
    </row>
    <row r="124" spans="1:42" x14ac:dyDescent="0.25">
      <c r="A124" s="1">
        <v>44440</v>
      </c>
      <c r="C124" s="36">
        <v>7.1000100000000002</v>
      </c>
      <c r="D124" s="36">
        <v>1.8000000000000002E-2</v>
      </c>
      <c r="E124" s="37">
        <f t="shared" si="39"/>
        <v>7.1180099999999999</v>
      </c>
      <c r="F124" s="36">
        <v>66395.923209999994</v>
      </c>
      <c r="G124" s="36">
        <v>61648.452771562494</v>
      </c>
      <c r="H124" s="37">
        <f t="shared" si="40"/>
        <v>128044.37598156248</v>
      </c>
      <c r="I124" s="36">
        <v>1000</v>
      </c>
      <c r="J124" s="36">
        <v>0</v>
      </c>
      <c r="K124" s="37">
        <f t="shared" si="41"/>
        <v>1000</v>
      </c>
      <c r="L124" s="36">
        <v>27662.974150000005</v>
      </c>
      <c r="M124" s="36">
        <v>6144.2910000000002</v>
      </c>
      <c r="N124" s="38">
        <f t="shared" si="42"/>
        <v>33807.265150000007</v>
      </c>
      <c r="O124" s="36">
        <v>733387.45452000014</v>
      </c>
      <c r="P124" s="36">
        <v>16.556150000000002</v>
      </c>
      <c r="Q124" s="38">
        <f t="shared" si="43"/>
        <v>733404.01067000011</v>
      </c>
      <c r="R124" s="36">
        <v>2184.4020800000003</v>
      </c>
      <c r="S124" s="36">
        <v>329.27596000000005</v>
      </c>
      <c r="T124" s="38">
        <f t="shared" si="44"/>
        <v>2513.6780400000002</v>
      </c>
      <c r="U124" s="36">
        <v>64.219809999999995</v>
      </c>
      <c r="V124" s="36">
        <v>0</v>
      </c>
      <c r="W124" s="38">
        <f t="shared" si="35"/>
        <v>64.219809999999995</v>
      </c>
      <c r="X124" s="36">
        <v>0</v>
      </c>
      <c r="Y124" s="36">
        <v>0</v>
      </c>
      <c r="Z124" s="38">
        <f t="shared" si="36"/>
        <v>0</v>
      </c>
      <c r="AA124" s="36">
        <v>4187.1517985874998</v>
      </c>
      <c r="AB124" s="36">
        <v>0</v>
      </c>
      <c r="AC124" s="38">
        <f t="shared" si="45"/>
        <v>4187.1517985874998</v>
      </c>
      <c r="AD124" s="36">
        <v>15678.085340000001</v>
      </c>
      <c r="AE124" s="36">
        <v>802.78380000000004</v>
      </c>
      <c r="AF124" s="38">
        <f t="shared" si="46"/>
        <v>16480.869140000003</v>
      </c>
      <c r="AG124" s="36">
        <v>2449.9646200000002</v>
      </c>
      <c r="AH124" s="36">
        <v>0</v>
      </c>
      <c r="AI124" s="38">
        <f t="shared" si="47"/>
        <v>2449.9646200000002</v>
      </c>
      <c r="AJ124" s="38">
        <f t="shared" si="37"/>
        <v>22315.2017585875</v>
      </c>
      <c r="AK124" s="38">
        <f t="shared" si="37"/>
        <v>802.78380000000004</v>
      </c>
      <c r="AL124" s="38">
        <f t="shared" si="48"/>
        <v>23117.985558587501</v>
      </c>
      <c r="AM124" s="36">
        <v>94176.106270000004</v>
      </c>
      <c r="AN124" s="38">
        <f t="shared" si="38"/>
        <v>1016134.7594901501</v>
      </c>
    </row>
    <row r="125" spans="1:42" x14ac:dyDescent="0.25">
      <c r="A125" s="1">
        <v>44470</v>
      </c>
      <c r="C125" s="36">
        <v>7.1000100000000002</v>
      </c>
      <c r="D125" s="36">
        <v>1.8000000000000002E-2</v>
      </c>
      <c r="E125" s="37">
        <f t="shared" si="39"/>
        <v>7.1180099999999999</v>
      </c>
      <c r="F125" s="36">
        <v>60468.715590000007</v>
      </c>
      <c r="G125" s="36">
        <v>64112.160212449999</v>
      </c>
      <c r="H125" s="37">
        <f t="shared" si="40"/>
        <v>124580.87580245</v>
      </c>
      <c r="I125" s="36">
        <v>1000</v>
      </c>
      <c r="J125" s="36">
        <v>0</v>
      </c>
      <c r="K125" s="37">
        <f t="shared" si="41"/>
        <v>1000</v>
      </c>
      <c r="L125" s="36">
        <v>24825.812320000001</v>
      </c>
      <c r="M125" s="36">
        <v>6029.9881699999996</v>
      </c>
      <c r="N125" s="38">
        <f t="shared" si="42"/>
        <v>30855.800490000001</v>
      </c>
      <c r="O125" s="36">
        <v>738850.29224999994</v>
      </c>
      <c r="P125" s="36">
        <v>11.97439</v>
      </c>
      <c r="Q125" s="38">
        <f t="shared" si="43"/>
        <v>738862.26663999993</v>
      </c>
      <c r="R125" s="36">
        <v>2119.89</v>
      </c>
      <c r="S125" s="36">
        <v>329.27596000000005</v>
      </c>
      <c r="T125" s="38">
        <f t="shared" si="44"/>
        <v>2449.1659599999998</v>
      </c>
      <c r="U125" s="36">
        <v>48.874139999999997</v>
      </c>
      <c r="V125" s="36">
        <v>0</v>
      </c>
      <c r="W125" s="38">
        <f t="shared" si="35"/>
        <v>48.874139999999997</v>
      </c>
      <c r="X125" s="36">
        <v>0</v>
      </c>
      <c r="Y125" s="36">
        <v>0</v>
      </c>
      <c r="Z125" s="38">
        <f t="shared" si="36"/>
        <v>0</v>
      </c>
      <c r="AA125" s="36">
        <v>1967.6869270750001</v>
      </c>
      <c r="AB125" s="36">
        <v>0</v>
      </c>
      <c r="AC125" s="38">
        <f t="shared" si="45"/>
        <v>1967.6869270750001</v>
      </c>
      <c r="AD125" s="36">
        <v>16193.378929999999</v>
      </c>
      <c r="AE125" s="36">
        <v>802.78380000000004</v>
      </c>
      <c r="AF125" s="38">
        <f t="shared" si="46"/>
        <v>16996.16273</v>
      </c>
      <c r="AG125" s="36">
        <v>4921.8915900000002</v>
      </c>
      <c r="AH125" s="36">
        <v>0</v>
      </c>
      <c r="AI125" s="38">
        <f t="shared" si="47"/>
        <v>4921.8915900000002</v>
      </c>
      <c r="AJ125" s="38">
        <f t="shared" si="37"/>
        <v>23082.957447074998</v>
      </c>
      <c r="AK125" s="38">
        <f t="shared" si="37"/>
        <v>802.78380000000004</v>
      </c>
      <c r="AL125" s="38">
        <f t="shared" si="48"/>
        <v>23885.741247074999</v>
      </c>
      <c r="AM125" s="36">
        <v>94203.731389999986</v>
      </c>
      <c r="AN125" s="38">
        <f t="shared" si="38"/>
        <v>1015893.5736795249</v>
      </c>
    </row>
    <row r="126" spans="1:42" x14ac:dyDescent="0.25">
      <c r="A126" s="1">
        <v>44501</v>
      </c>
      <c r="C126" s="36">
        <v>51.137030000000003</v>
      </c>
      <c r="D126" s="36">
        <v>0.88400000000000001</v>
      </c>
      <c r="E126" s="37">
        <f t="shared" si="39"/>
        <v>52.021030000000003</v>
      </c>
      <c r="F126" s="36">
        <v>56723.20162</v>
      </c>
      <c r="G126" s="36">
        <v>64412.244687450002</v>
      </c>
      <c r="H126" s="37">
        <f t="shared" si="40"/>
        <v>121135.44630745001</v>
      </c>
      <c r="I126" s="36">
        <v>1000</v>
      </c>
      <c r="J126" s="36">
        <v>0</v>
      </c>
      <c r="K126" s="37">
        <f t="shared" si="41"/>
        <v>1000</v>
      </c>
      <c r="L126" s="36">
        <v>24874.132380000003</v>
      </c>
      <c r="M126" s="36">
        <v>5914.9176899999993</v>
      </c>
      <c r="N126" s="38">
        <f t="shared" si="42"/>
        <v>30789.050070000001</v>
      </c>
      <c r="O126" s="36">
        <v>735974.37957000034</v>
      </c>
      <c r="P126" s="36">
        <v>13.61247</v>
      </c>
      <c r="Q126" s="38">
        <f t="shared" si="43"/>
        <v>735987.99204000039</v>
      </c>
      <c r="R126" s="36">
        <v>2119.89</v>
      </c>
      <c r="S126" s="36">
        <v>329.27596000000005</v>
      </c>
      <c r="T126" s="38">
        <f t="shared" si="44"/>
        <v>2449.1659599999998</v>
      </c>
      <c r="U126" s="36">
        <v>42.448399999999999</v>
      </c>
      <c r="V126" s="36">
        <v>0</v>
      </c>
      <c r="W126" s="38">
        <f t="shared" si="35"/>
        <v>42.448399999999999</v>
      </c>
      <c r="X126" s="36">
        <v>0</v>
      </c>
      <c r="Y126" s="36">
        <v>0</v>
      </c>
      <c r="Z126" s="38">
        <f t="shared" si="36"/>
        <v>0</v>
      </c>
      <c r="AA126" s="36">
        <v>3044.0114147875001</v>
      </c>
      <c r="AB126" s="36">
        <v>0</v>
      </c>
      <c r="AC126" s="38">
        <f t="shared" si="45"/>
        <v>3044.0114147875001</v>
      </c>
      <c r="AD126" s="36">
        <v>16177.57998</v>
      </c>
      <c r="AE126" s="36">
        <v>802.78380000000004</v>
      </c>
      <c r="AF126" s="38">
        <f t="shared" si="46"/>
        <v>16980.36378</v>
      </c>
      <c r="AG126" s="36">
        <v>7977.9040400000004</v>
      </c>
      <c r="AH126" s="36">
        <v>0</v>
      </c>
      <c r="AI126" s="38">
        <f t="shared" si="47"/>
        <v>7977.9040400000004</v>
      </c>
      <c r="AJ126" s="38">
        <f t="shared" si="37"/>
        <v>27199.495434787503</v>
      </c>
      <c r="AK126" s="38">
        <f t="shared" si="37"/>
        <v>802.78380000000004</v>
      </c>
      <c r="AL126" s="38">
        <f t="shared" si="48"/>
        <v>28002.279234787504</v>
      </c>
      <c r="AM126" s="36">
        <v>93718.942989999996</v>
      </c>
      <c r="AN126" s="38">
        <f t="shared" si="38"/>
        <v>1013177.3460322379</v>
      </c>
    </row>
    <row r="127" spans="1:42" x14ac:dyDescent="0.25">
      <c r="A127" s="1">
        <v>44531</v>
      </c>
      <c r="C127" s="36">
        <v>22.139719999999997</v>
      </c>
      <c r="D127" s="36">
        <v>0.88400000000000001</v>
      </c>
      <c r="E127" s="37">
        <f t="shared" si="39"/>
        <v>23.023719999999997</v>
      </c>
      <c r="F127" s="36">
        <v>54343.731589999996</v>
      </c>
      <c r="G127" s="36">
        <v>71250.726235787515</v>
      </c>
      <c r="H127" s="37">
        <f t="shared" si="40"/>
        <v>125594.45782578751</v>
      </c>
      <c r="I127" s="36">
        <v>1000</v>
      </c>
      <c r="J127" s="36">
        <v>0</v>
      </c>
      <c r="K127" s="37">
        <f t="shared" si="41"/>
        <v>1000</v>
      </c>
      <c r="L127" s="36">
        <v>22300.438050000001</v>
      </c>
      <c r="M127" s="36">
        <v>5961.9458500000001</v>
      </c>
      <c r="N127" s="38">
        <f t="shared" si="42"/>
        <v>28262.383900000001</v>
      </c>
      <c r="O127" s="36">
        <v>737887.88810000045</v>
      </c>
      <c r="P127" s="36">
        <v>11.157830000000001</v>
      </c>
      <c r="Q127" s="38">
        <f t="shared" si="43"/>
        <v>737899.04593000049</v>
      </c>
      <c r="R127" s="36">
        <v>2119.89</v>
      </c>
      <c r="S127" s="36">
        <v>329.27596000000005</v>
      </c>
      <c r="T127" s="38">
        <f t="shared" si="44"/>
        <v>2449.1659599999998</v>
      </c>
      <c r="U127" s="36">
        <v>166.99625</v>
      </c>
      <c r="V127" s="36">
        <v>0</v>
      </c>
      <c r="W127" s="38">
        <f t="shared" si="35"/>
        <v>166.99625</v>
      </c>
      <c r="X127" s="36">
        <v>0</v>
      </c>
      <c r="Y127" s="36">
        <v>0</v>
      </c>
      <c r="Z127" s="38">
        <f t="shared" si="36"/>
        <v>0</v>
      </c>
      <c r="AA127" s="36">
        <v>688.57738047500004</v>
      </c>
      <c r="AB127" s="36">
        <v>0</v>
      </c>
      <c r="AC127" s="38">
        <f t="shared" si="45"/>
        <v>688.57738047500004</v>
      </c>
      <c r="AD127" s="36">
        <v>17018.21903</v>
      </c>
      <c r="AE127" s="36">
        <v>802.78380000000004</v>
      </c>
      <c r="AF127" s="38">
        <f t="shared" si="46"/>
        <v>17821.002830000001</v>
      </c>
      <c r="AG127" s="36">
        <v>23113.669089999999</v>
      </c>
      <c r="AH127" s="36">
        <v>0</v>
      </c>
      <c r="AI127" s="38">
        <f t="shared" si="47"/>
        <v>23113.669089999999</v>
      </c>
      <c r="AJ127" s="38">
        <f t="shared" si="37"/>
        <v>40820.465500474995</v>
      </c>
      <c r="AK127" s="38">
        <f t="shared" si="37"/>
        <v>802.78380000000004</v>
      </c>
      <c r="AL127" s="38">
        <f t="shared" si="48"/>
        <v>41623.249300474992</v>
      </c>
      <c r="AM127" s="36">
        <v>93866.676909999995</v>
      </c>
      <c r="AN127" s="38">
        <f t="shared" si="38"/>
        <v>1030884.9997962631</v>
      </c>
    </row>
    <row r="128" spans="1:42" x14ac:dyDescent="0.25">
      <c r="A128" s="1">
        <v>44562</v>
      </c>
      <c r="C128" s="36">
        <v>6.93201</v>
      </c>
      <c r="D128" s="36">
        <v>0.88400000000000001</v>
      </c>
      <c r="E128" s="37">
        <f t="shared" si="39"/>
        <v>7.8160100000000003</v>
      </c>
      <c r="F128" s="36">
        <v>49246.697930000002</v>
      </c>
      <c r="G128" s="36">
        <v>75756.907407275008</v>
      </c>
      <c r="H128" s="37">
        <f t="shared" si="40"/>
        <v>125003.60533727502</v>
      </c>
      <c r="I128" s="36">
        <v>1000</v>
      </c>
      <c r="J128" s="36">
        <v>0</v>
      </c>
      <c r="K128" s="37">
        <f t="shared" si="41"/>
        <v>1000</v>
      </c>
      <c r="L128" s="36">
        <v>22342.411</v>
      </c>
      <c r="M128" s="36">
        <v>5845.3297000000002</v>
      </c>
      <c r="N128" s="38">
        <f t="shared" si="42"/>
        <v>28187.740700000002</v>
      </c>
      <c r="O128" s="36">
        <v>738264.58523999969</v>
      </c>
      <c r="P128" s="36">
        <v>1.1561700000000001</v>
      </c>
      <c r="Q128" s="38">
        <f t="shared" si="43"/>
        <v>738265.74140999967</v>
      </c>
      <c r="R128" s="36">
        <v>2119.89</v>
      </c>
      <c r="S128" s="36">
        <v>329.27596000000005</v>
      </c>
      <c r="T128" s="38">
        <f t="shared" si="44"/>
        <v>2449.1659599999998</v>
      </c>
      <c r="U128" s="36">
        <v>151.23723999999999</v>
      </c>
      <c r="V128" s="36">
        <v>0</v>
      </c>
      <c r="W128" s="38">
        <f t="shared" si="35"/>
        <v>151.23723999999999</v>
      </c>
      <c r="X128" s="36">
        <v>0</v>
      </c>
      <c r="Y128" s="36">
        <v>0</v>
      </c>
      <c r="Z128" s="38">
        <f t="shared" si="36"/>
        <v>0</v>
      </c>
      <c r="AA128" s="36">
        <v>3210.631702225</v>
      </c>
      <c r="AB128" s="36">
        <v>0</v>
      </c>
      <c r="AC128" s="38">
        <f t="shared" si="45"/>
        <v>3210.631702225</v>
      </c>
      <c r="AD128" s="36">
        <v>19218.025849999998</v>
      </c>
      <c r="AE128" s="36">
        <v>802.78380000000004</v>
      </c>
      <c r="AF128" s="38">
        <f t="shared" si="46"/>
        <v>20020.809649999999</v>
      </c>
      <c r="AG128" s="36">
        <v>30285.487960000002</v>
      </c>
      <c r="AH128" s="36">
        <v>0</v>
      </c>
      <c r="AI128" s="38">
        <f t="shared" si="47"/>
        <v>30285.487960000002</v>
      </c>
      <c r="AJ128" s="38">
        <f t="shared" si="37"/>
        <v>52714.145512225004</v>
      </c>
      <c r="AK128" s="38">
        <f t="shared" si="37"/>
        <v>802.78380000000004</v>
      </c>
      <c r="AL128" s="38">
        <f t="shared" si="48"/>
        <v>53516.929312225002</v>
      </c>
      <c r="AM128" s="36">
        <v>93473.37487</v>
      </c>
      <c r="AN128" s="38">
        <f t="shared" si="38"/>
        <v>1042055.6108394996</v>
      </c>
    </row>
    <row r="129" spans="1:40" x14ac:dyDescent="0.25">
      <c r="A129" s="1">
        <v>44593</v>
      </c>
      <c r="C129" s="36">
        <v>6.9080699999999995</v>
      </c>
      <c r="D129" s="36">
        <v>0.88400000000000001</v>
      </c>
      <c r="E129" s="37">
        <f t="shared" si="39"/>
        <v>7.7920699999999998</v>
      </c>
      <c r="F129" s="36">
        <v>46798.087959999997</v>
      </c>
      <c r="G129" s="36">
        <v>71694.46108220001</v>
      </c>
      <c r="H129" s="37">
        <f t="shared" si="40"/>
        <v>118492.5490422</v>
      </c>
      <c r="I129" s="36">
        <v>1000</v>
      </c>
      <c r="J129" s="36">
        <v>0</v>
      </c>
      <c r="K129" s="37">
        <f t="shared" si="41"/>
        <v>1000</v>
      </c>
      <c r="L129" s="36">
        <v>22384.706750000001</v>
      </c>
      <c r="M129" s="36">
        <v>5727.9267400000008</v>
      </c>
      <c r="N129" s="38">
        <f t="shared" si="42"/>
        <v>28112.63349</v>
      </c>
      <c r="O129" s="36">
        <v>742980.67462970712</v>
      </c>
      <c r="P129" s="36">
        <v>1.25779</v>
      </c>
      <c r="Q129" s="38">
        <f t="shared" si="43"/>
        <v>742981.93241970707</v>
      </c>
      <c r="R129" s="36">
        <v>2119.89</v>
      </c>
      <c r="S129" s="36">
        <v>329.27596000000005</v>
      </c>
      <c r="T129" s="38">
        <f t="shared" si="44"/>
        <v>2449.1659599999998</v>
      </c>
      <c r="U129" s="36">
        <v>138.98146</v>
      </c>
      <c r="V129" s="36">
        <v>0</v>
      </c>
      <c r="W129" s="38">
        <f t="shared" si="35"/>
        <v>138.98146</v>
      </c>
      <c r="X129" s="36">
        <v>0</v>
      </c>
      <c r="Y129" s="36">
        <v>0</v>
      </c>
      <c r="Z129" s="38">
        <f t="shared" si="36"/>
        <v>0</v>
      </c>
      <c r="AA129" s="36">
        <v>3003.2967720874999</v>
      </c>
      <c r="AB129" s="36">
        <v>0</v>
      </c>
      <c r="AC129" s="38">
        <f t="shared" si="45"/>
        <v>3003.2967720874999</v>
      </c>
      <c r="AD129" s="36">
        <v>18964.459870000002</v>
      </c>
      <c r="AE129" s="36">
        <v>802.78380000000004</v>
      </c>
      <c r="AF129" s="38">
        <f t="shared" si="46"/>
        <v>19767.243670000003</v>
      </c>
      <c r="AG129" s="36">
        <v>28955.038059999999</v>
      </c>
      <c r="AH129" s="36">
        <v>0</v>
      </c>
      <c r="AI129" s="38">
        <f t="shared" si="47"/>
        <v>28955.038059999999</v>
      </c>
      <c r="AJ129" s="38">
        <f t="shared" si="37"/>
        <v>50922.7947020875</v>
      </c>
      <c r="AK129" s="38">
        <f t="shared" si="37"/>
        <v>802.78380000000004</v>
      </c>
      <c r="AL129" s="38">
        <f t="shared" si="48"/>
        <v>51725.578502087497</v>
      </c>
      <c r="AM129" s="36">
        <v>92521.309380000006</v>
      </c>
      <c r="AN129" s="38">
        <f t="shared" si="38"/>
        <v>1037429.9423239946</v>
      </c>
    </row>
    <row r="130" spans="1:40" x14ac:dyDescent="0.25">
      <c r="A130" s="1">
        <v>44621</v>
      </c>
      <c r="C130" s="36">
        <v>6.8498200000000002</v>
      </c>
      <c r="D130" s="36">
        <v>0.88400000000000001</v>
      </c>
      <c r="E130" s="37">
        <f t="shared" si="39"/>
        <v>7.7338200000000006</v>
      </c>
      <c r="F130" s="36">
        <v>52264.026217029997</v>
      </c>
      <c r="G130" s="36">
        <v>99964.393968749995</v>
      </c>
      <c r="H130" s="37">
        <f t="shared" si="40"/>
        <v>152228.42018577998</v>
      </c>
      <c r="I130" s="36">
        <v>1000</v>
      </c>
      <c r="J130" s="36">
        <v>0</v>
      </c>
      <c r="K130" s="37">
        <f t="shared" si="41"/>
        <v>1000</v>
      </c>
      <c r="L130" s="36">
        <v>23694.764899999998</v>
      </c>
      <c r="M130" s="36">
        <v>5608.1910500000013</v>
      </c>
      <c r="N130" s="38">
        <f t="shared" si="42"/>
        <v>29302.95595</v>
      </c>
      <c r="O130" s="36">
        <v>739692.43405094719</v>
      </c>
      <c r="P130" s="36">
        <v>1.72977</v>
      </c>
      <c r="Q130" s="38">
        <f t="shared" si="43"/>
        <v>739694.16382094717</v>
      </c>
      <c r="R130" s="36">
        <v>2119.89</v>
      </c>
      <c r="S130" s="36">
        <v>329.27596000000005</v>
      </c>
      <c r="T130" s="38">
        <f t="shared" si="44"/>
        <v>2449.1659599999998</v>
      </c>
      <c r="U130" s="36">
        <v>123.56067999999999</v>
      </c>
      <c r="V130" s="36">
        <v>0</v>
      </c>
      <c r="W130" s="38">
        <f t="shared" si="35"/>
        <v>123.56067999999999</v>
      </c>
      <c r="X130" s="36">
        <v>0</v>
      </c>
      <c r="Y130" s="36">
        <v>0</v>
      </c>
      <c r="Z130" s="38">
        <f t="shared" si="36"/>
        <v>0</v>
      </c>
      <c r="AA130" s="36">
        <v>4138.7524257625</v>
      </c>
      <c r="AB130" s="36">
        <v>0</v>
      </c>
      <c r="AC130" s="38">
        <f t="shared" si="45"/>
        <v>4138.7524257625</v>
      </c>
      <c r="AD130" s="36">
        <v>15288.348340000002</v>
      </c>
      <c r="AE130" s="36">
        <v>802.78380000000004</v>
      </c>
      <c r="AF130" s="38">
        <f t="shared" si="46"/>
        <v>16091.132140000002</v>
      </c>
      <c r="AG130" s="36">
        <v>1195.8720700000001</v>
      </c>
      <c r="AH130" s="36">
        <v>0</v>
      </c>
      <c r="AI130" s="38">
        <f t="shared" si="47"/>
        <v>1195.8720700000001</v>
      </c>
      <c r="AJ130" s="38">
        <f t="shared" si="37"/>
        <v>20622.972835762503</v>
      </c>
      <c r="AK130" s="38">
        <f t="shared" si="37"/>
        <v>802.78380000000004</v>
      </c>
      <c r="AL130" s="38">
        <f t="shared" si="48"/>
        <v>21425.756635762504</v>
      </c>
      <c r="AM130" s="36">
        <v>91650.073340000003</v>
      </c>
      <c r="AN130" s="38">
        <f t="shared" si="38"/>
        <v>1037881.8303924897</v>
      </c>
    </row>
    <row r="131" spans="1:40" x14ac:dyDescent="0.25">
      <c r="A131" s="1">
        <v>44652</v>
      </c>
      <c r="C131" s="36">
        <v>6.8498100000000006</v>
      </c>
      <c r="D131" s="36">
        <v>0.88400000000000001</v>
      </c>
      <c r="E131" s="37">
        <f t="shared" si="39"/>
        <v>7.733810000000001</v>
      </c>
      <c r="F131" s="36">
        <v>58347.285669999997</v>
      </c>
      <c r="G131" s="36">
        <v>78611.315585287492</v>
      </c>
      <c r="H131" s="37">
        <f t="shared" si="40"/>
        <v>136958.60125528747</v>
      </c>
      <c r="I131" s="36">
        <v>1000</v>
      </c>
      <c r="J131" s="36">
        <v>0</v>
      </c>
      <c r="K131" s="37">
        <f t="shared" si="41"/>
        <v>1000</v>
      </c>
      <c r="L131" s="36">
        <v>25004.066080000001</v>
      </c>
      <c r="M131" s="36">
        <v>5639.19272</v>
      </c>
      <c r="N131" s="38">
        <f t="shared" si="42"/>
        <v>30643.2588</v>
      </c>
      <c r="O131" s="36">
        <v>745597.95413740876</v>
      </c>
      <c r="P131" s="36">
        <v>2328.2400499999999</v>
      </c>
      <c r="Q131" s="38">
        <f t="shared" si="43"/>
        <v>747926.19418740878</v>
      </c>
      <c r="R131" s="36">
        <v>2119.89</v>
      </c>
      <c r="S131" s="36">
        <v>329.27596000000005</v>
      </c>
      <c r="T131" s="38">
        <f t="shared" si="44"/>
        <v>2449.1659599999998</v>
      </c>
      <c r="U131" s="36">
        <v>119.52281000000001</v>
      </c>
      <c r="V131" s="36">
        <v>0</v>
      </c>
      <c r="W131" s="38">
        <f t="shared" si="35"/>
        <v>119.52281000000001</v>
      </c>
      <c r="X131" s="36">
        <v>0</v>
      </c>
      <c r="Y131" s="36">
        <v>0</v>
      </c>
      <c r="Z131" s="38">
        <f t="shared" si="36"/>
        <v>0</v>
      </c>
      <c r="AA131" s="36">
        <v>3554.7798620250001</v>
      </c>
      <c r="AB131" s="36">
        <v>0</v>
      </c>
      <c r="AC131" s="38">
        <f t="shared" si="45"/>
        <v>3554.7798620250001</v>
      </c>
      <c r="AD131" s="36">
        <v>15152.915710000001</v>
      </c>
      <c r="AE131" s="36">
        <v>802.78380000000004</v>
      </c>
      <c r="AF131" s="38">
        <f t="shared" si="46"/>
        <v>15955.69951</v>
      </c>
      <c r="AG131" s="36">
        <v>992.71680000000003</v>
      </c>
      <c r="AH131" s="36">
        <v>0</v>
      </c>
      <c r="AI131" s="38">
        <f t="shared" si="47"/>
        <v>992.71680000000003</v>
      </c>
      <c r="AJ131" s="38">
        <f t="shared" si="37"/>
        <v>19700.412372024999</v>
      </c>
      <c r="AK131" s="38">
        <f t="shared" si="37"/>
        <v>802.78380000000004</v>
      </c>
      <c r="AL131" s="38">
        <f t="shared" si="48"/>
        <v>20503.196172025</v>
      </c>
      <c r="AM131" s="36">
        <v>90195.209189999994</v>
      </c>
      <c r="AN131" s="38">
        <f t="shared" si="38"/>
        <v>1029802.8821847213</v>
      </c>
    </row>
    <row r="132" spans="1:40" x14ac:dyDescent="0.25">
      <c r="A132" s="1">
        <v>44682</v>
      </c>
      <c r="C132" s="36">
        <v>6.7395200000000006</v>
      </c>
      <c r="D132" s="36">
        <v>0.78400000000000003</v>
      </c>
      <c r="E132" s="37">
        <f t="shared" si="39"/>
        <v>7.5235200000000004</v>
      </c>
      <c r="F132" s="36">
        <v>69514.207349999997</v>
      </c>
      <c r="G132" s="36">
        <v>69398.785691249999</v>
      </c>
      <c r="H132" s="37">
        <f t="shared" si="40"/>
        <v>138912.99304124998</v>
      </c>
      <c r="I132" s="36">
        <v>1000</v>
      </c>
      <c r="J132" s="36">
        <v>0</v>
      </c>
      <c r="K132" s="37">
        <f t="shared" si="41"/>
        <v>1000</v>
      </c>
      <c r="L132" s="36">
        <v>25048.803389999997</v>
      </c>
      <c r="M132" s="36">
        <v>5520.2077600000002</v>
      </c>
      <c r="N132" s="38">
        <f t="shared" si="42"/>
        <v>30569.011149999998</v>
      </c>
      <c r="O132" s="36">
        <v>747465.71394000063</v>
      </c>
      <c r="P132" s="36">
        <v>2377.1602499999999</v>
      </c>
      <c r="Q132" s="38">
        <f t="shared" si="43"/>
        <v>749842.87419000058</v>
      </c>
      <c r="R132" s="36">
        <v>2182.0091399999997</v>
      </c>
      <c r="S132" s="36">
        <v>329.27596000000005</v>
      </c>
      <c r="T132" s="38">
        <f t="shared" si="44"/>
        <v>2511.2850999999996</v>
      </c>
      <c r="U132" s="36">
        <v>106.03898</v>
      </c>
      <c r="V132" s="36">
        <v>0</v>
      </c>
      <c r="W132" s="38">
        <f t="shared" si="35"/>
        <v>106.03898</v>
      </c>
      <c r="X132" s="36">
        <v>0</v>
      </c>
      <c r="Y132" s="36">
        <v>0</v>
      </c>
      <c r="Z132" s="38">
        <f t="shared" si="36"/>
        <v>0</v>
      </c>
      <c r="AA132" s="36">
        <v>5707.0616812875005</v>
      </c>
      <c r="AB132" s="36">
        <v>0</v>
      </c>
      <c r="AC132" s="38">
        <f t="shared" si="45"/>
        <v>5707.0616812875005</v>
      </c>
      <c r="AD132" s="36">
        <v>16192.63508</v>
      </c>
      <c r="AE132" s="36">
        <v>802.78380000000004</v>
      </c>
      <c r="AF132" s="38">
        <f t="shared" si="46"/>
        <v>16995.418880000001</v>
      </c>
      <c r="AG132" s="36">
        <v>1228.3326399999999</v>
      </c>
      <c r="AH132" s="36">
        <v>0</v>
      </c>
      <c r="AI132" s="38">
        <f t="shared" si="47"/>
        <v>1228.3326399999999</v>
      </c>
      <c r="AJ132" s="38">
        <f t="shared" si="37"/>
        <v>23128.029401287502</v>
      </c>
      <c r="AK132" s="38">
        <f t="shared" si="37"/>
        <v>802.78380000000004</v>
      </c>
      <c r="AL132" s="38">
        <f t="shared" si="48"/>
        <v>23930.813201287503</v>
      </c>
      <c r="AM132" s="36">
        <v>89867.882030000008</v>
      </c>
      <c r="AN132" s="38">
        <f t="shared" si="38"/>
        <v>1036748.421212538</v>
      </c>
    </row>
    <row r="133" spans="1:40" x14ac:dyDescent="0.25">
      <c r="A133" s="1">
        <v>44713</v>
      </c>
      <c r="C133" s="36">
        <v>6.7374600000000004</v>
      </c>
      <c r="D133" s="36">
        <v>0.78400000000000003</v>
      </c>
      <c r="E133" s="37">
        <f t="shared" si="39"/>
        <v>7.5214600000000003</v>
      </c>
      <c r="F133" s="36">
        <v>75707.000670000009</v>
      </c>
      <c r="G133" s="36">
        <v>81754.544135412507</v>
      </c>
      <c r="H133" s="37">
        <f t="shared" si="40"/>
        <v>157461.54480541253</v>
      </c>
      <c r="I133" s="36">
        <v>1000</v>
      </c>
      <c r="J133" s="36">
        <v>0</v>
      </c>
      <c r="K133" s="37">
        <f t="shared" si="41"/>
        <v>1000</v>
      </c>
      <c r="L133" s="36">
        <v>25021.240370000003</v>
      </c>
      <c r="M133" s="36">
        <v>5550.4163699999999</v>
      </c>
      <c r="N133" s="38">
        <f t="shared" si="42"/>
        <v>30571.656740000002</v>
      </c>
      <c r="O133" s="36">
        <v>752338.68763592036</v>
      </c>
      <c r="P133" s="36">
        <v>2470.1179100000004</v>
      </c>
      <c r="Q133" s="38">
        <f t="shared" si="43"/>
        <v>754808.80554592039</v>
      </c>
      <c r="R133" s="36">
        <v>1608.65714</v>
      </c>
      <c r="S133" s="36">
        <v>329.27596000000005</v>
      </c>
      <c r="T133" s="38">
        <f t="shared" si="44"/>
        <v>1937.9331000000002</v>
      </c>
      <c r="U133" s="36">
        <v>91.541119999999992</v>
      </c>
      <c r="V133" s="36">
        <v>0</v>
      </c>
      <c r="W133" s="38">
        <f t="shared" si="35"/>
        <v>91.541119999999992</v>
      </c>
      <c r="X133" s="36">
        <v>0</v>
      </c>
      <c r="Y133" s="36">
        <v>0</v>
      </c>
      <c r="Z133" s="38">
        <f t="shared" si="36"/>
        <v>0</v>
      </c>
      <c r="AA133" s="36">
        <v>3918.8907892625002</v>
      </c>
      <c r="AB133" s="36">
        <v>0</v>
      </c>
      <c r="AC133" s="38">
        <f t="shared" si="45"/>
        <v>3918.8907892625002</v>
      </c>
      <c r="AD133" s="36">
        <v>15062.1499</v>
      </c>
      <c r="AE133" s="36">
        <v>802.78380000000004</v>
      </c>
      <c r="AF133" s="38">
        <f t="shared" si="46"/>
        <v>15864.9337</v>
      </c>
      <c r="AG133" s="36">
        <v>1367.66156</v>
      </c>
      <c r="AH133" s="36">
        <v>0</v>
      </c>
      <c r="AI133" s="38">
        <f t="shared" si="47"/>
        <v>1367.66156</v>
      </c>
      <c r="AJ133" s="38">
        <f t="shared" si="37"/>
        <v>20348.7022492625</v>
      </c>
      <c r="AK133" s="38">
        <f t="shared" si="37"/>
        <v>802.78380000000004</v>
      </c>
      <c r="AL133" s="38">
        <f t="shared" si="48"/>
        <v>21151.486049262501</v>
      </c>
      <c r="AM133" s="36">
        <v>90034.855299999996</v>
      </c>
      <c r="AN133" s="38">
        <f t="shared" si="38"/>
        <v>1057065.3441205954</v>
      </c>
    </row>
    <row r="134" spans="1:40" x14ac:dyDescent="0.25">
      <c r="A134" s="1">
        <v>44743</v>
      </c>
      <c r="C134" s="36">
        <v>6.7374600000000004</v>
      </c>
      <c r="D134" s="36">
        <v>0.70799999999999996</v>
      </c>
      <c r="E134" s="37">
        <f t="shared" si="39"/>
        <v>7.4454600000000006</v>
      </c>
      <c r="F134" s="36">
        <v>102008.59828000001</v>
      </c>
      <c r="G134" s="36">
        <v>94105.947264924995</v>
      </c>
      <c r="H134" s="37">
        <f t="shared" si="40"/>
        <v>196114.545544925</v>
      </c>
      <c r="I134" s="36">
        <v>1000</v>
      </c>
      <c r="J134" s="36">
        <v>0</v>
      </c>
      <c r="K134" s="37">
        <f t="shared" si="41"/>
        <v>1000</v>
      </c>
      <c r="L134" s="36">
        <v>25057.12513</v>
      </c>
      <c r="M134" s="36">
        <v>5580.6249600000001</v>
      </c>
      <c r="N134" s="38">
        <f t="shared" si="42"/>
        <v>30637.750090000001</v>
      </c>
      <c r="O134" s="36">
        <v>745438.96210327023</v>
      </c>
      <c r="P134" s="36">
        <v>2563.2077100000001</v>
      </c>
      <c r="Q134" s="38">
        <f t="shared" si="43"/>
        <v>748002.16981327021</v>
      </c>
      <c r="R134" s="36">
        <v>1608.65714</v>
      </c>
      <c r="S134" s="36">
        <v>329.27596000000005</v>
      </c>
      <c r="T134" s="38">
        <f t="shared" si="44"/>
        <v>1937.9331000000002</v>
      </c>
      <c r="U134" s="36">
        <v>94.423520000000011</v>
      </c>
      <c r="V134" s="36">
        <v>0</v>
      </c>
      <c r="W134" s="38">
        <f t="shared" si="35"/>
        <v>94.423520000000011</v>
      </c>
      <c r="X134" s="36">
        <v>0</v>
      </c>
      <c r="Y134" s="36">
        <v>0</v>
      </c>
      <c r="Z134" s="38">
        <f t="shared" si="36"/>
        <v>0</v>
      </c>
      <c r="AA134" s="36">
        <v>3860.4556540500002</v>
      </c>
      <c r="AB134" s="36">
        <v>0</v>
      </c>
      <c r="AC134" s="38">
        <f t="shared" si="45"/>
        <v>3860.4556540500002</v>
      </c>
      <c r="AD134" s="36">
        <v>14267.041610000002</v>
      </c>
      <c r="AE134" s="36">
        <v>802.78380000000004</v>
      </c>
      <c r="AF134" s="38">
        <f t="shared" si="46"/>
        <v>15069.825410000001</v>
      </c>
      <c r="AG134" s="36">
        <v>1425.99792</v>
      </c>
      <c r="AH134" s="36">
        <v>0</v>
      </c>
      <c r="AI134" s="38">
        <f t="shared" si="47"/>
        <v>1425.99792</v>
      </c>
      <c r="AJ134" s="38">
        <f t="shared" si="37"/>
        <v>19553.495184050003</v>
      </c>
      <c r="AK134" s="38">
        <f t="shared" si="37"/>
        <v>802.78380000000004</v>
      </c>
      <c r="AL134" s="38">
        <f t="shared" si="48"/>
        <v>20356.278984050005</v>
      </c>
      <c r="AM134" s="36">
        <v>90170.772679999995</v>
      </c>
      <c r="AN134" s="38">
        <f t="shared" si="38"/>
        <v>1088321.3191922451</v>
      </c>
    </row>
    <row r="135" spans="1:40" x14ac:dyDescent="0.25">
      <c r="A135" s="1">
        <v>44774</v>
      </c>
      <c r="C135" s="36">
        <v>6.7374700000000001</v>
      </c>
      <c r="D135" s="36">
        <v>0.70799999999999996</v>
      </c>
      <c r="E135" s="37">
        <f t="shared" si="39"/>
        <v>7.4454700000000003</v>
      </c>
      <c r="F135" s="36">
        <v>92696.958209999997</v>
      </c>
      <c r="G135" s="36">
        <v>80788.8386378125</v>
      </c>
      <c r="H135" s="37">
        <f t="shared" si="40"/>
        <v>173485.79684781248</v>
      </c>
      <c r="I135" s="36">
        <v>1000</v>
      </c>
      <c r="J135" s="36">
        <v>0</v>
      </c>
      <c r="K135" s="37">
        <f t="shared" si="41"/>
        <v>1000</v>
      </c>
      <c r="L135" s="36">
        <v>24101.825780000003</v>
      </c>
      <c r="M135" s="36">
        <v>5012.4522100000004</v>
      </c>
      <c r="N135" s="38">
        <f t="shared" si="42"/>
        <v>29114.277990000002</v>
      </c>
      <c r="O135" s="36">
        <v>749074.92155270232</v>
      </c>
      <c r="P135" s="36">
        <v>2516.92913</v>
      </c>
      <c r="Q135" s="38">
        <f t="shared" si="43"/>
        <v>751591.85068270226</v>
      </c>
      <c r="R135" s="36">
        <v>1608.65714</v>
      </c>
      <c r="S135" s="36">
        <v>329.27596000000005</v>
      </c>
      <c r="T135" s="38">
        <f t="shared" si="44"/>
        <v>1937.9331000000002</v>
      </c>
      <c r="U135" s="36">
        <v>75.025779999999997</v>
      </c>
      <c r="V135" s="36">
        <v>0</v>
      </c>
      <c r="W135" s="38">
        <f t="shared" si="35"/>
        <v>75.025779999999997</v>
      </c>
      <c r="X135" s="36">
        <v>0</v>
      </c>
      <c r="Y135" s="36">
        <v>0</v>
      </c>
      <c r="Z135" s="38">
        <f t="shared" si="36"/>
        <v>0</v>
      </c>
      <c r="AA135" s="36">
        <v>2821.9253965875005</v>
      </c>
      <c r="AB135" s="36">
        <v>0</v>
      </c>
      <c r="AC135" s="38">
        <f t="shared" si="45"/>
        <v>2821.9253965875005</v>
      </c>
      <c r="AD135" s="36">
        <v>14049.6973</v>
      </c>
      <c r="AE135" s="36">
        <v>802.78380000000004</v>
      </c>
      <c r="AF135" s="38">
        <f t="shared" si="46"/>
        <v>14852.481099999999</v>
      </c>
      <c r="AG135" s="36">
        <v>690.79276000000004</v>
      </c>
      <c r="AH135" s="36">
        <v>0</v>
      </c>
      <c r="AI135" s="38">
        <f t="shared" si="47"/>
        <v>690.79276000000004</v>
      </c>
      <c r="AJ135" s="38">
        <f t="shared" si="37"/>
        <v>17562.4154565875</v>
      </c>
      <c r="AK135" s="38">
        <f t="shared" si="37"/>
        <v>802.78380000000004</v>
      </c>
      <c r="AL135" s="38">
        <f t="shared" si="48"/>
        <v>18365.199256587501</v>
      </c>
      <c r="AM135" s="36">
        <v>89646.069829999993</v>
      </c>
      <c r="AN135" s="38">
        <f t="shared" si="38"/>
        <v>1065223.5989571023</v>
      </c>
    </row>
    <row r="136" spans="1:40" x14ac:dyDescent="0.25">
      <c r="A136" s="1">
        <v>44805</v>
      </c>
      <c r="C136" s="36">
        <v>6.6414600000000004</v>
      </c>
      <c r="D136" s="36">
        <v>0.70799999999999996</v>
      </c>
      <c r="E136" s="37">
        <f t="shared" si="39"/>
        <v>7.3494600000000005</v>
      </c>
      <c r="F136" s="36">
        <v>97689.842659999995</v>
      </c>
      <c r="G136" s="36">
        <v>77615.167987224995</v>
      </c>
      <c r="H136" s="37">
        <f t="shared" si="40"/>
        <v>175305.01064722499</v>
      </c>
      <c r="I136" s="36">
        <v>1000</v>
      </c>
      <c r="J136" s="36">
        <v>0</v>
      </c>
      <c r="K136" s="37">
        <f t="shared" si="41"/>
        <v>1000</v>
      </c>
      <c r="L136" s="36">
        <v>24008.038969999998</v>
      </c>
      <c r="M136" s="36">
        <v>4853.3375400000004</v>
      </c>
      <c r="N136" s="38">
        <f t="shared" si="42"/>
        <v>28861.376509999998</v>
      </c>
      <c r="O136" s="36">
        <v>750981.06949976005</v>
      </c>
      <c r="P136" s="36">
        <v>2583.8186299999998</v>
      </c>
      <c r="Q136" s="38">
        <f t="shared" si="43"/>
        <v>753564.88812976005</v>
      </c>
      <c r="R136" s="36">
        <v>1608.65714</v>
      </c>
      <c r="S136" s="36">
        <v>329.27596000000005</v>
      </c>
      <c r="T136" s="38">
        <f t="shared" si="44"/>
        <v>1937.9331000000002</v>
      </c>
      <c r="U136" s="36">
        <v>58.829160000000002</v>
      </c>
      <c r="V136" s="36">
        <v>0</v>
      </c>
      <c r="W136" s="38">
        <f t="shared" ref="W136:W161" si="49">SUM(U136:V136)</f>
        <v>58.829160000000002</v>
      </c>
      <c r="X136" s="36">
        <v>0</v>
      </c>
      <c r="Y136" s="36">
        <v>0</v>
      </c>
      <c r="Z136" s="38">
        <f t="shared" ref="Z136:Z161" si="50">SUM(X136:Y136)</f>
        <v>0</v>
      </c>
      <c r="AA136" s="36">
        <v>3033.39969135</v>
      </c>
      <c r="AB136" s="36">
        <v>0</v>
      </c>
      <c r="AC136" s="38">
        <f t="shared" si="45"/>
        <v>3033.39969135</v>
      </c>
      <c r="AD136" s="36">
        <v>14800.92813</v>
      </c>
      <c r="AE136" s="36">
        <v>802.78380000000004</v>
      </c>
      <c r="AF136" s="38">
        <f t="shared" si="46"/>
        <v>15603.711929999999</v>
      </c>
      <c r="AG136" s="36">
        <v>1042.98026</v>
      </c>
      <c r="AH136" s="36">
        <v>0</v>
      </c>
      <c r="AI136" s="38">
        <f t="shared" si="47"/>
        <v>1042.98026</v>
      </c>
      <c r="AJ136" s="38">
        <f t="shared" si="37"/>
        <v>18877.308081350002</v>
      </c>
      <c r="AK136" s="38">
        <f t="shared" si="37"/>
        <v>802.78380000000004</v>
      </c>
      <c r="AL136" s="38">
        <f t="shared" si="48"/>
        <v>19680.091881350003</v>
      </c>
      <c r="AM136" s="36">
        <v>91114.597179999997</v>
      </c>
      <c r="AN136" s="38">
        <f t="shared" si="38"/>
        <v>1071530.076068335</v>
      </c>
    </row>
    <row r="137" spans="1:40" x14ac:dyDescent="0.25">
      <c r="A137" s="1">
        <v>44835</v>
      </c>
      <c r="C137" s="36">
        <v>6.4768500000000007</v>
      </c>
      <c r="D137" s="36">
        <v>0.70799999999999996</v>
      </c>
      <c r="E137" s="37">
        <f t="shared" si="39"/>
        <v>7.1848500000000008</v>
      </c>
      <c r="F137" s="36">
        <v>108554.56139</v>
      </c>
      <c r="G137" s="36">
        <v>81120.602455162501</v>
      </c>
      <c r="H137" s="37">
        <f t="shared" si="40"/>
        <v>189675.16384516249</v>
      </c>
      <c r="I137" s="36">
        <v>1000</v>
      </c>
      <c r="J137" s="36">
        <v>0</v>
      </c>
      <c r="K137" s="37">
        <f t="shared" si="41"/>
        <v>1000</v>
      </c>
      <c r="L137" s="36">
        <v>24053.85197</v>
      </c>
      <c r="M137" s="36">
        <v>4729.7082</v>
      </c>
      <c r="N137" s="38">
        <f t="shared" si="42"/>
        <v>28783.560170000001</v>
      </c>
      <c r="O137" s="36">
        <v>755776.78826751618</v>
      </c>
      <c r="P137" s="36">
        <v>2499.91291</v>
      </c>
      <c r="Q137" s="38">
        <f t="shared" si="43"/>
        <v>758276.70117751614</v>
      </c>
      <c r="R137" s="36">
        <v>1608.65714</v>
      </c>
      <c r="S137" s="36">
        <v>329.27596000000005</v>
      </c>
      <c r="T137" s="38">
        <f t="shared" si="44"/>
        <v>1937.9331000000002</v>
      </c>
      <c r="U137" s="36">
        <v>62.190760000000004</v>
      </c>
      <c r="V137" s="36">
        <v>0</v>
      </c>
      <c r="W137" s="38">
        <f t="shared" si="49"/>
        <v>62.190760000000004</v>
      </c>
      <c r="X137" s="36">
        <v>0</v>
      </c>
      <c r="Y137" s="36">
        <v>0</v>
      </c>
      <c r="Z137" s="38">
        <f t="shared" si="50"/>
        <v>0</v>
      </c>
      <c r="AA137" s="36">
        <v>2828.5906763999997</v>
      </c>
      <c r="AB137" s="36">
        <v>0</v>
      </c>
      <c r="AC137" s="38">
        <f t="shared" si="45"/>
        <v>2828.5906763999997</v>
      </c>
      <c r="AD137" s="36">
        <v>14253.273740000001</v>
      </c>
      <c r="AE137" s="36">
        <v>802.78380000000004</v>
      </c>
      <c r="AF137" s="38">
        <f t="shared" si="46"/>
        <v>15056.05754</v>
      </c>
      <c r="AG137" s="36">
        <v>2353.6786499999998</v>
      </c>
      <c r="AH137" s="36">
        <v>0</v>
      </c>
      <c r="AI137" s="38">
        <f t="shared" si="47"/>
        <v>2353.6786499999998</v>
      </c>
      <c r="AJ137" s="38">
        <f t="shared" ref="AJ137:AK161" si="51">AA137+AD137+AG137</f>
        <v>19435.543066400001</v>
      </c>
      <c r="AK137" s="38">
        <f t="shared" si="51"/>
        <v>802.78380000000004</v>
      </c>
      <c r="AL137" s="38">
        <f t="shared" si="48"/>
        <v>20238.326866400002</v>
      </c>
      <c r="AM137" s="36">
        <v>90379.324020000015</v>
      </c>
      <c r="AN137" s="38">
        <f t="shared" ref="AN137:AN161" si="52">+E137+H137+K137+N137+Q137+T137+W137+Z137+AL137+AM137</f>
        <v>1090360.3847890787</v>
      </c>
    </row>
    <row r="138" spans="1:40" x14ac:dyDescent="0.25">
      <c r="A138" s="1">
        <v>44866</v>
      </c>
      <c r="C138" s="36">
        <v>6.0768500000000003</v>
      </c>
      <c r="D138" s="36">
        <v>0.70799999999999996</v>
      </c>
      <c r="E138" s="37">
        <f t="shared" si="39"/>
        <v>6.7848500000000005</v>
      </c>
      <c r="F138" s="36">
        <v>100701.90817000001</v>
      </c>
      <c r="G138" s="36">
        <v>86943.649764574991</v>
      </c>
      <c r="H138" s="37">
        <f t="shared" si="40"/>
        <v>187645.55793457502</v>
      </c>
      <c r="I138" s="36">
        <v>1000</v>
      </c>
      <c r="J138" s="36">
        <v>0</v>
      </c>
      <c r="K138" s="37">
        <f t="shared" si="41"/>
        <v>1000</v>
      </c>
      <c r="L138" s="36">
        <v>24097.750990000004</v>
      </c>
      <c r="M138" s="36">
        <v>4600.7075199999999</v>
      </c>
      <c r="N138" s="38">
        <f t="shared" si="42"/>
        <v>28698.458510000004</v>
      </c>
      <c r="O138" s="36">
        <v>762096.15244800388</v>
      </c>
      <c r="P138" s="36">
        <v>2352.1842099999999</v>
      </c>
      <c r="Q138" s="38">
        <f t="shared" si="43"/>
        <v>764448.33665800386</v>
      </c>
      <c r="R138" s="36">
        <v>1608.65714</v>
      </c>
      <c r="S138" s="36">
        <v>329.27596000000005</v>
      </c>
      <c r="T138" s="38">
        <f t="shared" si="44"/>
        <v>1937.9331000000002</v>
      </c>
      <c r="U138" s="36">
        <v>46.22101</v>
      </c>
      <c r="V138" s="36">
        <v>0</v>
      </c>
      <c r="W138" s="38">
        <f t="shared" si="49"/>
        <v>46.22101</v>
      </c>
      <c r="X138" s="36">
        <v>0</v>
      </c>
      <c r="Y138" s="36">
        <v>0</v>
      </c>
      <c r="Z138" s="38">
        <f t="shared" si="50"/>
        <v>0</v>
      </c>
      <c r="AA138" s="36">
        <v>3263.6717938124998</v>
      </c>
      <c r="AB138" s="36">
        <v>0</v>
      </c>
      <c r="AC138" s="38">
        <f t="shared" si="45"/>
        <v>3263.6717938124998</v>
      </c>
      <c r="AD138" s="36">
        <v>12405.88163</v>
      </c>
      <c r="AE138" s="36">
        <v>802.78380000000004</v>
      </c>
      <c r="AF138" s="38">
        <f t="shared" si="46"/>
        <v>13208.665429999999</v>
      </c>
      <c r="AG138" s="36">
        <v>2423.4738700000003</v>
      </c>
      <c r="AH138" s="36">
        <v>0</v>
      </c>
      <c r="AI138" s="38">
        <f t="shared" si="47"/>
        <v>2423.4738700000003</v>
      </c>
      <c r="AJ138" s="38">
        <f t="shared" si="51"/>
        <v>18093.027293812502</v>
      </c>
      <c r="AK138" s="38">
        <f t="shared" si="51"/>
        <v>802.78380000000004</v>
      </c>
      <c r="AL138" s="38">
        <f t="shared" si="48"/>
        <v>18895.811093812503</v>
      </c>
      <c r="AM138" s="36">
        <v>90409.691380000018</v>
      </c>
      <c r="AN138" s="38">
        <f t="shared" si="52"/>
        <v>1093088.7945363913</v>
      </c>
    </row>
    <row r="139" spans="1:40" x14ac:dyDescent="0.25">
      <c r="A139" s="1">
        <v>44896</v>
      </c>
      <c r="C139" s="36">
        <v>6.2164600000000005</v>
      </c>
      <c r="D139" s="36">
        <v>0.54300000000000004</v>
      </c>
      <c r="E139" s="37">
        <f t="shared" si="39"/>
        <v>6.7594600000000007</v>
      </c>
      <c r="F139" s="36">
        <v>117268.79404000001</v>
      </c>
      <c r="G139" s="36">
        <v>67483.97762450001</v>
      </c>
      <c r="H139" s="37">
        <f t="shared" si="40"/>
        <v>184752.7716645</v>
      </c>
      <c r="I139" s="36">
        <v>1000</v>
      </c>
      <c r="J139" s="36">
        <v>0</v>
      </c>
      <c r="K139" s="37">
        <f t="shared" si="41"/>
        <v>1000</v>
      </c>
      <c r="L139" s="36">
        <v>21969.840490000002</v>
      </c>
      <c r="M139" s="36">
        <v>4481.3334100000002</v>
      </c>
      <c r="N139" s="38">
        <f t="shared" si="42"/>
        <v>26451.173900000002</v>
      </c>
      <c r="O139" s="36">
        <v>758228.05695651879</v>
      </c>
      <c r="P139" s="36">
        <v>2369.0841299999997</v>
      </c>
      <c r="Q139" s="38">
        <f t="shared" si="43"/>
        <v>760597.14108651876</v>
      </c>
      <c r="R139" s="36">
        <v>1608.65714</v>
      </c>
      <c r="S139" s="36">
        <v>329.27596000000005</v>
      </c>
      <c r="T139" s="38">
        <f t="shared" si="44"/>
        <v>1937.9331000000002</v>
      </c>
      <c r="U139" s="36">
        <v>171.10826</v>
      </c>
      <c r="V139" s="36">
        <v>0</v>
      </c>
      <c r="W139" s="38">
        <f t="shared" si="49"/>
        <v>171.10826</v>
      </c>
      <c r="X139" s="36">
        <v>0</v>
      </c>
      <c r="Y139" s="36">
        <v>0</v>
      </c>
      <c r="Z139" s="38">
        <f t="shared" si="50"/>
        <v>0</v>
      </c>
      <c r="AA139" s="36">
        <v>2827.9757570750003</v>
      </c>
      <c r="AB139" s="36">
        <v>0</v>
      </c>
      <c r="AC139" s="38">
        <f t="shared" si="45"/>
        <v>2827.9757570750003</v>
      </c>
      <c r="AD139" s="36">
        <v>16197.369720000001</v>
      </c>
      <c r="AE139" s="36">
        <v>802.78380000000004</v>
      </c>
      <c r="AF139" s="38">
        <f t="shared" si="46"/>
        <v>17000.15352</v>
      </c>
      <c r="AG139" s="36">
        <v>1473.4938200000001</v>
      </c>
      <c r="AH139" s="36">
        <v>0</v>
      </c>
      <c r="AI139" s="38">
        <f t="shared" si="47"/>
        <v>1473.4938200000001</v>
      </c>
      <c r="AJ139" s="38">
        <f t="shared" si="51"/>
        <v>20498.839297074999</v>
      </c>
      <c r="AK139" s="38">
        <f t="shared" si="51"/>
        <v>802.78380000000004</v>
      </c>
      <c r="AL139" s="38">
        <f t="shared" si="48"/>
        <v>21301.623097075</v>
      </c>
      <c r="AM139" s="36">
        <v>90424.591980000012</v>
      </c>
      <c r="AN139" s="38">
        <f t="shared" si="52"/>
        <v>1086643.1025480938</v>
      </c>
    </row>
    <row r="140" spans="1:40" x14ac:dyDescent="0.25">
      <c r="A140" s="1">
        <v>44927</v>
      </c>
      <c r="C140" s="36">
        <v>6.3734099999999998</v>
      </c>
      <c r="D140" s="36">
        <v>0.54300000000000004</v>
      </c>
      <c r="E140" s="37">
        <f t="shared" si="39"/>
        <v>6.9164099999999999</v>
      </c>
      <c r="F140" s="36">
        <v>92719.82554999998</v>
      </c>
      <c r="G140" s="36">
        <v>64837.375790649996</v>
      </c>
      <c r="H140" s="37">
        <f t="shared" si="40"/>
        <v>157557.20134064998</v>
      </c>
      <c r="I140" s="36">
        <v>1000</v>
      </c>
      <c r="J140" s="36">
        <v>0</v>
      </c>
      <c r="K140" s="37">
        <f t="shared" si="41"/>
        <v>1000</v>
      </c>
      <c r="L140" s="36">
        <v>22029.089829999997</v>
      </c>
      <c r="M140" s="36">
        <v>4355.71767</v>
      </c>
      <c r="N140" s="38">
        <f t="shared" si="42"/>
        <v>26384.807499999995</v>
      </c>
      <c r="O140" s="36">
        <v>756766.8021099997</v>
      </c>
      <c r="P140" s="36">
        <v>2347.32215</v>
      </c>
      <c r="Q140" s="38">
        <f t="shared" si="43"/>
        <v>759114.12425999972</v>
      </c>
      <c r="R140" s="36">
        <v>1188.12177</v>
      </c>
      <c r="S140" s="36">
        <v>329.27596000000005</v>
      </c>
      <c r="T140" s="38">
        <f t="shared" si="44"/>
        <v>1517.3977300000001</v>
      </c>
      <c r="U140" s="36">
        <v>154.55251000000001</v>
      </c>
      <c r="V140" s="36">
        <v>0</v>
      </c>
      <c r="W140" s="38">
        <f t="shared" si="49"/>
        <v>154.55251000000001</v>
      </c>
      <c r="X140" s="36">
        <v>0</v>
      </c>
      <c r="Y140" s="36">
        <v>0</v>
      </c>
      <c r="Z140" s="38">
        <f t="shared" si="50"/>
        <v>0</v>
      </c>
      <c r="AA140" s="36">
        <v>1882.6136558375001</v>
      </c>
      <c r="AB140" s="36">
        <v>0</v>
      </c>
      <c r="AC140" s="38">
        <f t="shared" si="45"/>
        <v>1882.6136558375001</v>
      </c>
      <c r="AD140" s="36">
        <v>14657.217549999999</v>
      </c>
      <c r="AE140" s="36">
        <v>802.78380000000004</v>
      </c>
      <c r="AF140" s="38">
        <f t="shared" si="46"/>
        <v>15460.001349999999</v>
      </c>
      <c r="AG140" s="36">
        <v>2148.4466899999998</v>
      </c>
      <c r="AH140" s="36">
        <v>0</v>
      </c>
      <c r="AI140" s="38">
        <f t="shared" si="47"/>
        <v>2148.4466899999998</v>
      </c>
      <c r="AJ140" s="38">
        <f t="shared" si="51"/>
        <v>18688.277895837502</v>
      </c>
      <c r="AK140" s="38">
        <f t="shared" si="51"/>
        <v>802.78380000000004</v>
      </c>
      <c r="AL140" s="38">
        <f t="shared" si="48"/>
        <v>19491.061695837503</v>
      </c>
      <c r="AM140" s="36">
        <v>90282.835720000003</v>
      </c>
      <c r="AN140" s="38">
        <f t="shared" si="52"/>
        <v>1055508.8971664871</v>
      </c>
    </row>
    <row r="141" spans="1:40" x14ac:dyDescent="0.25">
      <c r="A141" s="1">
        <v>44958</v>
      </c>
      <c r="C141" s="36">
        <v>6.3734099999999998</v>
      </c>
      <c r="D141" s="36">
        <v>0.54300000000000004</v>
      </c>
      <c r="E141" s="37">
        <f t="shared" si="39"/>
        <v>6.9164099999999999</v>
      </c>
      <c r="F141" s="36">
        <v>75423.631410000002</v>
      </c>
      <c r="G141" s="36">
        <v>62635.158947424999</v>
      </c>
      <c r="H141" s="37">
        <f t="shared" si="40"/>
        <v>138058.79035742499</v>
      </c>
      <c r="I141" s="36">
        <v>1000</v>
      </c>
      <c r="J141" s="36">
        <v>0</v>
      </c>
      <c r="K141" s="37">
        <f t="shared" si="41"/>
        <v>1000</v>
      </c>
      <c r="L141" s="36">
        <v>22060.282460000002</v>
      </c>
      <c r="M141" s="36">
        <v>4228.5040600000002</v>
      </c>
      <c r="N141" s="38">
        <f t="shared" si="42"/>
        <v>26288.786520000001</v>
      </c>
      <c r="O141" s="36">
        <v>758937.12595643045</v>
      </c>
      <c r="P141" s="36">
        <v>2398.2283500000003</v>
      </c>
      <c r="Q141" s="38">
        <f t="shared" si="43"/>
        <v>761335.35430643044</v>
      </c>
      <c r="R141" s="36">
        <v>1188.12177</v>
      </c>
      <c r="S141" s="36">
        <v>329.27596000000005</v>
      </c>
      <c r="T141" s="38">
        <f t="shared" si="44"/>
        <v>1517.3977300000001</v>
      </c>
      <c r="U141" s="36">
        <v>139.59893</v>
      </c>
      <c r="V141" s="36">
        <v>0</v>
      </c>
      <c r="W141" s="38">
        <f t="shared" si="49"/>
        <v>139.59893</v>
      </c>
      <c r="X141" s="36">
        <v>0</v>
      </c>
      <c r="Y141" s="36">
        <v>0</v>
      </c>
      <c r="Z141" s="38">
        <f t="shared" si="50"/>
        <v>0</v>
      </c>
      <c r="AA141" s="36">
        <v>2013.3397769625001</v>
      </c>
      <c r="AB141" s="36">
        <v>0</v>
      </c>
      <c r="AC141" s="38">
        <f t="shared" si="45"/>
        <v>2013.3397769625001</v>
      </c>
      <c r="AD141" s="36">
        <v>15835.490680000003</v>
      </c>
      <c r="AE141" s="36">
        <v>802.78380000000004</v>
      </c>
      <c r="AF141" s="38">
        <f t="shared" si="46"/>
        <v>16638.274480000004</v>
      </c>
      <c r="AG141" s="36">
        <v>1125.4083500000002</v>
      </c>
      <c r="AH141" s="36">
        <v>0</v>
      </c>
      <c r="AI141" s="38">
        <f t="shared" si="47"/>
        <v>1125.4083500000002</v>
      </c>
      <c r="AJ141" s="38">
        <f t="shared" si="51"/>
        <v>18974.238806962505</v>
      </c>
      <c r="AK141" s="38">
        <f t="shared" si="51"/>
        <v>802.78380000000004</v>
      </c>
      <c r="AL141" s="38">
        <f t="shared" si="48"/>
        <v>19777.022606962506</v>
      </c>
      <c r="AM141" s="36">
        <v>89446.376090000005</v>
      </c>
      <c r="AN141" s="38">
        <f t="shared" si="52"/>
        <v>1037570.2429508179</v>
      </c>
    </row>
    <row r="142" spans="1:40" x14ac:dyDescent="0.25">
      <c r="A142" s="1">
        <v>44986</v>
      </c>
      <c r="C142" s="36">
        <v>6.3484100000000003</v>
      </c>
      <c r="D142" s="36">
        <v>1.276</v>
      </c>
      <c r="E142" s="37">
        <f t="shared" si="39"/>
        <v>7.6244100000000001</v>
      </c>
      <c r="F142" s="36">
        <v>74129.312580000013</v>
      </c>
      <c r="G142" s="36">
        <v>67520.193355062496</v>
      </c>
      <c r="H142" s="37">
        <f t="shared" si="40"/>
        <v>141649.50593506251</v>
      </c>
      <c r="I142" s="36">
        <v>1000</v>
      </c>
      <c r="J142" s="36">
        <v>0</v>
      </c>
      <c r="K142" s="37">
        <f t="shared" si="41"/>
        <v>1000</v>
      </c>
      <c r="L142" s="36">
        <v>22980.810877600001</v>
      </c>
      <c r="M142" s="36">
        <v>4312.8457400000007</v>
      </c>
      <c r="N142" s="38">
        <f t="shared" si="42"/>
        <v>27293.656617600001</v>
      </c>
      <c r="O142" s="36">
        <v>753127.49365491013</v>
      </c>
      <c r="P142" s="36">
        <v>2422.1000099999997</v>
      </c>
      <c r="Q142" s="38">
        <f t="shared" si="43"/>
        <v>755549.59366491018</v>
      </c>
      <c r="R142" s="36">
        <v>1137.5001099999999</v>
      </c>
      <c r="S142" s="36">
        <v>329.27596000000005</v>
      </c>
      <c r="T142" s="38">
        <f t="shared" si="44"/>
        <v>1466.7760699999999</v>
      </c>
      <c r="U142" s="36">
        <v>125.27450999999999</v>
      </c>
      <c r="V142" s="36">
        <v>0</v>
      </c>
      <c r="W142" s="38">
        <f t="shared" si="49"/>
        <v>125.27450999999999</v>
      </c>
      <c r="X142" s="36">
        <v>0</v>
      </c>
      <c r="Y142" s="36">
        <v>0</v>
      </c>
      <c r="Z142" s="38">
        <f t="shared" si="50"/>
        <v>0</v>
      </c>
      <c r="AA142" s="36">
        <v>1512.2645594875003</v>
      </c>
      <c r="AB142" s="36">
        <v>0</v>
      </c>
      <c r="AC142" s="38">
        <f t="shared" si="45"/>
        <v>1512.2645594875003</v>
      </c>
      <c r="AD142" s="36">
        <v>13386.708050000001</v>
      </c>
      <c r="AE142" s="36">
        <v>802.78380000000004</v>
      </c>
      <c r="AF142" s="38">
        <f t="shared" si="46"/>
        <v>14189.49185</v>
      </c>
      <c r="AG142" s="36">
        <v>1106.0186200000001</v>
      </c>
      <c r="AH142" s="36">
        <v>0</v>
      </c>
      <c r="AI142" s="38">
        <f t="shared" si="47"/>
        <v>1106.0186200000001</v>
      </c>
      <c r="AJ142" s="38">
        <f t="shared" si="51"/>
        <v>16004.991229487501</v>
      </c>
      <c r="AK142" s="38">
        <f t="shared" si="51"/>
        <v>802.78380000000004</v>
      </c>
      <c r="AL142" s="38">
        <f t="shared" si="48"/>
        <v>16807.7750294875</v>
      </c>
      <c r="AM142" s="36">
        <v>88782.091050000003</v>
      </c>
      <c r="AN142" s="38">
        <f t="shared" si="52"/>
        <v>1032682.2972870603</v>
      </c>
    </row>
    <row r="143" spans="1:40" x14ac:dyDescent="0.25">
      <c r="A143" s="1">
        <v>45017</v>
      </c>
      <c r="C143" s="36">
        <v>6.4903599999999999</v>
      </c>
      <c r="D143" s="36">
        <v>0.70499999999999996</v>
      </c>
      <c r="E143" s="37">
        <f t="shared" si="39"/>
        <v>7.19536</v>
      </c>
      <c r="F143" s="36">
        <v>71798.817660000001</v>
      </c>
      <c r="G143" s="36">
        <v>69219.879859775014</v>
      </c>
      <c r="H143" s="37">
        <f t="shared" si="40"/>
        <v>141018.69751977501</v>
      </c>
      <c r="I143" s="36">
        <v>1000</v>
      </c>
      <c r="J143" s="36">
        <v>0</v>
      </c>
      <c r="K143" s="37">
        <f t="shared" si="41"/>
        <v>1000</v>
      </c>
      <c r="L143" s="36">
        <v>25851.484042425007</v>
      </c>
      <c r="M143" s="36">
        <v>4035.76908</v>
      </c>
      <c r="N143" s="38">
        <f t="shared" si="42"/>
        <v>29887.253122425005</v>
      </c>
      <c r="O143" s="36">
        <v>767046.1552249837</v>
      </c>
      <c r="P143" s="36">
        <v>2429.0797900000002</v>
      </c>
      <c r="Q143" s="38">
        <f t="shared" si="43"/>
        <v>769475.23501498369</v>
      </c>
      <c r="R143" s="36">
        <v>1137.5001099999999</v>
      </c>
      <c r="S143" s="36">
        <v>329.27596000000005</v>
      </c>
      <c r="T143" s="38">
        <f t="shared" si="44"/>
        <v>1466.7760699999999</v>
      </c>
      <c r="U143" s="36">
        <v>109.25283999999999</v>
      </c>
      <c r="V143" s="36">
        <v>0</v>
      </c>
      <c r="W143" s="38">
        <f t="shared" si="49"/>
        <v>109.25283999999999</v>
      </c>
      <c r="X143" s="36">
        <v>0</v>
      </c>
      <c r="Y143" s="36">
        <v>0</v>
      </c>
      <c r="Z143" s="38">
        <f t="shared" si="50"/>
        <v>0</v>
      </c>
      <c r="AA143" s="36">
        <v>1749.4789702875</v>
      </c>
      <c r="AB143" s="36">
        <v>0</v>
      </c>
      <c r="AC143" s="38">
        <f t="shared" si="45"/>
        <v>1749.4789702875</v>
      </c>
      <c r="AD143" s="36">
        <v>14937.582899999999</v>
      </c>
      <c r="AE143" s="36">
        <v>802.78380000000004</v>
      </c>
      <c r="AF143" s="38">
        <f t="shared" si="46"/>
        <v>15740.366699999999</v>
      </c>
      <c r="AG143" s="36">
        <v>-4423.4963899999993</v>
      </c>
      <c r="AH143" s="36">
        <v>0</v>
      </c>
      <c r="AI143" s="38">
        <f t="shared" si="47"/>
        <v>-4423.4963899999993</v>
      </c>
      <c r="AJ143" s="38">
        <f t="shared" si="51"/>
        <v>12263.5654802875</v>
      </c>
      <c r="AK143" s="38">
        <f t="shared" si="51"/>
        <v>802.78380000000004</v>
      </c>
      <c r="AL143" s="38">
        <f t="shared" si="48"/>
        <v>13066.349280287499</v>
      </c>
      <c r="AM143" s="36">
        <v>88461.724969999996</v>
      </c>
      <c r="AN143" s="38">
        <f t="shared" si="52"/>
        <v>1044492.4841774711</v>
      </c>
    </row>
    <row r="144" spans="1:40" x14ac:dyDescent="0.25">
      <c r="A144" s="1">
        <v>45047</v>
      </c>
      <c r="C144" s="36">
        <v>6.27637</v>
      </c>
      <c r="D144" s="36">
        <v>0.63500000000000001</v>
      </c>
      <c r="E144" s="37">
        <f t="shared" si="39"/>
        <v>6.9113699999999998</v>
      </c>
      <c r="F144" s="36">
        <v>69867.336030000006</v>
      </c>
      <c r="G144" s="36">
        <v>62916.677779150006</v>
      </c>
      <c r="H144" s="37">
        <f t="shared" si="40"/>
        <v>132784.01380915003</v>
      </c>
      <c r="I144" s="36">
        <v>1000</v>
      </c>
      <c r="J144" s="36">
        <v>0</v>
      </c>
      <c r="K144" s="37">
        <f t="shared" si="41"/>
        <v>1000</v>
      </c>
      <c r="L144" s="36">
        <v>25912.898156650001</v>
      </c>
      <c r="M144" s="36">
        <v>3900.5350699999999</v>
      </c>
      <c r="N144" s="38">
        <f t="shared" si="42"/>
        <v>29813.433226649999</v>
      </c>
      <c r="O144" s="36">
        <v>766123.11398991477</v>
      </c>
      <c r="P144" s="36">
        <v>2503.0180499999997</v>
      </c>
      <c r="Q144" s="38">
        <f t="shared" si="43"/>
        <v>768626.13203991472</v>
      </c>
      <c r="R144" s="36">
        <v>1137.5001099999999</v>
      </c>
      <c r="S144" s="36">
        <v>329.27596000000005</v>
      </c>
      <c r="T144" s="38">
        <f t="shared" si="44"/>
        <v>1466.7760699999999</v>
      </c>
      <c r="U144" s="36">
        <v>103.97481000000001</v>
      </c>
      <c r="V144" s="36">
        <v>0</v>
      </c>
      <c r="W144" s="38">
        <f t="shared" si="49"/>
        <v>103.97481000000001</v>
      </c>
      <c r="X144" s="36">
        <v>0</v>
      </c>
      <c r="Y144" s="36">
        <v>0</v>
      </c>
      <c r="Z144" s="38">
        <f t="shared" si="50"/>
        <v>0</v>
      </c>
      <c r="AA144" s="36">
        <v>1520.6034749625001</v>
      </c>
      <c r="AB144" s="36">
        <v>0</v>
      </c>
      <c r="AC144" s="38">
        <f t="shared" si="45"/>
        <v>1520.6034749625001</v>
      </c>
      <c r="AD144" s="36">
        <v>14950.578739999999</v>
      </c>
      <c r="AE144" s="36">
        <v>802.78380000000004</v>
      </c>
      <c r="AF144" s="38">
        <f t="shared" si="46"/>
        <v>15753.362539999998</v>
      </c>
      <c r="AG144" s="36">
        <v>-4199.5724600000003</v>
      </c>
      <c r="AH144" s="36">
        <v>0</v>
      </c>
      <c r="AI144" s="38">
        <f t="shared" si="47"/>
        <v>-4199.5724600000003</v>
      </c>
      <c r="AJ144" s="38">
        <f t="shared" si="51"/>
        <v>12271.609754962501</v>
      </c>
      <c r="AK144" s="38">
        <f t="shared" si="51"/>
        <v>802.78380000000004</v>
      </c>
      <c r="AL144" s="38">
        <f t="shared" si="48"/>
        <v>13074.3935549625</v>
      </c>
      <c r="AM144" s="36">
        <v>89061.434449999986</v>
      </c>
      <c r="AN144" s="38">
        <f t="shared" si="52"/>
        <v>1035937.0693306772</v>
      </c>
    </row>
    <row r="145" spans="1:40" x14ac:dyDescent="0.25">
      <c r="A145" s="1">
        <v>45078</v>
      </c>
      <c r="C145" s="36">
        <v>6.2763599999999995</v>
      </c>
      <c r="D145" s="36">
        <v>0.63500000000000001</v>
      </c>
      <c r="E145" s="37">
        <f t="shared" si="39"/>
        <v>6.9113599999999993</v>
      </c>
      <c r="F145" s="36">
        <v>72373.182019999993</v>
      </c>
      <c r="G145" s="36">
        <v>62134.990911187502</v>
      </c>
      <c r="H145" s="37">
        <f t="shared" si="40"/>
        <v>134508.1729311875</v>
      </c>
      <c r="I145" s="36">
        <v>1000</v>
      </c>
      <c r="J145" s="36">
        <v>0</v>
      </c>
      <c r="K145" s="37">
        <f t="shared" si="41"/>
        <v>1000</v>
      </c>
      <c r="L145" s="36">
        <v>21299.873789999998</v>
      </c>
      <c r="M145" s="36">
        <v>15893.499136512499</v>
      </c>
      <c r="N145" s="38">
        <f t="shared" si="42"/>
        <v>37193.3729265125</v>
      </c>
      <c r="O145" s="36">
        <v>761270.63476994063</v>
      </c>
      <c r="P145" s="36">
        <v>2512.8056499999998</v>
      </c>
      <c r="Q145" s="38">
        <f t="shared" si="43"/>
        <v>763783.44041994063</v>
      </c>
      <c r="R145" s="36">
        <v>1137.5001099999999</v>
      </c>
      <c r="S145" s="36">
        <v>329.27596000000005</v>
      </c>
      <c r="T145" s="38">
        <f t="shared" si="44"/>
        <v>1466.7760699999999</v>
      </c>
      <c r="U145" s="36">
        <v>90.452800000000011</v>
      </c>
      <c r="V145" s="36">
        <v>0</v>
      </c>
      <c r="W145" s="38">
        <f t="shared" si="49"/>
        <v>90.452800000000011</v>
      </c>
      <c r="X145" s="36">
        <v>0</v>
      </c>
      <c r="Y145" s="36">
        <v>0</v>
      </c>
      <c r="Z145" s="38">
        <f t="shared" si="50"/>
        <v>0</v>
      </c>
      <c r="AA145" s="36">
        <v>1575.1766873249999</v>
      </c>
      <c r="AB145" s="36">
        <v>0</v>
      </c>
      <c r="AC145" s="38">
        <f t="shared" si="45"/>
        <v>1575.1766873249999</v>
      </c>
      <c r="AD145" s="36">
        <v>13418.055410000001</v>
      </c>
      <c r="AE145" s="36">
        <v>802.78380000000004</v>
      </c>
      <c r="AF145" s="38">
        <f t="shared" si="46"/>
        <v>14220.83921</v>
      </c>
      <c r="AG145" s="36">
        <v>1106.0186200000001</v>
      </c>
      <c r="AH145" s="36">
        <v>0</v>
      </c>
      <c r="AI145" s="38">
        <f t="shared" si="47"/>
        <v>1106.0186200000001</v>
      </c>
      <c r="AJ145" s="38">
        <f t="shared" si="51"/>
        <v>16099.250717325001</v>
      </c>
      <c r="AK145" s="38">
        <f t="shared" si="51"/>
        <v>802.78380000000004</v>
      </c>
      <c r="AL145" s="38">
        <f t="shared" si="48"/>
        <v>16902.034517325003</v>
      </c>
      <c r="AM145" s="36">
        <v>88883.180030000018</v>
      </c>
      <c r="AN145" s="38">
        <f t="shared" si="52"/>
        <v>1043834.3410549656</v>
      </c>
    </row>
    <row r="146" spans="1:40" x14ac:dyDescent="0.25">
      <c r="A146" s="1">
        <v>45108</v>
      </c>
      <c r="C146" s="36">
        <v>6.1976300000000002</v>
      </c>
      <c r="D146" s="36">
        <v>0.54300000000000004</v>
      </c>
      <c r="E146" s="37">
        <f t="shared" si="39"/>
        <v>6.7406300000000003</v>
      </c>
      <c r="F146" s="36">
        <v>64179.462869999996</v>
      </c>
      <c r="G146" s="36">
        <v>62429.168529725001</v>
      </c>
      <c r="H146" s="37">
        <f t="shared" si="40"/>
        <v>126608.631399725</v>
      </c>
      <c r="I146" s="36">
        <v>1000</v>
      </c>
      <c r="J146" s="36">
        <v>0</v>
      </c>
      <c r="K146" s="37">
        <f t="shared" si="41"/>
        <v>1000</v>
      </c>
      <c r="L146" s="36">
        <v>20118.21701</v>
      </c>
      <c r="M146" s="36">
        <v>15811.385478587499</v>
      </c>
      <c r="N146" s="38">
        <f t="shared" si="42"/>
        <v>35929.602488587501</v>
      </c>
      <c r="O146" s="36">
        <v>757971.18284672289</v>
      </c>
      <c r="P146" s="36">
        <v>2544.78503</v>
      </c>
      <c r="Q146" s="38">
        <f t="shared" si="43"/>
        <v>760515.96787672292</v>
      </c>
      <c r="R146" s="36">
        <v>1137.5001099999999</v>
      </c>
      <c r="S146" s="36">
        <v>329.27596000000005</v>
      </c>
      <c r="T146" s="38">
        <f t="shared" si="44"/>
        <v>1466.7760699999999</v>
      </c>
      <c r="U146" s="36">
        <v>93.401949999999999</v>
      </c>
      <c r="V146" s="36">
        <v>0</v>
      </c>
      <c r="W146" s="38">
        <f t="shared" si="49"/>
        <v>93.401949999999999</v>
      </c>
      <c r="X146" s="36">
        <v>0</v>
      </c>
      <c r="Y146" s="36">
        <v>0</v>
      </c>
      <c r="Z146" s="38">
        <f t="shared" si="50"/>
        <v>0</v>
      </c>
      <c r="AA146" s="36">
        <v>1905.3359132625001</v>
      </c>
      <c r="AB146" s="36">
        <v>0</v>
      </c>
      <c r="AC146" s="38">
        <f t="shared" si="45"/>
        <v>1905.3359132625001</v>
      </c>
      <c r="AD146" s="36">
        <v>13991.66734</v>
      </c>
      <c r="AE146" s="36">
        <v>802.78380000000004</v>
      </c>
      <c r="AF146" s="38">
        <f t="shared" si="46"/>
        <v>14794.451139999999</v>
      </c>
      <c r="AG146" s="36">
        <v>1597.15155</v>
      </c>
      <c r="AH146" s="36">
        <v>0</v>
      </c>
      <c r="AI146" s="38">
        <f t="shared" si="47"/>
        <v>1597.15155</v>
      </c>
      <c r="AJ146" s="38">
        <f t="shared" si="51"/>
        <v>17494.1548032625</v>
      </c>
      <c r="AK146" s="38">
        <f t="shared" si="51"/>
        <v>802.78380000000004</v>
      </c>
      <c r="AL146" s="38">
        <f t="shared" si="48"/>
        <v>18296.938603262501</v>
      </c>
      <c r="AM146" s="36">
        <v>89492.350160000002</v>
      </c>
      <c r="AN146" s="38">
        <f t="shared" si="52"/>
        <v>1033410.409178298</v>
      </c>
    </row>
    <row r="147" spans="1:40" x14ac:dyDescent="0.25">
      <c r="A147" s="1">
        <v>45139</v>
      </c>
      <c r="C147" s="36">
        <v>6.3883800000000006</v>
      </c>
      <c r="D147" s="36">
        <v>0.54300000000000004</v>
      </c>
      <c r="E147" s="37">
        <f t="shared" si="39"/>
        <v>6.9313800000000008</v>
      </c>
      <c r="F147" s="36">
        <v>78723.472250000006</v>
      </c>
      <c r="G147" s="36">
        <v>59899.789861162499</v>
      </c>
      <c r="H147" s="37">
        <f t="shared" si="40"/>
        <v>138623.2621111625</v>
      </c>
      <c r="I147" s="36">
        <v>1000</v>
      </c>
      <c r="J147" s="36">
        <v>0</v>
      </c>
      <c r="K147" s="37">
        <f t="shared" si="41"/>
        <v>1000</v>
      </c>
      <c r="L147" s="36">
        <v>20012.389950000001</v>
      </c>
      <c r="M147" s="36">
        <v>15875.951812137502</v>
      </c>
      <c r="N147" s="38">
        <f t="shared" si="42"/>
        <v>35888.341762137505</v>
      </c>
      <c r="O147" s="36">
        <v>755578.47763742215</v>
      </c>
      <c r="P147" s="36">
        <v>2592.7464500000001</v>
      </c>
      <c r="Q147" s="38">
        <f t="shared" si="43"/>
        <v>758171.22408742213</v>
      </c>
      <c r="R147" s="36">
        <v>1137.5001099999999</v>
      </c>
      <c r="S147" s="36">
        <v>329.27596000000005</v>
      </c>
      <c r="T147" s="38">
        <f t="shared" si="44"/>
        <v>1466.7760699999999</v>
      </c>
      <c r="U147" s="36">
        <v>76.658230000000003</v>
      </c>
      <c r="V147" s="36">
        <v>0</v>
      </c>
      <c r="W147" s="38">
        <f t="shared" si="49"/>
        <v>76.658230000000003</v>
      </c>
      <c r="X147" s="36">
        <v>0</v>
      </c>
      <c r="Y147" s="36">
        <v>0</v>
      </c>
      <c r="Z147" s="38">
        <f t="shared" si="50"/>
        <v>0</v>
      </c>
      <c r="AA147" s="36">
        <v>1992.1089357374999</v>
      </c>
      <c r="AB147" s="36">
        <v>0</v>
      </c>
      <c r="AC147" s="38">
        <f t="shared" si="45"/>
        <v>1992.1089357374999</v>
      </c>
      <c r="AD147" s="36">
        <v>13104.276</v>
      </c>
      <c r="AE147" s="36">
        <v>802.78380000000004</v>
      </c>
      <c r="AF147" s="38">
        <f t="shared" si="46"/>
        <v>13907.059799999999</v>
      </c>
      <c r="AG147" s="36">
        <v>2462.32258</v>
      </c>
      <c r="AH147" s="36">
        <v>0</v>
      </c>
      <c r="AI147" s="38">
        <f t="shared" si="47"/>
        <v>2462.32258</v>
      </c>
      <c r="AJ147" s="38">
        <f t="shared" si="51"/>
        <v>17558.7075157375</v>
      </c>
      <c r="AK147" s="38">
        <f t="shared" si="51"/>
        <v>802.78380000000004</v>
      </c>
      <c r="AL147" s="38">
        <f t="shared" si="48"/>
        <v>18361.491315737501</v>
      </c>
      <c r="AM147" s="36">
        <v>89261.673760000005</v>
      </c>
      <c r="AN147" s="38">
        <f t="shared" si="52"/>
        <v>1042856.3587164596</v>
      </c>
    </row>
    <row r="148" spans="1:40" x14ac:dyDescent="0.25">
      <c r="A148" s="1">
        <v>45170</v>
      </c>
      <c r="C148" s="36">
        <v>6.3883800000000006</v>
      </c>
      <c r="D148" s="36">
        <v>0.54300000000000004</v>
      </c>
      <c r="E148" s="37">
        <f t="shared" si="39"/>
        <v>6.9313800000000008</v>
      </c>
      <c r="F148" s="36">
        <v>95968.120580000003</v>
      </c>
      <c r="G148" s="36">
        <v>57697.062680025003</v>
      </c>
      <c r="H148" s="37">
        <f t="shared" si="40"/>
        <v>153665.18326002499</v>
      </c>
      <c r="I148" s="36">
        <v>1000</v>
      </c>
      <c r="J148" s="36">
        <v>0</v>
      </c>
      <c r="K148" s="37">
        <f t="shared" si="41"/>
        <v>1000</v>
      </c>
      <c r="L148" s="36">
        <v>19704.053980000001</v>
      </c>
      <c r="M148" s="36">
        <v>21687.428026400001</v>
      </c>
      <c r="N148" s="38">
        <f t="shared" si="42"/>
        <v>41391.482006400001</v>
      </c>
      <c r="O148" s="36">
        <v>761895.76550787047</v>
      </c>
      <c r="P148" s="36">
        <v>2604.0916699999998</v>
      </c>
      <c r="Q148" s="38">
        <f t="shared" si="43"/>
        <v>764499.85717787046</v>
      </c>
      <c r="R148" s="36">
        <v>1137.5001099999999</v>
      </c>
      <c r="S148" s="36">
        <v>329.27600000000001</v>
      </c>
      <c r="T148" s="38">
        <f t="shared" si="44"/>
        <v>1466.77611</v>
      </c>
      <c r="U148" s="36">
        <v>79.33138000000001</v>
      </c>
      <c r="V148" s="36">
        <v>0</v>
      </c>
      <c r="W148" s="38">
        <f t="shared" si="49"/>
        <v>79.33138000000001</v>
      </c>
      <c r="X148" s="36">
        <v>0</v>
      </c>
      <c r="Y148" s="36">
        <v>0</v>
      </c>
      <c r="Z148" s="38">
        <f t="shared" si="50"/>
        <v>0</v>
      </c>
      <c r="AA148" s="36">
        <v>1187.8613427</v>
      </c>
      <c r="AB148" s="36">
        <v>0</v>
      </c>
      <c r="AC148" s="38">
        <f t="shared" si="45"/>
        <v>1187.8613427</v>
      </c>
      <c r="AD148" s="36">
        <v>18422.52461</v>
      </c>
      <c r="AE148" s="36">
        <v>802.78380000000004</v>
      </c>
      <c r="AF148" s="38">
        <f t="shared" si="46"/>
        <v>19225.308410000001</v>
      </c>
      <c r="AG148" s="36">
        <v>1736.7836100000002</v>
      </c>
      <c r="AH148" s="36">
        <v>0</v>
      </c>
      <c r="AI148" s="38">
        <f t="shared" si="47"/>
        <v>1736.7836100000002</v>
      </c>
      <c r="AJ148" s="38">
        <f t="shared" si="51"/>
        <v>21347.169562700001</v>
      </c>
      <c r="AK148" s="38">
        <f t="shared" si="51"/>
        <v>802.78380000000004</v>
      </c>
      <c r="AL148" s="38">
        <f t="shared" si="48"/>
        <v>22149.953362700002</v>
      </c>
      <c r="AM148" s="36">
        <v>89144.014120000007</v>
      </c>
      <c r="AN148" s="38">
        <f t="shared" si="52"/>
        <v>1073403.5287969953</v>
      </c>
    </row>
    <row r="149" spans="1:40" x14ac:dyDescent="0.25">
      <c r="A149" s="1">
        <v>45200</v>
      </c>
      <c r="C149" s="36">
        <v>6.2916800000000004</v>
      </c>
      <c r="D149" s="36">
        <v>0.38</v>
      </c>
      <c r="E149" s="37">
        <f t="shared" si="39"/>
        <v>6.6716800000000003</v>
      </c>
      <c r="F149" s="36">
        <v>87994.010219999996</v>
      </c>
      <c r="G149" s="36">
        <v>58840.568416599999</v>
      </c>
      <c r="H149" s="37">
        <f t="shared" si="40"/>
        <v>146834.5786366</v>
      </c>
      <c r="I149" s="36">
        <v>1000</v>
      </c>
      <c r="J149" s="36">
        <v>0</v>
      </c>
      <c r="K149" s="37">
        <f t="shared" si="41"/>
        <v>1000</v>
      </c>
      <c r="L149" s="36">
        <v>19319.900189999997</v>
      </c>
      <c r="M149" s="36">
        <v>21631.0441602625</v>
      </c>
      <c r="N149" s="38">
        <f t="shared" si="42"/>
        <v>40950.944350262493</v>
      </c>
      <c r="O149" s="36">
        <v>758215.91246785305</v>
      </c>
      <c r="P149" s="36">
        <v>2585.3532300000002</v>
      </c>
      <c r="Q149" s="38">
        <f t="shared" si="43"/>
        <v>760801.26569785306</v>
      </c>
      <c r="R149" s="36">
        <v>1966.7760700000001</v>
      </c>
      <c r="S149" s="36">
        <v>0</v>
      </c>
      <c r="T149" s="38">
        <f t="shared" si="44"/>
        <v>1966.7760700000001</v>
      </c>
      <c r="U149" s="36">
        <v>64.232100000000003</v>
      </c>
      <c r="V149" s="36">
        <v>0</v>
      </c>
      <c r="W149" s="38">
        <f t="shared" si="49"/>
        <v>64.232100000000003</v>
      </c>
      <c r="X149" s="36">
        <v>0</v>
      </c>
      <c r="Y149" s="36">
        <v>0</v>
      </c>
      <c r="Z149" s="38">
        <f t="shared" si="50"/>
        <v>0</v>
      </c>
      <c r="AA149" s="36">
        <v>1743.4281336250001</v>
      </c>
      <c r="AB149" s="36">
        <v>0</v>
      </c>
      <c r="AC149" s="38">
        <f t="shared" si="45"/>
        <v>1743.4281336250001</v>
      </c>
      <c r="AD149" s="36">
        <v>17961.65293</v>
      </c>
      <c r="AE149" s="36">
        <v>802.78380000000004</v>
      </c>
      <c r="AF149" s="38">
        <f t="shared" si="46"/>
        <v>18764.436730000001</v>
      </c>
      <c r="AG149" s="36">
        <v>1685.14248</v>
      </c>
      <c r="AH149" s="36">
        <v>0</v>
      </c>
      <c r="AI149" s="38">
        <f t="shared" si="47"/>
        <v>1685.14248</v>
      </c>
      <c r="AJ149" s="38">
        <f t="shared" si="51"/>
        <v>21390.223543624998</v>
      </c>
      <c r="AK149" s="38">
        <f t="shared" si="51"/>
        <v>802.78380000000004</v>
      </c>
      <c r="AL149" s="38">
        <f t="shared" si="48"/>
        <v>22193.007343624999</v>
      </c>
      <c r="AM149" s="36">
        <v>92916.681580000004</v>
      </c>
      <c r="AN149" s="38">
        <f t="shared" si="52"/>
        <v>1066734.1574583405</v>
      </c>
    </row>
    <row r="150" spans="1:40" x14ac:dyDescent="0.25">
      <c r="A150" s="1">
        <v>45231</v>
      </c>
      <c r="C150" s="36">
        <v>6.6924200000000003</v>
      </c>
      <c r="D150" s="36">
        <v>0.02</v>
      </c>
      <c r="E150" s="37">
        <f t="shared" si="39"/>
        <v>6.7124199999999998</v>
      </c>
      <c r="F150" s="36">
        <v>77378.534709999993</v>
      </c>
      <c r="G150" s="36">
        <v>58145.921601762508</v>
      </c>
      <c r="H150" s="37">
        <f t="shared" si="40"/>
        <v>135524.45631176251</v>
      </c>
      <c r="I150" s="36">
        <v>1000</v>
      </c>
      <c r="J150" s="36">
        <v>0</v>
      </c>
      <c r="K150" s="37">
        <f t="shared" si="41"/>
        <v>1000</v>
      </c>
      <c r="L150" s="36">
        <v>19671.458360000001</v>
      </c>
      <c r="M150" s="36">
        <v>21596.590295487502</v>
      </c>
      <c r="N150" s="38">
        <f t="shared" si="42"/>
        <v>41268.048655487502</v>
      </c>
      <c r="O150" s="36">
        <v>759255.6721841098</v>
      </c>
      <c r="P150" s="36">
        <v>2707.8444500000001</v>
      </c>
      <c r="Q150" s="38">
        <f t="shared" si="43"/>
        <v>761963.51663410978</v>
      </c>
      <c r="R150" s="36">
        <v>1966.7760700000001</v>
      </c>
      <c r="S150" s="36">
        <v>0</v>
      </c>
      <c r="T150" s="38">
        <f t="shared" si="44"/>
        <v>1966.7760700000001</v>
      </c>
      <c r="U150" s="36">
        <v>47.97007</v>
      </c>
      <c r="V150" s="36">
        <v>0</v>
      </c>
      <c r="W150" s="38">
        <f t="shared" si="49"/>
        <v>47.97007</v>
      </c>
      <c r="X150" s="36">
        <v>0</v>
      </c>
      <c r="Y150" s="36">
        <v>0</v>
      </c>
      <c r="Z150" s="38">
        <f t="shared" si="50"/>
        <v>0</v>
      </c>
      <c r="AA150" s="36">
        <v>2387.4454859000002</v>
      </c>
      <c r="AB150" s="36">
        <v>0</v>
      </c>
      <c r="AC150" s="38">
        <f t="shared" si="45"/>
        <v>2387.4454859000002</v>
      </c>
      <c r="AD150" s="36">
        <v>16667.851979999999</v>
      </c>
      <c r="AE150" s="36">
        <v>802.78380000000004</v>
      </c>
      <c r="AF150" s="38">
        <f t="shared" si="46"/>
        <v>17470.635780000001</v>
      </c>
      <c r="AG150" s="36">
        <v>2486.0206600000001</v>
      </c>
      <c r="AH150" s="36">
        <v>0</v>
      </c>
      <c r="AI150" s="38">
        <f t="shared" si="47"/>
        <v>2486.0206600000001</v>
      </c>
      <c r="AJ150" s="38">
        <f t="shared" si="51"/>
        <v>21541.318125899998</v>
      </c>
      <c r="AK150" s="38">
        <f t="shared" si="51"/>
        <v>802.78380000000004</v>
      </c>
      <c r="AL150" s="38">
        <f t="shared" si="48"/>
        <v>22344.101925899999</v>
      </c>
      <c r="AM150" s="36">
        <v>92239.629440000004</v>
      </c>
      <c r="AN150" s="38">
        <f t="shared" si="52"/>
        <v>1056361.2115272598</v>
      </c>
    </row>
    <row r="151" spans="1:40" x14ac:dyDescent="0.25">
      <c r="A151" s="1">
        <v>45261</v>
      </c>
      <c r="C151" s="36">
        <v>6.6924399999999995</v>
      </c>
      <c r="D151" s="36">
        <v>0.02</v>
      </c>
      <c r="E151" s="37">
        <f t="shared" si="39"/>
        <v>6.7124399999999991</v>
      </c>
      <c r="F151" s="36">
        <v>75762.351819999996</v>
      </c>
      <c r="G151" s="36">
        <v>56479.0145051</v>
      </c>
      <c r="H151" s="37">
        <f t="shared" si="40"/>
        <v>132241.36632510001</v>
      </c>
      <c r="I151" s="36">
        <v>1500</v>
      </c>
      <c r="J151" s="36">
        <v>0</v>
      </c>
      <c r="K151" s="37">
        <f t="shared" si="41"/>
        <v>1500</v>
      </c>
      <c r="L151" s="36">
        <v>18955.091199999999</v>
      </c>
      <c r="M151" s="36">
        <v>7422.3264579124998</v>
      </c>
      <c r="N151" s="38">
        <f t="shared" si="42"/>
        <v>26377.417657912498</v>
      </c>
      <c r="O151" s="36">
        <v>757110.66453222511</v>
      </c>
      <c r="P151" s="36">
        <v>2712.00281</v>
      </c>
      <c r="Q151" s="38">
        <f t="shared" si="43"/>
        <v>759822.66734222509</v>
      </c>
      <c r="R151" s="36">
        <v>1466.7760700000001</v>
      </c>
      <c r="S151" s="36">
        <v>0</v>
      </c>
      <c r="T151" s="38">
        <f t="shared" si="44"/>
        <v>1466.7760700000001</v>
      </c>
      <c r="U151" s="36">
        <v>176.92782</v>
      </c>
      <c r="V151" s="36">
        <v>0</v>
      </c>
      <c r="W151" s="38">
        <f t="shared" si="49"/>
        <v>176.92782</v>
      </c>
      <c r="X151" s="36">
        <v>0</v>
      </c>
      <c r="Y151" s="36">
        <v>0</v>
      </c>
      <c r="Z151" s="38">
        <f t="shared" si="50"/>
        <v>0</v>
      </c>
      <c r="AA151" s="36">
        <v>2365.536212725</v>
      </c>
      <c r="AB151" s="36">
        <v>0</v>
      </c>
      <c r="AC151" s="38">
        <f t="shared" si="45"/>
        <v>2365.536212725</v>
      </c>
      <c r="AD151" s="36">
        <v>18157.076359999999</v>
      </c>
      <c r="AE151" s="36">
        <v>802.78380000000004</v>
      </c>
      <c r="AF151" s="38">
        <f t="shared" si="46"/>
        <v>18959.86016</v>
      </c>
      <c r="AG151" s="36">
        <v>1155.0704599999999</v>
      </c>
      <c r="AH151" s="36">
        <v>0</v>
      </c>
      <c r="AI151" s="38">
        <f t="shared" si="47"/>
        <v>1155.0704599999999</v>
      </c>
      <c r="AJ151" s="38">
        <f t="shared" si="51"/>
        <v>21677.683032724999</v>
      </c>
      <c r="AK151" s="38">
        <f t="shared" si="51"/>
        <v>802.78380000000004</v>
      </c>
      <c r="AL151" s="38">
        <f t="shared" si="48"/>
        <v>22480.466832725</v>
      </c>
      <c r="AM151" s="36">
        <v>92132.431909999999</v>
      </c>
      <c r="AN151" s="38">
        <f t="shared" si="52"/>
        <v>1036204.7663979627</v>
      </c>
    </row>
    <row r="152" spans="1:40" x14ac:dyDescent="0.25">
      <c r="A152" s="1">
        <v>45292</v>
      </c>
      <c r="C152" s="36">
        <v>6.6924399999999995</v>
      </c>
      <c r="D152" s="36">
        <v>0.02</v>
      </c>
      <c r="E152" s="37">
        <f t="shared" si="39"/>
        <v>6.7124399999999991</v>
      </c>
      <c r="F152" s="36">
        <v>73764.591690000001</v>
      </c>
      <c r="G152" s="36">
        <v>43040.780038924997</v>
      </c>
      <c r="H152" s="37">
        <f t="shared" si="40"/>
        <v>116805.37172892501</v>
      </c>
      <c r="I152" s="36">
        <v>1500</v>
      </c>
      <c r="J152" s="36">
        <v>0</v>
      </c>
      <c r="K152" s="37">
        <f t="shared" si="41"/>
        <v>1500</v>
      </c>
      <c r="L152" s="36">
        <v>19416.124970000001</v>
      </c>
      <c r="M152" s="36">
        <v>7304.0442765749995</v>
      </c>
      <c r="N152" s="38">
        <f t="shared" si="42"/>
        <v>26720.169246575002</v>
      </c>
      <c r="O152" s="36">
        <v>762196.44929769344</v>
      </c>
      <c r="P152" s="36">
        <v>2857.0960099999998</v>
      </c>
      <c r="Q152" s="38">
        <f t="shared" si="43"/>
        <v>765053.54530769342</v>
      </c>
      <c r="R152" s="36">
        <v>1466.7760700000001</v>
      </c>
      <c r="S152" s="36">
        <v>0</v>
      </c>
      <c r="T152" s="38">
        <f t="shared" si="44"/>
        <v>1466.7760700000001</v>
      </c>
      <c r="U152" s="36">
        <v>161.77669</v>
      </c>
      <c r="V152" s="36">
        <v>0</v>
      </c>
      <c r="W152" s="38">
        <f t="shared" si="49"/>
        <v>161.77669</v>
      </c>
      <c r="X152" s="36">
        <v>0</v>
      </c>
      <c r="Y152" s="36">
        <v>0</v>
      </c>
      <c r="Z152" s="38">
        <f t="shared" si="50"/>
        <v>0</v>
      </c>
      <c r="AA152" s="36">
        <v>3208.0577929125002</v>
      </c>
      <c r="AB152" s="36">
        <v>0</v>
      </c>
      <c r="AC152" s="38">
        <f t="shared" si="45"/>
        <v>3208.0577929125002</v>
      </c>
      <c r="AD152" s="36">
        <v>19269.561840000006</v>
      </c>
      <c r="AE152" s="36">
        <v>802.78380000000004</v>
      </c>
      <c r="AF152" s="38">
        <f t="shared" si="46"/>
        <v>20072.345640000007</v>
      </c>
      <c r="AG152" s="36">
        <v>4445.9740400000001</v>
      </c>
      <c r="AH152" s="36">
        <v>0</v>
      </c>
      <c r="AI152" s="38">
        <f t="shared" si="47"/>
        <v>4445.9740400000001</v>
      </c>
      <c r="AJ152" s="38">
        <f t="shared" si="51"/>
        <v>26923.593672912506</v>
      </c>
      <c r="AK152" s="38">
        <f t="shared" si="51"/>
        <v>802.78380000000004</v>
      </c>
      <c r="AL152" s="38">
        <f t="shared" si="48"/>
        <v>27726.377472912507</v>
      </c>
      <c r="AM152" s="36">
        <v>91224.749549999993</v>
      </c>
      <c r="AN152" s="38">
        <f t="shared" si="52"/>
        <v>1030665.478506106</v>
      </c>
    </row>
    <row r="153" spans="1:40" x14ac:dyDescent="0.25">
      <c r="A153" s="1">
        <v>45323</v>
      </c>
      <c r="C153" s="36">
        <v>6.6524399999999995</v>
      </c>
      <c r="D153" s="36">
        <v>3.2000000000000001E-2</v>
      </c>
      <c r="E153" s="37">
        <f t="shared" si="39"/>
        <v>6.6844399999999995</v>
      </c>
      <c r="F153" s="36">
        <v>67888.92628</v>
      </c>
      <c r="G153" s="36">
        <v>57485.968011074998</v>
      </c>
      <c r="H153" s="37">
        <f t="shared" si="40"/>
        <v>125374.894291075</v>
      </c>
      <c r="I153" s="36">
        <v>1500</v>
      </c>
      <c r="J153" s="36">
        <v>0</v>
      </c>
      <c r="K153" s="37">
        <f t="shared" si="41"/>
        <v>1500</v>
      </c>
      <c r="L153" s="36">
        <v>24427.127680000001</v>
      </c>
      <c r="M153" s="36">
        <v>7332.3828086875001</v>
      </c>
      <c r="N153" s="38">
        <f t="shared" si="42"/>
        <v>31759.510488687501</v>
      </c>
      <c r="O153" s="36">
        <v>763547.3049334354</v>
      </c>
      <c r="P153" s="36">
        <v>2863.1778100000001</v>
      </c>
      <c r="Q153" s="38">
        <f t="shared" si="43"/>
        <v>766410.48274343542</v>
      </c>
      <c r="R153" s="36">
        <v>1466.7760700000001</v>
      </c>
      <c r="S153" s="36">
        <v>0</v>
      </c>
      <c r="T153" s="38">
        <f t="shared" si="44"/>
        <v>1466.7760700000001</v>
      </c>
      <c r="U153" s="36">
        <v>145.63208</v>
      </c>
      <c r="V153" s="36">
        <v>0</v>
      </c>
      <c r="W153" s="38">
        <f t="shared" si="49"/>
        <v>145.63208</v>
      </c>
      <c r="X153" s="36">
        <v>0</v>
      </c>
      <c r="Y153" s="36">
        <v>0</v>
      </c>
      <c r="Z153" s="38">
        <f t="shared" si="50"/>
        <v>0</v>
      </c>
      <c r="AA153" s="36">
        <v>1680.0773760500001</v>
      </c>
      <c r="AB153" s="36">
        <v>0</v>
      </c>
      <c r="AC153" s="38">
        <f t="shared" si="45"/>
        <v>1680.0773760500001</v>
      </c>
      <c r="AD153" s="36">
        <v>18164.295570000002</v>
      </c>
      <c r="AE153" s="36">
        <v>802.78380000000004</v>
      </c>
      <c r="AF153" s="38">
        <f t="shared" si="46"/>
        <v>18967.079370000003</v>
      </c>
      <c r="AG153" s="36">
        <v>515.38818000000003</v>
      </c>
      <c r="AH153" s="36">
        <v>0</v>
      </c>
      <c r="AI153" s="38">
        <f t="shared" si="47"/>
        <v>515.38818000000003</v>
      </c>
      <c r="AJ153" s="38">
        <f t="shared" si="51"/>
        <v>20359.761126050005</v>
      </c>
      <c r="AK153" s="38">
        <f t="shared" si="51"/>
        <v>802.78380000000004</v>
      </c>
      <c r="AL153" s="38">
        <f t="shared" si="48"/>
        <v>21162.544926050006</v>
      </c>
      <c r="AM153" s="36">
        <v>90889.786340000006</v>
      </c>
      <c r="AN153" s="38">
        <f t="shared" si="52"/>
        <v>1038716.3113792479</v>
      </c>
    </row>
    <row r="154" spans="1:40" x14ac:dyDescent="0.25">
      <c r="A154" s="1">
        <v>45352</v>
      </c>
      <c r="C154" s="36">
        <v>6.6274199999999999</v>
      </c>
      <c r="D154" s="36">
        <v>3.193E-2</v>
      </c>
      <c r="E154" s="37">
        <f t="shared" si="39"/>
        <v>6.6593499999999999</v>
      </c>
      <c r="F154" s="36">
        <v>69825.411789999998</v>
      </c>
      <c r="G154" s="36">
        <v>54205.900446837491</v>
      </c>
      <c r="H154" s="37">
        <f t="shared" si="40"/>
        <v>124031.31223683749</v>
      </c>
      <c r="I154" s="36">
        <v>3500</v>
      </c>
      <c r="J154" s="36">
        <v>0</v>
      </c>
      <c r="K154" s="37">
        <f t="shared" si="41"/>
        <v>3500</v>
      </c>
      <c r="L154" s="36">
        <v>24073.967560000001</v>
      </c>
      <c r="M154" s="36">
        <v>11394.7197347375</v>
      </c>
      <c r="N154" s="38">
        <f t="shared" si="42"/>
        <v>35468.687294737501</v>
      </c>
      <c r="O154" s="36">
        <v>760556.84437606274</v>
      </c>
      <c r="P154" s="36">
        <v>2841.5659300000002</v>
      </c>
      <c r="Q154" s="38">
        <f t="shared" si="43"/>
        <v>763398.41030606278</v>
      </c>
      <c r="R154" s="36">
        <v>1466.7760700000001</v>
      </c>
      <c r="S154" s="36">
        <v>0</v>
      </c>
      <c r="T154" s="38">
        <f t="shared" si="44"/>
        <v>1466.7760700000001</v>
      </c>
      <c r="U154" s="36">
        <v>130.04955000000001</v>
      </c>
      <c r="V154" s="36">
        <v>0</v>
      </c>
      <c r="W154" s="38">
        <f t="shared" si="49"/>
        <v>130.04955000000001</v>
      </c>
      <c r="X154" s="36">
        <v>0</v>
      </c>
      <c r="Y154" s="36">
        <v>0</v>
      </c>
      <c r="Z154" s="38">
        <f t="shared" si="50"/>
        <v>0</v>
      </c>
      <c r="AA154" s="36">
        <v>1542.9687441750002</v>
      </c>
      <c r="AB154" s="36">
        <v>0</v>
      </c>
      <c r="AC154" s="38">
        <f t="shared" si="45"/>
        <v>1542.9687441750002</v>
      </c>
      <c r="AD154" s="36">
        <v>16991.576370000002</v>
      </c>
      <c r="AE154" s="36">
        <v>802.78380000000004</v>
      </c>
      <c r="AF154" s="38">
        <f t="shared" si="46"/>
        <v>17794.360170000004</v>
      </c>
      <c r="AG154" s="36">
        <v>459.56489000000005</v>
      </c>
      <c r="AH154" s="36">
        <v>0</v>
      </c>
      <c r="AI154" s="38">
        <f t="shared" si="47"/>
        <v>459.56489000000005</v>
      </c>
      <c r="AJ154" s="38">
        <f t="shared" si="51"/>
        <v>18994.110004175003</v>
      </c>
      <c r="AK154" s="38">
        <f t="shared" si="51"/>
        <v>802.78380000000004</v>
      </c>
      <c r="AL154" s="38">
        <f t="shared" si="48"/>
        <v>19796.893804175004</v>
      </c>
      <c r="AM154" s="36">
        <v>89854.529399999999</v>
      </c>
      <c r="AN154" s="38">
        <f t="shared" si="52"/>
        <v>1037653.3180118127</v>
      </c>
    </row>
    <row r="155" spans="1:40" x14ac:dyDescent="0.25">
      <c r="A155" s="1">
        <v>45383</v>
      </c>
      <c r="C155" s="36">
        <v>6.6274199999999999</v>
      </c>
      <c r="D155" s="36">
        <v>3.193E-2</v>
      </c>
      <c r="E155" s="37">
        <f t="shared" si="39"/>
        <v>6.6593499999999999</v>
      </c>
      <c r="F155" s="36">
        <v>71059.881509999992</v>
      </c>
      <c r="G155" s="36">
        <v>57125.814182675007</v>
      </c>
      <c r="H155" s="37">
        <f t="shared" si="40"/>
        <v>128185.695692675</v>
      </c>
      <c r="I155" s="36">
        <v>3500</v>
      </c>
      <c r="J155" s="36">
        <v>0</v>
      </c>
      <c r="K155" s="37">
        <f t="shared" si="41"/>
        <v>3500</v>
      </c>
      <c r="L155" s="36">
        <v>23766.952079999999</v>
      </c>
      <c r="M155" s="36">
        <v>10993.0521935375</v>
      </c>
      <c r="N155" s="38">
        <f t="shared" si="42"/>
        <v>34760.004273537503</v>
      </c>
      <c r="O155" s="36">
        <v>764903.79732549435</v>
      </c>
      <c r="P155" s="36">
        <v>2817.34141</v>
      </c>
      <c r="Q155" s="38">
        <f t="shared" si="43"/>
        <v>767721.13873549434</v>
      </c>
      <c r="R155" s="36">
        <v>1466.7760700000001</v>
      </c>
      <c r="S155" s="36">
        <v>0</v>
      </c>
      <c r="T155" s="38">
        <f t="shared" si="44"/>
        <v>1466.7760700000001</v>
      </c>
      <c r="U155" s="36">
        <v>113.25108</v>
      </c>
      <c r="V155" s="36">
        <v>0</v>
      </c>
      <c r="W155" s="38">
        <f t="shared" si="49"/>
        <v>113.25108</v>
      </c>
      <c r="X155" s="36">
        <v>0</v>
      </c>
      <c r="Y155" s="36">
        <v>0</v>
      </c>
      <c r="Z155" s="38">
        <f t="shared" si="50"/>
        <v>0</v>
      </c>
      <c r="AA155" s="36">
        <v>1318.9930161625</v>
      </c>
      <c r="AB155" s="36">
        <v>0</v>
      </c>
      <c r="AC155" s="38">
        <f t="shared" si="45"/>
        <v>1318.9930161625</v>
      </c>
      <c r="AD155" s="36">
        <v>20816.218509999999</v>
      </c>
      <c r="AE155" s="36">
        <v>802.78380000000004</v>
      </c>
      <c r="AF155" s="38">
        <f t="shared" si="46"/>
        <v>21619.00231</v>
      </c>
      <c r="AG155" s="36">
        <v>4274.2903800000004</v>
      </c>
      <c r="AH155" s="36">
        <v>0</v>
      </c>
      <c r="AI155" s="38">
        <f t="shared" si="47"/>
        <v>4274.2903800000004</v>
      </c>
      <c r="AJ155" s="38">
        <f t="shared" si="51"/>
        <v>26409.501906162499</v>
      </c>
      <c r="AK155" s="38">
        <f t="shared" si="51"/>
        <v>802.78380000000004</v>
      </c>
      <c r="AL155" s="38">
        <f t="shared" si="48"/>
        <v>27212.2857061625</v>
      </c>
      <c r="AM155" s="36">
        <v>91421.716780000002</v>
      </c>
      <c r="AN155" s="38">
        <f t="shared" si="52"/>
        <v>1054387.5276878693</v>
      </c>
    </row>
    <row r="156" spans="1:40" x14ac:dyDescent="0.25">
      <c r="A156" s="1">
        <v>45413</v>
      </c>
      <c r="C156" s="36">
        <v>6.6124200000000002</v>
      </c>
      <c r="D156" s="36">
        <v>3.193E-2</v>
      </c>
      <c r="E156" s="37">
        <f t="shared" si="39"/>
        <v>6.6443500000000002</v>
      </c>
      <c r="F156" s="36">
        <v>78303.795419999995</v>
      </c>
      <c r="G156" s="36">
        <v>56825.744719849994</v>
      </c>
      <c r="H156" s="37">
        <f t="shared" si="40"/>
        <v>135129.54013985</v>
      </c>
      <c r="I156" s="36">
        <v>3500</v>
      </c>
      <c r="J156" s="36">
        <v>0</v>
      </c>
      <c r="K156" s="37">
        <f t="shared" si="41"/>
        <v>3500</v>
      </c>
      <c r="L156" s="36">
        <v>17841.35095</v>
      </c>
      <c r="M156" s="36">
        <v>11527.5859153</v>
      </c>
      <c r="N156" s="38">
        <f t="shared" si="42"/>
        <v>29368.936865299998</v>
      </c>
      <c r="O156" s="36">
        <v>764145.20005393634</v>
      </c>
      <c r="P156" s="36">
        <v>2967.4626499999999</v>
      </c>
      <c r="Q156" s="38">
        <f t="shared" si="43"/>
        <v>767112.66270393634</v>
      </c>
      <c r="R156" s="36">
        <v>1466.7760700000001</v>
      </c>
      <c r="S156" s="36">
        <v>0</v>
      </c>
      <c r="T156" s="38">
        <f t="shared" si="44"/>
        <v>1466.7760700000001</v>
      </c>
      <c r="U156" s="36">
        <v>112.78811999999999</v>
      </c>
      <c r="V156" s="36">
        <v>0</v>
      </c>
      <c r="W156" s="38">
        <f t="shared" si="49"/>
        <v>112.78811999999999</v>
      </c>
      <c r="X156" s="36">
        <v>0</v>
      </c>
      <c r="Y156" s="36">
        <v>0</v>
      </c>
      <c r="Z156" s="38">
        <f t="shared" si="50"/>
        <v>0</v>
      </c>
      <c r="AA156" s="36">
        <v>2201.1816105749999</v>
      </c>
      <c r="AB156" s="36">
        <v>0</v>
      </c>
      <c r="AC156" s="38">
        <f t="shared" si="45"/>
        <v>2201.1816105749999</v>
      </c>
      <c r="AD156" s="36">
        <v>17982.803540000001</v>
      </c>
      <c r="AE156" s="36">
        <v>802.78380000000004</v>
      </c>
      <c r="AF156" s="38">
        <f t="shared" si="46"/>
        <v>18785.587340000002</v>
      </c>
      <c r="AG156" s="36">
        <v>3814.60131</v>
      </c>
      <c r="AH156" s="36">
        <v>0</v>
      </c>
      <c r="AI156" s="38">
        <f t="shared" si="47"/>
        <v>3814.60131</v>
      </c>
      <c r="AJ156" s="38">
        <f t="shared" si="51"/>
        <v>23998.586460575003</v>
      </c>
      <c r="AK156" s="38">
        <f t="shared" si="51"/>
        <v>802.78380000000004</v>
      </c>
      <c r="AL156" s="38">
        <f t="shared" si="48"/>
        <v>24801.370260575004</v>
      </c>
      <c r="AM156" s="36">
        <v>94589.039369999999</v>
      </c>
      <c r="AN156" s="38">
        <f t="shared" si="52"/>
        <v>1056087.7578796614</v>
      </c>
    </row>
    <row r="157" spans="1:40" x14ac:dyDescent="0.25">
      <c r="A157" s="1">
        <v>45444</v>
      </c>
      <c r="C157" s="36">
        <v>6.50101</v>
      </c>
      <c r="D157" s="36">
        <v>3.193E-2</v>
      </c>
      <c r="E157" s="37">
        <f>SUM(C157:D157)</f>
        <v>6.53294</v>
      </c>
      <c r="F157" s="36">
        <v>84630.215914</v>
      </c>
      <c r="G157" s="36">
        <v>55021.638409725005</v>
      </c>
      <c r="H157" s="37">
        <f>SUM(F157:G157)</f>
        <v>139651.85432372501</v>
      </c>
      <c r="I157" s="36">
        <v>5499.9638400000003</v>
      </c>
      <c r="J157" s="36">
        <v>0</v>
      </c>
      <c r="K157" s="37">
        <f>SUM(I157:J157)</f>
        <v>5499.9638400000003</v>
      </c>
      <c r="L157" s="36">
        <v>18708.424280000003</v>
      </c>
      <c r="M157" s="36">
        <v>13574.599632625002</v>
      </c>
      <c r="N157" s="38">
        <f>SUM(L157:M157)</f>
        <v>32283.023912625005</v>
      </c>
      <c r="O157" s="36">
        <v>768083.06394700368</v>
      </c>
      <c r="P157" s="36">
        <v>2997.0041700000002</v>
      </c>
      <c r="Q157" s="38">
        <f>SUM(O157:P157)</f>
        <v>771080.06811700366</v>
      </c>
      <c r="R157" s="36">
        <v>1466.7760700000001</v>
      </c>
      <c r="S157" s="36">
        <v>0</v>
      </c>
      <c r="T157" s="38">
        <f>SUM(R157:S157)</f>
        <v>1466.7760700000001</v>
      </c>
      <c r="U157" s="36">
        <v>98.587570000000014</v>
      </c>
      <c r="V157" s="36">
        <v>0</v>
      </c>
      <c r="W157" s="38">
        <f t="shared" si="49"/>
        <v>98.587570000000014</v>
      </c>
      <c r="X157" s="36">
        <v>0</v>
      </c>
      <c r="Y157" s="36">
        <v>0</v>
      </c>
      <c r="Z157" s="38">
        <f t="shared" si="50"/>
        <v>0</v>
      </c>
      <c r="AA157" s="36">
        <v>1682.1847176375002</v>
      </c>
      <c r="AB157" s="36">
        <v>0</v>
      </c>
      <c r="AC157" s="38">
        <f>SUM(AA157:AB157)</f>
        <v>1682.1847176375002</v>
      </c>
      <c r="AD157" s="36">
        <v>17951.19065</v>
      </c>
      <c r="AE157" s="36">
        <v>802.78380000000004</v>
      </c>
      <c r="AF157" s="38">
        <f>SUM(AD157:AE157)</f>
        <v>18753.974450000002</v>
      </c>
      <c r="AG157" s="36">
        <v>5059.6799199999996</v>
      </c>
      <c r="AH157" s="36">
        <v>0</v>
      </c>
      <c r="AI157" s="38">
        <f>SUM(AG157:AH157)</f>
        <v>5059.6799199999996</v>
      </c>
      <c r="AJ157" s="38">
        <f t="shared" si="51"/>
        <v>24693.0552876375</v>
      </c>
      <c r="AK157" s="38">
        <f t="shared" si="51"/>
        <v>802.78380000000004</v>
      </c>
      <c r="AL157" s="38">
        <f>SUM(AJ157:AK157)</f>
        <v>25495.839087637502</v>
      </c>
      <c r="AM157" s="36">
        <v>94789.568689999986</v>
      </c>
      <c r="AN157" s="38">
        <f t="shared" si="52"/>
        <v>1070372.2145509911</v>
      </c>
    </row>
    <row r="158" spans="1:40" x14ac:dyDescent="0.25">
      <c r="A158" s="1">
        <v>45474</v>
      </c>
      <c r="C158" s="36">
        <v>6.4933999999999994</v>
      </c>
      <c r="D158" s="36">
        <v>3.193E-2</v>
      </c>
      <c r="E158" s="37">
        <f>SUM(C158:D158)</f>
        <v>6.5253299999999994</v>
      </c>
      <c r="F158" s="36">
        <v>84336.875310000003</v>
      </c>
      <c r="G158" s="36">
        <v>51469.435249887501</v>
      </c>
      <c r="H158" s="37">
        <f>SUM(F158:G158)</f>
        <v>135806.3105598875</v>
      </c>
      <c r="I158" s="36">
        <v>5500</v>
      </c>
      <c r="J158" s="36">
        <v>0</v>
      </c>
      <c r="K158" s="37">
        <f>SUM(I158:J158)</f>
        <v>5500</v>
      </c>
      <c r="L158" s="36">
        <v>18774.893939999998</v>
      </c>
      <c r="M158" s="36">
        <v>13444.961282050001</v>
      </c>
      <c r="N158" s="38">
        <f>SUM(L158:M158)</f>
        <v>32219.855222049999</v>
      </c>
      <c r="O158" s="36">
        <v>782897.39235441829</v>
      </c>
      <c r="P158" s="36">
        <v>3044.03953</v>
      </c>
      <c r="Q158" s="38">
        <f>SUM(O158:P158)</f>
        <v>785941.43188441824</v>
      </c>
      <c r="R158" s="36">
        <v>1466.7760700000001</v>
      </c>
      <c r="S158" s="36">
        <v>0</v>
      </c>
      <c r="T158" s="38">
        <f>SUM(R158:S158)</f>
        <v>1466.7760700000001</v>
      </c>
      <c r="U158" s="36">
        <v>101.41381</v>
      </c>
      <c r="V158" s="36">
        <v>0</v>
      </c>
      <c r="W158" s="38">
        <f t="shared" si="49"/>
        <v>101.41381</v>
      </c>
      <c r="X158" s="36">
        <v>0</v>
      </c>
      <c r="Y158" s="36">
        <v>0</v>
      </c>
      <c r="Z158" s="38">
        <f t="shared" si="50"/>
        <v>0</v>
      </c>
      <c r="AA158" s="36">
        <v>1506.0602404250001</v>
      </c>
      <c r="AB158" s="36">
        <v>0</v>
      </c>
      <c r="AC158" s="38">
        <f>SUM(AA158:AB158)</f>
        <v>1506.0602404250001</v>
      </c>
      <c r="AD158" s="36">
        <v>19642.171060000001</v>
      </c>
      <c r="AE158" s="36">
        <v>802.78380000000004</v>
      </c>
      <c r="AF158" s="38">
        <f>SUM(AD158:AE158)</f>
        <v>20444.954860000002</v>
      </c>
      <c r="AG158" s="36">
        <v>4158.0679300000002</v>
      </c>
      <c r="AH158" s="36">
        <v>0</v>
      </c>
      <c r="AI158" s="38">
        <f>SUM(AG158:AH158)</f>
        <v>4158.0679300000002</v>
      </c>
      <c r="AJ158" s="38">
        <f t="shared" si="51"/>
        <v>25306.299230425</v>
      </c>
      <c r="AK158" s="38">
        <f t="shared" si="51"/>
        <v>802.78380000000004</v>
      </c>
      <c r="AL158" s="38">
        <f>SUM(AJ158:AK158)</f>
        <v>26109.083030425001</v>
      </c>
      <c r="AM158" s="36">
        <v>93504.797129999992</v>
      </c>
      <c r="AN158" s="38">
        <f t="shared" si="52"/>
        <v>1080656.1930367809</v>
      </c>
    </row>
    <row r="159" spans="1:40" x14ac:dyDescent="0.25">
      <c r="A159" s="1">
        <v>45505</v>
      </c>
      <c r="C159" s="36">
        <v>6.4802700000000009</v>
      </c>
      <c r="D159" s="36">
        <v>3.193E-2</v>
      </c>
      <c r="E159" s="37">
        <f>SUM(C159:D159)</f>
        <v>6.5122000000000009</v>
      </c>
      <c r="F159" s="36">
        <v>87312.155759999994</v>
      </c>
      <c r="G159" s="36">
        <v>66009.064400412506</v>
      </c>
      <c r="H159" s="37">
        <f>SUM(F159:G159)</f>
        <v>153321.22016041249</v>
      </c>
      <c r="I159" s="36">
        <v>5500</v>
      </c>
      <c r="J159" s="36">
        <v>0</v>
      </c>
      <c r="K159" s="37">
        <f>SUM(I159:J159)</f>
        <v>5500</v>
      </c>
      <c r="L159" s="36">
        <v>18506.19166</v>
      </c>
      <c r="M159" s="36">
        <v>15371.414716087502</v>
      </c>
      <c r="N159" s="38">
        <f>SUM(L159:M159)</f>
        <v>33877.606376087504</v>
      </c>
      <c r="O159" s="36">
        <v>787554.01701572444</v>
      </c>
      <c r="P159" s="36">
        <v>3018.6561299999998</v>
      </c>
      <c r="Q159" s="38">
        <f>SUM(O159:P159)</f>
        <v>790572.67314572446</v>
      </c>
      <c r="R159" s="36">
        <v>1389.43824</v>
      </c>
      <c r="S159" s="36">
        <v>0</v>
      </c>
      <c r="T159" s="38">
        <f>SUM(R159:S159)</f>
        <v>1389.43824</v>
      </c>
      <c r="U159" s="36">
        <v>82.542740000000009</v>
      </c>
      <c r="V159" s="36">
        <v>0</v>
      </c>
      <c r="W159" s="38">
        <f t="shared" si="49"/>
        <v>82.542740000000009</v>
      </c>
      <c r="X159" s="36">
        <v>0</v>
      </c>
      <c r="Y159" s="36">
        <v>0</v>
      </c>
      <c r="Z159" s="38">
        <f t="shared" si="50"/>
        <v>0</v>
      </c>
      <c r="AA159" s="36">
        <v>1542.9917750124998</v>
      </c>
      <c r="AB159" s="36">
        <v>0</v>
      </c>
      <c r="AC159" s="38">
        <f>SUM(AA159:AB159)</f>
        <v>1542.9917750124998</v>
      </c>
      <c r="AD159" s="36">
        <v>17471.783350000002</v>
      </c>
      <c r="AE159" s="36">
        <v>802.78380000000004</v>
      </c>
      <c r="AF159" s="38">
        <f>SUM(AD159:AE159)</f>
        <v>18274.567150000003</v>
      </c>
      <c r="AG159" s="36">
        <v>2958.36598</v>
      </c>
      <c r="AH159" s="36">
        <v>0</v>
      </c>
      <c r="AI159" s="38">
        <f>SUM(AG159:AH159)</f>
        <v>2958.36598</v>
      </c>
      <c r="AJ159" s="38">
        <f t="shared" si="51"/>
        <v>21973.141105012499</v>
      </c>
      <c r="AK159" s="38">
        <f t="shared" si="51"/>
        <v>802.78380000000004</v>
      </c>
      <c r="AL159" s="38">
        <f>SUM(AJ159:AK159)</f>
        <v>22775.9249050125</v>
      </c>
      <c r="AM159" s="36">
        <v>94656.309860000008</v>
      </c>
      <c r="AN159" s="38">
        <f t="shared" si="52"/>
        <v>1102182.2276272369</v>
      </c>
    </row>
    <row r="160" spans="1:40" x14ac:dyDescent="0.25">
      <c r="A160" s="1">
        <v>45536</v>
      </c>
      <c r="C160" s="36">
        <v>6.4802600000000004</v>
      </c>
      <c r="D160" s="36">
        <v>3.193E-2</v>
      </c>
      <c r="E160" s="37">
        <f>SUM(C160:D160)</f>
        <v>6.5121900000000004</v>
      </c>
      <c r="F160" s="36">
        <v>89650.264930000005</v>
      </c>
      <c r="G160" s="36">
        <v>80624.819810125002</v>
      </c>
      <c r="H160" s="37">
        <f>SUM(F160:G160)</f>
        <v>170275.08474012499</v>
      </c>
      <c r="I160" s="36">
        <v>5500</v>
      </c>
      <c r="J160" s="36">
        <v>0</v>
      </c>
      <c r="K160" s="37">
        <f>SUM(I160:J160)</f>
        <v>5500</v>
      </c>
      <c r="L160" s="36">
        <v>18183.589219999998</v>
      </c>
      <c r="M160" s="36">
        <v>15146.117437249999</v>
      </c>
      <c r="N160" s="38">
        <f>SUM(L160:M160)</f>
        <v>33329.706657249997</v>
      </c>
      <c r="O160" s="36">
        <v>796408.68560698722</v>
      </c>
      <c r="P160" s="36">
        <v>3006.48657</v>
      </c>
      <c r="Q160" s="38">
        <f>SUM(O160:P160)</f>
        <v>799415.17217698717</v>
      </c>
      <c r="R160" s="36">
        <v>1389.43824</v>
      </c>
      <c r="S160" s="36">
        <v>0</v>
      </c>
      <c r="T160" s="38">
        <f>SUM(R160:S160)</f>
        <v>1389.43824</v>
      </c>
      <c r="U160" s="36">
        <v>65.400210000000001</v>
      </c>
      <c r="V160" s="36">
        <v>0</v>
      </c>
      <c r="W160" s="38">
        <f t="shared" si="49"/>
        <v>65.400210000000001</v>
      </c>
      <c r="X160" s="36">
        <v>0</v>
      </c>
      <c r="Y160" s="36">
        <v>0</v>
      </c>
      <c r="Z160" s="38">
        <f t="shared" si="50"/>
        <v>0</v>
      </c>
      <c r="AA160" s="36">
        <v>1282.5735506000001</v>
      </c>
      <c r="AB160" s="36">
        <v>0</v>
      </c>
      <c r="AC160" s="38">
        <f>SUM(AA160:AB160)</f>
        <v>1282.5735506000001</v>
      </c>
      <c r="AD160" s="36">
        <v>17449.381980000006</v>
      </c>
      <c r="AE160" s="36">
        <v>802.78380000000004</v>
      </c>
      <c r="AF160" s="38">
        <f>SUM(AD160:AE160)</f>
        <v>18252.165780000007</v>
      </c>
      <c r="AG160" s="36">
        <v>1678.89365</v>
      </c>
      <c r="AH160" s="36">
        <v>0</v>
      </c>
      <c r="AI160" s="38">
        <f>SUM(AG160:AH160)</f>
        <v>1678.89365</v>
      </c>
      <c r="AJ160" s="38">
        <f t="shared" si="51"/>
        <v>20410.849180600002</v>
      </c>
      <c r="AK160" s="38">
        <f t="shared" si="51"/>
        <v>802.78380000000004</v>
      </c>
      <c r="AL160" s="38">
        <f>SUM(AJ160:AK160)</f>
        <v>21213.632980600003</v>
      </c>
      <c r="AM160" s="36">
        <v>94474.604120000004</v>
      </c>
      <c r="AN160" s="38">
        <f t="shared" si="52"/>
        <v>1125669.5513149621</v>
      </c>
    </row>
    <row r="161" spans="1:40" x14ac:dyDescent="0.25">
      <c r="A161" s="1">
        <v>45566</v>
      </c>
      <c r="C161" s="36">
        <v>6.40632</v>
      </c>
      <c r="D161" s="36">
        <v>3.2070000000000001E-2</v>
      </c>
      <c r="E161" s="37">
        <f>SUM(C161:D161)</f>
        <v>6.4383900000000001</v>
      </c>
      <c r="F161" s="36">
        <v>83794.307430000015</v>
      </c>
      <c r="G161" s="36">
        <v>65867.910857124996</v>
      </c>
      <c r="H161" s="37">
        <f>SUM(F161:G161)</f>
        <v>149662.218287125</v>
      </c>
      <c r="I161" s="36">
        <v>10000</v>
      </c>
      <c r="J161" s="36">
        <v>0</v>
      </c>
      <c r="K161" s="37">
        <f>SUM(I161:J161)</f>
        <v>10000</v>
      </c>
      <c r="L161" s="36">
        <v>17928.277310000001</v>
      </c>
      <c r="M161" s="36">
        <v>15049.827967275001</v>
      </c>
      <c r="N161" s="38">
        <f>SUM(L161:M161)</f>
        <v>32978.105277275004</v>
      </c>
      <c r="O161" s="36">
        <v>799843.57647318998</v>
      </c>
      <c r="P161" s="36">
        <v>3167.76451</v>
      </c>
      <c r="Q161" s="38">
        <f>SUM(O161:P161)</f>
        <v>803011.34098318999</v>
      </c>
      <c r="R161" s="36">
        <v>1389.43824</v>
      </c>
      <c r="S161" s="36">
        <v>0</v>
      </c>
      <c r="T161" s="38">
        <f>SUM(R161:S161)</f>
        <v>1389.43824</v>
      </c>
      <c r="U161" s="36">
        <v>70.301439999999999</v>
      </c>
      <c r="V161" s="36">
        <v>0</v>
      </c>
      <c r="W161" s="38">
        <f t="shared" si="49"/>
        <v>70.301439999999999</v>
      </c>
      <c r="X161" s="36">
        <v>0</v>
      </c>
      <c r="Y161" s="36">
        <v>0</v>
      </c>
      <c r="Z161" s="38">
        <f t="shared" si="50"/>
        <v>0</v>
      </c>
      <c r="AA161" s="36">
        <v>1131.5135685749999</v>
      </c>
      <c r="AB161" s="36">
        <v>0</v>
      </c>
      <c r="AC161" s="38">
        <f>SUM(AA161:AB161)</f>
        <v>1131.5135685749999</v>
      </c>
      <c r="AD161" s="36">
        <v>18119.13206</v>
      </c>
      <c r="AE161" s="36">
        <v>802.78380000000004</v>
      </c>
      <c r="AF161" s="38">
        <f>SUM(AD161:AE161)</f>
        <v>18921.915860000001</v>
      </c>
      <c r="AG161" s="36">
        <v>1865.27206</v>
      </c>
      <c r="AH161" s="36">
        <v>0</v>
      </c>
      <c r="AI161" s="38">
        <f>SUM(AG161:AH161)</f>
        <v>1865.27206</v>
      </c>
      <c r="AJ161" s="38">
        <f t="shared" si="51"/>
        <v>21115.917688574998</v>
      </c>
      <c r="AK161" s="38">
        <f t="shared" si="51"/>
        <v>802.78380000000004</v>
      </c>
      <c r="AL161" s="38">
        <f>SUM(AJ161:AK161)</f>
        <v>21918.701488575</v>
      </c>
      <c r="AM161" s="36">
        <v>94103.81796</v>
      </c>
      <c r="AN161" s="38">
        <f t="shared" si="52"/>
        <v>1113140.3620661648</v>
      </c>
    </row>
    <row r="162" spans="1:40" x14ac:dyDescent="0.25">
      <c r="A162" s="1">
        <v>45597</v>
      </c>
      <c r="C162" s="36">
        <v>6.3863000000000003</v>
      </c>
      <c r="D162" s="36">
        <v>3.2070000000000001E-2</v>
      </c>
      <c r="E162" s="37">
        <f t="shared" ref="E162:E163" si="53">SUM(C162:D162)</f>
        <v>6.4183700000000004</v>
      </c>
      <c r="F162" s="36">
        <v>81130.54578</v>
      </c>
      <c r="G162" s="36">
        <v>69844.934443174992</v>
      </c>
      <c r="H162" s="37">
        <f t="shared" ref="H162:H163" si="54">SUM(F162:G162)</f>
        <v>150975.48022317499</v>
      </c>
      <c r="I162" s="36">
        <v>10000</v>
      </c>
      <c r="J162" s="36">
        <v>0</v>
      </c>
      <c r="K162" s="37">
        <f t="shared" ref="K162:K163" si="55">SUM(I162:J162)</f>
        <v>10000</v>
      </c>
      <c r="L162" s="36">
        <v>19014.510780000001</v>
      </c>
      <c r="M162" s="36">
        <v>17317.30524505</v>
      </c>
      <c r="N162" s="38">
        <f t="shared" ref="N162:N163" si="56">SUM(L162:M162)</f>
        <v>36331.81602505</v>
      </c>
      <c r="O162" s="36">
        <v>807453.69300329115</v>
      </c>
      <c r="P162" s="36">
        <v>3164.2441699999999</v>
      </c>
      <c r="Q162" s="38">
        <f t="shared" ref="Q162:Q163" si="57">SUM(O162:P162)</f>
        <v>810617.93717329111</v>
      </c>
      <c r="R162" s="36">
        <v>1389.43824</v>
      </c>
      <c r="S162" s="36">
        <v>0</v>
      </c>
      <c r="T162" s="38">
        <f t="shared" ref="T162:T163" si="58">SUM(R162:S162)</f>
        <v>1389.43824</v>
      </c>
      <c r="U162" s="36">
        <v>53.14367</v>
      </c>
      <c r="V162" s="36">
        <v>0</v>
      </c>
      <c r="W162" s="38">
        <f t="shared" ref="W162:W163" si="59">SUM(U162:V162)</f>
        <v>53.14367</v>
      </c>
      <c r="X162" s="36">
        <v>0</v>
      </c>
      <c r="Y162" s="36">
        <v>0</v>
      </c>
      <c r="Z162" s="38">
        <f t="shared" ref="Z162:Z163" si="60">SUM(X162:Y162)</f>
        <v>0</v>
      </c>
      <c r="AA162" s="36">
        <v>1121.2650765500002</v>
      </c>
      <c r="AB162" s="36">
        <v>0</v>
      </c>
      <c r="AC162" s="38">
        <f t="shared" ref="AC162:AC163" si="61">SUM(AA162:AB162)</f>
        <v>1121.2650765500002</v>
      </c>
      <c r="AD162" s="36">
        <v>19225.171750000001</v>
      </c>
      <c r="AE162" s="36">
        <v>802.78380000000004</v>
      </c>
      <c r="AF162" s="38">
        <f t="shared" ref="AF162:AF163" si="62">SUM(AD162:AE162)</f>
        <v>20027.955550000002</v>
      </c>
      <c r="AG162" s="36">
        <v>2356.18019</v>
      </c>
      <c r="AH162" s="36">
        <v>0</v>
      </c>
      <c r="AI162" s="38">
        <f t="shared" ref="AI162:AI163" si="63">SUM(AG162:AH162)</f>
        <v>2356.18019</v>
      </c>
      <c r="AJ162" s="38">
        <f t="shared" ref="AJ162:AJ163" si="64">AA162+AD162+AG162</f>
        <v>22702.617016550001</v>
      </c>
      <c r="AK162" s="38">
        <f t="shared" ref="AK162:AK163" si="65">AB162+AE162+AH162</f>
        <v>802.78380000000004</v>
      </c>
      <c r="AL162" s="38">
        <f t="shared" ref="AL162:AL163" si="66">SUM(AJ162:AK162)</f>
        <v>23505.400816550002</v>
      </c>
      <c r="AM162" s="36">
        <v>93417.881300000008</v>
      </c>
      <c r="AN162" s="38">
        <f t="shared" ref="AN162:AN163" si="67">+E162+H162+K162+N162+Q162+T162+W162+Z162+AL162+AM162</f>
        <v>1126297.5158180662</v>
      </c>
    </row>
    <row r="163" spans="1:40" x14ac:dyDescent="0.25">
      <c r="A163" s="1">
        <v>45627</v>
      </c>
      <c r="C163" s="36">
        <v>6.3051300000000001</v>
      </c>
      <c r="D163" s="36">
        <v>3.2070000000000001E-2</v>
      </c>
      <c r="E163" s="37">
        <f t="shared" si="53"/>
        <v>6.3372000000000002</v>
      </c>
      <c r="F163" s="36">
        <v>81406.966070000009</v>
      </c>
      <c r="G163" s="36">
        <v>71318.097303337505</v>
      </c>
      <c r="H163" s="37">
        <f t="shared" si="54"/>
        <v>152725.0633733375</v>
      </c>
      <c r="I163" s="36">
        <v>10000</v>
      </c>
      <c r="J163" s="36">
        <v>0</v>
      </c>
      <c r="K163" s="37">
        <f t="shared" si="55"/>
        <v>10000</v>
      </c>
      <c r="L163" s="36">
        <v>18392.402450000005</v>
      </c>
      <c r="M163" s="36">
        <v>19201.909444087501</v>
      </c>
      <c r="N163" s="38">
        <f t="shared" si="56"/>
        <v>37594.311894087507</v>
      </c>
      <c r="O163" s="36">
        <v>807113.72853105969</v>
      </c>
      <c r="P163" s="36">
        <v>3141.8849500000001</v>
      </c>
      <c r="Q163" s="38">
        <f t="shared" si="57"/>
        <v>810255.61348105967</v>
      </c>
      <c r="R163" s="36">
        <v>1389.43824</v>
      </c>
      <c r="S163" s="36">
        <v>0</v>
      </c>
      <c r="T163" s="38">
        <f t="shared" si="58"/>
        <v>1389.43824</v>
      </c>
      <c r="U163" s="36">
        <v>173.78157000000002</v>
      </c>
      <c r="V163" s="36">
        <v>0</v>
      </c>
      <c r="W163" s="38">
        <f t="shared" si="59"/>
        <v>173.78157000000002</v>
      </c>
      <c r="X163" s="36">
        <v>0</v>
      </c>
      <c r="Y163" s="36">
        <v>0</v>
      </c>
      <c r="Z163" s="38">
        <f t="shared" si="60"/>
        <v>0</v>
      </c>
      <c r="AA163" s="36">
        <v>1495.6419363</v>
      </c>
      <c r="AB163" s="36">
        <v>0</v>
      </c>
      <c r="AC163" s="38">
        <f t="shared" si="61"/>
        <v>1495.6419363</v>
      </c>
      <c r="AD163" s="36">
        <v>29234.453079999999</v>
      </c>
      <c r="AE163" s="36">
        <v>802.78380000000004</v>
      </c>
      <c r="AF163" s="38">
        <f t="shared" si="62"/>
        <v>30037.23688</v>
      </c>
      <c r="AG163" s="36">
        <v>1055.45279</v>
      </c>
      <c r="AH163" s="36">
        <v>0</v>
      </c>
      <c r="AI163" s="38">
        <f t="shared" si="63"/>
        <v>1055.45279</v>
      </c>
      <c r="AJ163" s="38">
        <f t="shared" si="64"/>
        <v>31785.547806299997</v>
      </c>
      <c r="AK163" s="38">
        <f t="shared" si="65"/>
        <v>802.78380000000004</v>
      </c>
      <c r="AL163" s="38">
        <f t="shared" si="66"/>
        <v>32588.331606299998</v>
      </c>
      <c r="AM163" s="36">
        <v>93891.587939999998</v>
      </c>
      <c r="AN163" s="38">
        <f t="shared" si="67"/>
        <v>1138624.4653047847</v>
      </c>
    </row>
    <row r="164" spans="1:40" x14ac:dyDescent="0.25">
      <c r="A164" s="1">
        <v>45658</v>
      </c>
      <c r="C164" s="36">
        <v>6.3051300000000001</v>
      </c>
      <c r="D164" s="36">
        <v>3.2070000000000001E-2</v>
      </c>
      <c r="E164" s="37">
        <f t="shared" ref="E164:E177" si="68">SUM(C164:D164)</f>
        <v>6.3372000000000002</v>
      </c>
      <c r="F164" s="36">
        <v>64835.936310000005</v>
      </c>
      <c r="G164" s="36">
        <v>47683.897870400004</v>
      </c>
      <c r="H164" s="37">
        <f t="shared" ref="H164:H177" si="69">SUM(F164:G164)</f>
        <v>112519.83418040001</v>
      </c>
      <c r="I164" s="36">
        <v>10000</v>
      </c>
      <c r="J164" s="36">
        <v>0</v>
      </c>
      <c r="K164" s="37">
        <f t="shared" ref="K164:K177" si="70">SUM(I164:J164)</f>
        <v>10000</v>
      </c>
      <c r="L164" s="36">
        <v>21796.060670000003</v>
      </c>
      <c r="M164" s="36">
        <v>31482.345627549999</v>
      </c>
      <c r="N164" s="38">
        <f t="shared" ref="N164:N177" si="71">SUM(L164:M164)</f>
        <v>53278.406297549998</v>
      </c>
      <c r="O164" s="36">
        <v>813224.6302500756</v>
      </c>
      <c r="P164" s="36">
        <v>3141.8849500000001</v>
      </c>
      <c r="Q164" s="38">
        <f t="shared" ref="Q164:Q177" si="72">SUM(O164:P164)</f>
        <v>816366.51520007558</v>
      </c>
      <c r="R164" s="36">
        <v>1389.43824</v>
      </c>
      <c r="S164" s="36">
        <v>0</v>
      </c>
      <c r="T164" s="38">
        <f t="shared" ref="T164:T177" si="73">SUM(R164:S164)</f>
        <v>1389.43824</v>
      </c>
      <c r="U164" s="36">
        <v>159.31577999999999</v>
      </c>
      <c r="V164" s="36">
        <v>0</v>
      </c>
      <c r="W164" s="38">
        <f t="shared" ref="W164:W177" si="74">SUM(U164:V164)</f>
        <v>159.31577999999999</v>
      </c>
      <c r="X164" s="36">
        <v>0</v>
      </c>
      <c r="Y164" s="36">
        <v>0</v>
      </c>
      <c r="Z164" s="38">
        <f t="shared" ref="Z164:Z177" si="75">SUM(X164:Y164)</f>
        <v>0</v>
      </c>
      <c r="AA164" s="36">
        <v>1554.9795186375</v>
      </c>
      <c r="AB164" s="36">
        <v>0</v>
      </c>
      <c r="AC164" s="38">
        <f t="shared" ref="AC164:AC177" si="76">SUM(AA164:AB164)</f>
        <v>1554.9795186375</v>
      </c>
      <c r="AD164" s="36">
        <v>16742.49742</v>
      </c>
      <c r="AE164" s="36">
        <v>802.78380000000004</v>
      </c>
      <c r="AF164" s="38">
        <f t="shared" ref="AF164:AF177" si="77">SUM(AD164:AE164)</f>
        <v>17545.281220000001</v>
      </c>
      <c r="AG164" s="36">
        <v>5406.5791300000001</v>
      </c>
      <c r="AH164" s="36">
        <v>0</v>
      </c>
      <c r="AI164" s="38">
        <f t="shared" ref="AI164:AI177" si="78">SUM(AG164:AH164)</f>
        <v>5406.5791300000001</v>
      </c>
      <c r="AJ164" s="38">
        <f t="shared" ref="AJ164:AJ177" si="79">AA164+AD164+AG164</f>
        <v>23704.056068637503</v>
      </c>
      <c r="AK164" s="38">
        <f t="shared" ref="AK164:AK177" si="80">AB164+AE164+AH164</f>
        <v>802.78380000000004</v>
      </c>
      <c r="AL164" s="38">
        <f t="shared" ref="AL164:AL177" si="81">SUM(AJ164:AK164)</f>
        <v>24506.839868637504</v>
      </c>
      <c r="AM164" s="36">
        <v>96678.441520000008</v>
      </c>
      <c r="AN164" s="38">
        <f t="shared" ref="AN164:AN177" si="82">+E164+H164+K164+N164+Q164+T164+W164+Z164+AL164+AM164</f>
        <v>1114905.1282866632</v>
      </c>
    </row>
    <row r="165" spans="1:40" x14ac:dyDescent="0.25">
      <c r="A165" s="1">
        <v>45689</v>
      </c>
      <c r="C165" s="36">
        <v>6.3051300000000001</v>
      </c>
      <c r="D165" s="36">
        <v>3.2070000000000001E-2</v>
      </c>
      <c r="E165" s="37">
        <f t="shared" si="68"/>
        <v>6.3372000000000002</v>
      </c>
      <c r="F165" s="36">
        <v>77918.96216000001</v>
      </c>
      <c r="G165" s="36">
        <v>47375.401379737508</v>
      </c>
      <c r="H165" s="37">
        <f t="shared" si="69"/>
        <v>125294.36353973752</v>
      </c>
      <c r="I165" s="36">
        <v>10000</v>
      </c>
      <c r="J165" s="36">
        <v>0</v>
      </c>
      <c r="K165" s="37">
        <f t="shared" si="70"/>
        <v>10000</v>
      </c>
      <c r="L165" s="36">
        <v>24287.199680000002</v>
      </c>
      <c r="M165" s="36">
        <v>35612.220170295899</v>
      </c>
      <c r="N165" s="38">
        <f t="shared" si="71"/>
        <v>59899.419850295904</v>
      </c>
      <c r="O165" s="36">
        <v>822235.04251064116</v>
      </c>
      <c r="P165" s="36">
        <v>3088.8971700000002</v>
      </c>
      <c r="Q165" s="38">
        <f t="shared" si="72"/>
        <v>825323.93968064117</v>
      </c>
      <c r="R165" s="36">
        <v>1389.43824</v>
      </c>
      <c r="S165" s="36">
        <v>0</v>
      </c>
      <c r="T165" s="38">
        <f t="shared" si="73"/>
        <v>1389.43824</v>
      </c>
      <c r="U165" s="36">
        <v>145.35889000000003</v>
      </c>
      <c r="V165" s="36">
        <v>0</v>
      </c>
      <c r="W165" s="38">
        <f t="shared" si="74"/>
        <v>145.35889000000003</v>
      </c>
      <c r="X165" s="36">
        <v>0</v>
      </c>
      <c r="Y165" s="36">
        <v>0</v>
      </c>
      <c r="Z165" s="38">
        <f t="shared" si="75"/>
        <v>0</v>
      </c>
      <c r="AA165" s="36">
        <v>494.84760862500099</v>
      </c>
      <c r="AB165" s="36">
        <v>0</v>
      </c>
      <c r="AC165" s="38">
        <f t="shared" si="76"/>
        <v>494.84760862500099</v>
      </c>
      <c r="AD165" s="36">
        <v>16653.840500000002</v>
      </c>
      <c r="AE165" s="36">
        <v>802.78380000000004</v>
      </c>
      <c r="AF165" s="38">
        <f t="shared" si="77"/>
        <v>17456.624300000003</v>
      </c>
      <c r="AG165" s="36">
        <v>2514.0432500000002</v>
      </c>
      <c r="AH165" s="36">
        <v>0</v>
      </c>
      <c r="AI165" s="38">
        <f t="shared" si="78"/>
        <v>2514.0432500000002</v>
      </c>
      <c r="AJ165" s="38">
        <f t="shared" si="79"/>
        <v>19662.731358625002</v>
      </c>
      <c r="AK165" s="38">
        <f t="shared" si="80"/>
        <v>802.78380000000004</v>
      </c>
      <c r="AL165" s="38">
        <f t="shared" si="81"/>
        <v>20465.515158625003</v>
      </c>
      <c r="AM165" s="36">
        <v>97548.28939000002</v>
      </c>
      <c r="AN165" s="38">
        <f t="shared" si="82"/>
        <v>1140072.6619492995</v>
      </c>
    </row>
    <row r="166" spans="1:40" x14ac:dyDescent="0.25">
      <c r="A166" s="1">
        <v>45717</v>
      </c>
      <c r="C166" s="36">
        <v>6.3051199999999996</v>
      </c>
      <c r="D166" s="36">
        <v>3.2070000000000001E-2</v>
      </c>
      <c r="E166" s="37">
        <f t="shared" si="68"/>
        <v>6.3371899999999997</v>
      </c>
      <c r="F166" s="36">
        <v>86695.617730000013</v>
      </c>
      <c r="G166" s="36">
        <v>60344.8372742375</v>
      </c>
      <c r="H166" s="37">
        <f t="shared" si="69"/>
        <v>147040.4550042375</v>
      </c>
      <c r="I166" s="36">
        <v>8000</v>
      </c>
      <c r="J166" s="36">
        <v>0</v>
      </c>
      <c r="K166" s="37">
        <f t="shared" si="70"/>
        <v>8000</v>
      </c>
      <c r="L166" s="36">
        <v>23738.493959999996</v>
      </c>
      <c r="M166" s="36">
        <v>38777.315710349998</v>
      </c>
      <c r="N166" s="38">
        <f t="shared" si="71"/>
        <v>62515.80967034999</v>
      </c>
      <c r="O166" s="36">
        <v>821993.93328360806</v>
      </c>
      <c r="P166" s="36">
        <v>3190.8669100000002</v>
      </c>
      <c r="Q166" s="38">
        <f t="shared" si="72"/>
        <v>825184.80019360804</v>
      </c>
      <c r="R166" s="36">
        <v>1389.43824</v>
      </c>
      <c r="S166" s="36">
        <v>0</v>
      </c>
      <c r="T166" s="38">
        <f t="shared" si="73"/>
        <v>1389.43824</v>
      </c>
      <c r="U166" s="36">
        <v>131.17865</v>
      </c>
      <c r="V166" s="36">
        <v>0</v>
      </c>
      <c r="W166" s="38">
        <f t="shared" si="74"/>
        <v>131.17865</v>
      </c>
      <c r="X166" s="36">
        <v>0</v>
      </c>
      <c r="Y166" s="36">
        <v>0</v>
      </c>
      <c r="Z166" s="38">
        <f t="shared" si="75"/>
        <v>0</v>
      </c>
      <c r="AA166" s="36">
        <v>1763.3716881124999</v>
      </c>
      <c r="AB166" s="36">
        <v>0</v>
      </c>
      <c r="AC166" s="38">
        <f t="shared" si="76"/>
        <v>1763.3716881124999</v>
      </c>
      <c r="AD166" s="36">
        <v>17300.28412</v>
      </c>
      <c r="AE166" s="36">
        <v>802.78380000000004</v>
      </c>
      <c r="AF166" s="38">
        <f t="shared" si="77"/>
        <v>18103.067920000001</v>
      </c>
      <c r="AG166" s="36">
        <v>2550.0334600000001</v>
      </c>
      <c r="AH166" s="36">
        <v>0</v>
      </c>
      <c r="AI166" s="38">
        <f t="shared" si="78"/>
        <v>2550.0334600000001</v>
      </c>
      <c r="AJ166" s="38">
        <f t="shared" si="79"/>
        <v>21613.689268112499</v>
      </c>
      <c r="AK166" s="38">
        <f t="shared" si="80"/>
        <v>802.78380000000004</v>
      </c>
      <c r="AL166" s="38">
        <f t="shared" si="81"/>
        <v>22416.4730681125</v>
      </c>
      <c r="AM166" s="36">
        <v>99060.265370000008</v>
      </c>
      <c r="AN166" s="38">
        <f t="shared" si="82"/>
        <v>1165744.7573863079</v>
      </c>
    </row>
    <row r="167" spans="1:40" x14ac:dyDescent="0.25">
      <c r="A167" s="1">
        <v>45748</v>
      </c>
      <c r="C167" s="36">
        <v>6.3051300000000001</v>
      </c>
      <c r="D167" s="36">
        <v>3.2070000000000001E-2</v>
      </c>
      <c r="E167" s="37">
        <f t="shared" si="68"/>
        <v>6.3372000000000002</v>
      </c>
      <c r="F167" s="36">
        <v>70830.822520000002</v>
      </c>
      <c r="G167" s="36">
        <v>68286.32324543751</v>
      </c>
      <c r="H167" s="37">
        <f t="shared" si="69"/>
        <v>139117.14576543751</v>
      </c>
      <c r="I167" s="36">
        <v>10000</v>
      </c>
      <c r="J167" s="36">
        <v>0</v>
      </c>
      <c r="K167" s="37">
        <f t="shared" si="70"/>
        <v>10000</v>
      </c>
      <c r="L167" s="36">
        <v>26715.400130000002</v>
      </c>
      <c r="M167" s="36">
        <v>44930.549607500005</v>
      </c>
      <c r="N167" s="38">
        <f t="shared" si="71"/>
        <v>71645.949737500006</v>
      </c>
      <c r="O167" s="36">
        <v>831468.52269265882</v>
      </c>
      <c r="P167" s="36">
        <v>3433.47523</v>
      </c>
      <c r="Q167" s="38">
        <f t="shared" si="72"/>
        <v>834901.9979226588</v>
      </c>
      <c r="R167" s="36">
        <v>1389.43824</v>
      </c>
      <c r="S167" s="36">
        <v>0</v>
      </c>
      <c r="T167" s="38">
        <f t="shared" si="73"/>
        <v>1389.43824</v>
      </c>
      <c r="U167" s="36">
        <v>115.17528999999999</v>
      </c>
      <c r="V167" s="36">
        <v>0</v>
      </c>
      <c r="W167" s="38">
        <f t="shared" si="74"/>
        <v>115.17528999999999</v>
      </c>
      <c r="X167" s="36">
        <v>0</v>
      </c>
      <c r="Y167" s="36">
        <v>0</v>
      </c>
      <c r="Z167" s="38">
        <f t="shared" si="75"/>
        <v>0</v>
      </c>
      <c r="AA167" s="36">
        <v>1357.2956427249999</v>
      </c>
      <c r="AB167" s="36">
        <v>0</v>
      </c>
      <c r="AC167" s="38">
        <f t="shared" si="76"/>
        <v>1357.2956427249999</v>
      </c>
      <c r="AD167" s="36">
        <v>19784.59319</v>
      </c>
      <c r="AE167" s="36">
        <v>802.78380000000004</v>
      </c>
      <c r="AF167" s="38">
        <f t="shared" si="77"/>
        <v>20587.376990000001</v>
      </c>
      <c r="AG167" s="36">
        <v>260.43356</v>
      </c>
      <c r="AH167" s="36">
        <v>0</v>
      </c>
      <c r="AI167" s="38">
        <f t="shared" si="78"/>
        <v>260.43356</v>
      </c>
      <c r="AJ167" s="38">
        <f t="shared" si="79"/>
        <v>21402.322392725</v>
      </c>
      <c r="AK167" s="38">
        <f t="shared" si="80"/>
        <v>802.78380000000004</v>
      </c>
      <c r="AL167" s="38">
        <f t="shared" si="81"/>
        <v>22205.106192725001</v>
      </c>
      <c r="AM167" s="36">
        <v>98149.347340000022</v>
      </c>
      <c r="AN167" s="38">
        <f t="shared" si="82"/>
        <v>1177530.4976883214</v>
      </c>
    </row>
    <row r="168" spans="1:40" x14ac:dyDescent="0.25">
      <c r="A168" s="1">
        <v>45778</v>
      </c>
      <c r="C168" s="36">
        <v>6.3051300000000001</v>
      </c>
      <c r="D168" s="36">
        <v>3.2070000000000001E-2</v>
      </c>
      <c r="E168" s="37">
        <f t="shared" si="68"/>
        <v>6.3372000000000002</v>
      </c>
      <c r="F168" s="36">
        <v>72170.251810000002</v>
      </c>
      <c r="G168" s="36">
        <v>75804.374546050007</v>
      </c>
      <c r="H168" s="37">
        <f t="shared" si="69"/>
        <v>147974.62635605002</v>
      </c>
      <c r="I168" s="36">
        <v>10000</v>
      </c>
      <c r="J168" s="36">
        <v>0</v>
      </c>
      <c r="K168" s="37">
        <f t="shared" si="70"/>
        <v>10000</v>
      </c>
      <c r="L168" s="36">
        <v>27078.802890000003</v>
      </c>
      <c r="M168" s="36">
        <v>45645.911905112502</v>
      </c>
      <c r="N168" s="38">
        <f t="shared" si="71"/>
        <v>72724.714795112508</v>
      </c>
      <c r="O168" s="36">
        <v>836104.20552501618</v>
      </c>
      <c r="P168" s="36">
        <v>3958.0088999999998</v>
      </c>
      <c r="Q168" s="38">
        <f t="shared" si="72"/>
        <v>840062.21442501619</v>
      </c>
      <c r="R168" s="36">
        <v>1389.43824</v>
      </c>
      <c r="S168" s="36">
        <v>0</v>
      </c>
      <c r="T168" s="38">
        <f t="shared" si="73"/>
        <v>1389.43824</v>
      </c>
      <c r="U168" s="36">
        <v>111.27231</v>
      </c>
      <c r="V168" s="36">
        <v>0</v>
      </c>
      <c r="W168" s="38">
        <f t="shared" si="74"/>
        <v>111.27231</v>
      </c>
      <c r="X168" s="36">
        <v>0</v>
      </c>
      <c r="Y168" s="36">
        <v>0</v>
      </c>
      <c r="Z168" s="38">
        <f t="shared" si="75"/>
        <v>0</v>
      </c>
      <c r="AA168" s="36">
        <v>1372.508166175</v>
      </c>
      <c r="AB168" s="36">
        <v>0</v>
      </c>
      <c r="AC168" s="38">
        <f t="shared" si="76"/>
        <v>1372.508166175</v>
      </c>
      <c r="AD168" s="36">
        <v>19602.006490000003</v>
      </c>
      <c r="AE168" s="36">
        <v>802.78380000000004</v>
      </c>
      <c r="AF168" s="38">
        <f t="shared" si="77"/>
        <v>20404.790290000004</v>
      </c>
      <c r="AG168" s="36">
        <v>726.70868999999902</v>
      </c>
      <c r="AH168" s="36">
        <v>0</v>
      </c>
      <c r="AI168" s="38">
        <f t="shared" si="78"/>
        <v>726.70868999999902</v>
      </c>
      <c r="AJ168" s="38">
        <f t="shared" si="79"/>
        <v>21701.223346175004</v>
      </c>
      <c r="AK168" s="38">
        <f t="shared" si="80"/>
        <v>802.78380000000004</v>
      </c>
      <c r="AL168" s="38">
        <f t="shared" si="81"/>
        <v>22504.007146175005</v>
      </c>
      <c r="AM168" s="36">
        <v>96842.92816000001</v>
      </c>
      <c r="AN168" s="38">
        <f t="shared" si="82"/>
        <v>1191615.5386323538</v>
      </c>
    </row>
    <row r="169" spans="1:40" x14ac:dyDescent="0.25">
      <c r="A169" s="1">
        <v>45809</v>
      </c>
      <c r="C169" s="36">
        <v>6.3051300000000001</v>
      </c>
      <c r="D169" s="36">
        <v>3.2070000000000001E-2</v>
      </c>
      <c r="E169" s="37">
        <f t="shared" si="68"/>
        <v>6.3372000000000002</v>
      </c>
      <c r="F169" s="36">
        <v>65637.773350000003</v>
      </c>
      <c r="G169" s="36">
        <v>81269.507391324994</v>
      </c>
      <c r="H169" s="37">
        <f t="shared" si="69"/>
        <v>146907.280741325</v>
      </c>
      <c r="I169" s="36">
        <v>10009.218140000001</v>
      </c>
      <c r="J169" s="36">
        <v>0</v>
      </c>
      <c r="K169" s="37">
        <f t="shared" si="70"/>
        <v>10009.218140000001</v>
      </c>
      <c r="L169" s="36">
        <v>26799.40883</v>
      </c>
      <c r="M169" s="36">
        <v>45770.3175872375</v>
      </c>
      <c r="N169" s="38">
        <f t="shared" si="71"/>
        <v>72569.7264172375</v>
      </c>
      <c r="O169" s="36">
        <v>841647.08923554537</v>
      </c>
      <c r="P169" s="36">
        <v>6597.0636100000002</v>
      </c>
      <c r="Q169" s="38">
        <f t="shared" si="72"/>
        <v>848244.15284554532</v>
      </c>
      <c r="R169" s="36">
        <v>1389.43824</v>
      </c>
      <c r="S169" s="36">
        <v>0</v>
      </c>
      <c r="T169" s="38">
        <f t="shared" si="73"/>
        <v>1389.43824</v>
      </c>
      <c r="U169" s="36">
        <v>115.44244</v>
      </c>
      <c r="V169" s="36">
        <v>0</v>
      </c>
      <c r="W169" s="38">
        <f t="shared" si="74"/>
        <v>115.44244</v>
      </c>
      <c r="X169" s="36">
        <v>0</v>
      </c>
      <c r="Y169" s="36">
        <v>0</v>
      </c>
      <c r="Z169" s="38">
        <f t="shared" si="75"/>
        <v>0</v>
      </c>
      <c r="AA169" s="36">
        <v>1394.5501688625</v>
      </c>
      <c r="AB169" s="36">
        <v>0</v>
      </c>
      <c r="AC169" s="38">
        <f t="shared" si="76"/>
        <v>1394.5501688625</v>
      </c>
      <c r="AD169" s="36">
        <v>18035.35295</v>
      </c>
      <c r="AE169" s="36">
        <v>802.78380000000004</v>
      </c>
      <c r="AF169" s="38">
        <f t="shared" si="77"/>
        <v>18838.136750000001</v>
      </c>
      <c r="AG169" s="36">
        <v>388.19652000000002</v>
      </c>
      <c r="AH169" s="36">
        <v>0</v>
      </c>
      <c r="AI169" s="38">
        <f t="shared" si="78"/>
        <v>388.19652000000002</v>
      </c>
      <c r="AJ169" s="38">
        <f t="shared" si="79"/>
        <v>19818.099638862503</v>
      </c>
      <c r="AK169" s="38">
        <f t="shared" si="80"/>
        <v>802.78380000000004</v>
      </c>
      <c r="AL169" s="38">
        <f t="shared" si="81"/>
        <v>20620.883438862504</v>
      </c>
      <c r="AM169" s="36">
        <v>97511.729780000009</v>
      </c>
      <c r="AN169" s="38">
        <f t="shared" si="82"/>
        <v>1197374.20924297</v>
      </c>
    </row>
    <row r="170" spans="1:40" x14ac:dyDescent="0.25">
      <c r="A170" s="1">
        <v>45839</v>
      </c>
      <c r="C170" s="36">
        <v>6.3051300000000001</v>
      </c>
      <c r="D170" s="36">
        <v>3.2070000000000001E-2</v>
      </c>
      <c r="E170" s="37">
        <f t="shared" si="68"/>
        <v>6.3372000000000002</v>
      </c>
      <c r="F170" s="36">
        <v>63202.303640000006</v>
      </c>
      <c r="G170" s="36">
        <v>77991.734344412514</v>
      </c>
      <c r="H170" s="37">
        <f t="shared" si="69"/>
        <v>141194.03798441251</v>
      </c>
      <c r="I170" s="36">
        <v>9009.2181400000009</v>
      </c>
      <c r="J170" s="36">
        <v>0</v>
      </c>
      <c r="K170" s="37">
        <f t="shared" si="70"/>
        <v>9009.2181400000009</v>
      </c>
      <c r="L170" s="36">
        <v>26145.216929999999</v>
      </c>
      <c r="M170" s="36">
        <v>45912.796406462505</v>
      </c>
      <c r="N170" s="38">
        <f t="shared" si="71"/>
        <v>72058.013336462507</v>
      </c>
      <c r="O170" s="36">
        <v>843016.13705327129</v>
      </c>
      <c r="P170" s="36">
        <v>4674.0559699999994</v>
      </c>
      <c r="Q170" s="38">
        <f t="shared" si="72"/>
        <v>847690.19302327128</v>
      </c>
      <c r="R170" s="36">
        <v>1389.43824</v>
      </c>
      <c r="S170" s="36">
        <v>0</v>
      </c>
      <c r="T170" s="38">
        <f t="shared" si="73"/>
        <v>1389.43824</v>
      </c>
      <c r="U170" s="36">
        <v>99.62639999999999</v>
      </c>
      <c r="V170" s="36">
        <v>0</v>
      </c>
      <c r="W170" s="38">
        <f t="shared" si="74"/>
        <v>99.62639999999999</v>
      </c>
      <c r="X170" s="36">
        <v>0</v>
      </c>
      <c r="Y170" s="36">
        <v>0</v>
      </c>
      <c r="Z170" s="38">
        <f t="shared" si="75"/>
        <v>0</v>
      </c>
      <c r="AA170" s="36">
        <v>1000.9508442375001</v>
      </c>
      <c r="AB170" s="36">
        <v>0</v>
      </c>
      <c r="AC170" s="38">
        <f t="shared" si="76"/>
        <v>1000.9508442375001</v>
      </c>
      <c r="AD170" s="36">
        <v>17221.126370000002</v>
      </c>
      <c r="AE170" s="36">
        <v>802.78380000000004</v>
      </c>
      <c r="AF170" s="38">
        <f t="shared" si="77"/>
        <v>18023.910170000003</v>
      </c>
      <c r="AG170" s="36">
        <v>2525.6914400000001</v>
      </c>
      <c r="AH170" s="36">
        <v>0</v>
      </c>
      <c r="AI170" s="38">
        <f t="shared" si="78"/>
        <v>2525.6914400000001</v>
      </c>
      <c r="AJ170" s="38">
        <f t="shared" si="79"/>
        <v>20747.768654237501</v>
      </c>
      <c r="AK170" s="38">
        <f t="shared" si="80"/>
        <v>802.78380000000004</v>
      </c>
      <c r="AL170" s="38">
        <f t="shared" si="81"/>
        <v>21550.552454237502</v>
      </c>
      <c r="AM170" s="36">
        <v>97484.939090000014</v>
      </c>
      <c r="AN170" s="38">
        <f t="shared" si="82"/>
        <v>1190482.355868384</v>
      </c>
    </row>
    <row r="171" spans="1:40" x14ac:dyDescent="0.25">
      <c r="A171" s="1">
        <v>45870</v>
      </c>
      <c r="C171" s="36">
        <v>6.3051300000000001</v>
      </c>
      <c r="D171" s="36">
        <v>3.2070000000000001E-2</v>
      </c>
      <c r="E171" s="37">
        <f t="shared" si="68"/>
        <v>6.3372000000000002</v>
      </c>
      <c r="F171" s="36">
        <v>76026.364850000013</v>
      </c>
      <c r="G171" s="36">
        <v>68120.597965324996</v>
      </c>
      <c r="H171" s="37">
        <f t="shared" si="69"/>
        <v>144146.96281532501</v>
      </c>
      <c r="I171" s="36">
        <v>9009.2181400000009</v>
      </c>
      <c r="J171" s="36">
        <v>0</v>
      </c>
      <c r="K171" s="37">
        <f t="shared" si="70"/>
        <v>9009.2181400000009</v>
      </c>
      <c r="L171" s="36">
        <v>26187.663030000003</v>
      </c>
      <c r="M171" s="36">
        <v>48077.703030462508</v>
      </c>
      <c r="N171" s="38">
        <f t="shared" si="71"/>
        <v>74265.366060462518</v>
      </c>
      <c r="O171" s="36">
        <v>845304.35656604124</v>
      </c>
      <c r="P171" s="36">
        <v>5069.7314500000002</v>
      </c>
      <c r="Q171" s="38">
        <f t="shared" si="72"/>
        <v>850374.08801604121</v>
      </c>
      <c r="R171" s="36">
        <v>1389.43824</v>
      </c>
      <c r="S171" s="36">
        <v>0</v>
      </c>
      <c r="T171" s="38">
        <f t="shared" si="73"/>
        <v>1389.43824</v>
      </c>
      <c r="U171" s="36">
        <v>82.86936</v>
      </c>
      <c r="V171" s="36">
        <v>0</v>
      </c>
      <c r="W171" s="38">
        <f t="shared" si="74"/>
        <v>82.86936</v>
      </c>
      <c r="X171" s="36">
        <v>0</v>
      </c>
      <c r="Y171" s="36">
        <v>0</v>
      </c>
      <c r="Z171" s="38">
        <f t="shared" si="75"/>
        <v>0</v>
      </c>
      <c r="AA171" s="36">
        <v>1142.7214704624998</v>
      </c>
      <c r="AB171" s="36">
        <v>0</v>
      </c>
      <c r="AC171" s="38">
        <f t="shared" si="76"/>
        <v>1142.7214704624998</v>
      </c>
      <c r="AD171" s="36">
        <v>17867.199410000001</v>
      </c>
      <c r="AE171" s="36">
        <v>802.78380000000004</v>
      </c>
      <c r="AF171" s="38">
        <f t="shared" si="77"/>
        <v>18669.983210000002</v>
      </c>
      <c r="AG171" s="36">
        <v>2682.6583999999998</v>
      </c>
      <c r="AH171" s="36">
        <v>0</v>
      </c>
      <c r="AI171" s="38">
        <f t="shared" si="78"/>
        <v>2682.6583999999998</v>
      </c>
      <c r="AJ171" s="38">
        <f t="shared" si="79"/>
        <v>21692.579280462502</v>
      </c>
      <c r="AK171" s="38">
        <f t="shared" si="80"/>
        <v>802.78380000000004</v>
      </c>
      <c r="AL171" s="38">
        <f t="shared" si="81"/>
        <v>22495.363080462503</v>
      </c>
      <c r="AM171" s="36">
        <v>97105.123250000019</v>
      </c>
      <c r="AN171" s="38">
        <f t="shared" si="82"/>
        <v>1198874.7661622912</v>
      </c>
    </row>
    <row r="172" spans="1:40" x14ac:dyDescent="0.25">
      <c r="A172" s="1">
        <v>45901</v>
      </c>
      <c r="C172" s="36">
        <v>6.3051300000000001</v>
      </c>
      <c r="D172" s="36">
        <v>3.2070000000000001E-2</v>
      </c>
      <c r="E172" s="37">
        <f t="shared" si="68"/>
        <v>6.3372000000000002</v>
      </c>
      <c r="F172" s="36">
        <v>73783.480750000017</v>
      </c>
      <c r="G172" s="36">
        <v>68014.117654350019</v>
      </c>
      <c r="H172" s="37">
        <f t="shared" si="69"/>
        <v>141797.59840435005</v>
      </c>
      <c r="I172" s="36">
        <v>8000</v>
      </c>
      <c r="J172" s="36">
        <v>0</v>
      </c>
      <c r="K172" s="37">
        <f t="shared" si="70"/>
        <v>8000</v>
      </c>
      <c r="L172" s="36">
        <v>29183.101909999998</v>
      </c>
      <c r="M172" s="36">
        <v>50234.074908750001</v>
      </c>
      <c r="N172" s="38">
        <f t="shared" si="71"/>
        <v>79417.176818749998</v>
      </c>
      <c r="O172" s="36">
        <v>852516.16546630661</v>
      </c>
      <c r="P172" s="36">
        <v>5430.3293700000004</v>
      </c>
      <c r="Q172" s="38">
        <f t="shared" si="72"/>
        <v>857946.49483630667</v>
      </c>
      <c r="R172" s="36">
        <v>1509.2380500000002</v>
      </c>
      <c r="S172" s="36">
        <v>0</v>
      </c>
      <c r="T172" s="38">
        <f t="shared" si="73"/>
        <v>1509.2380500000002</v>
      </c>
      <c r="U172" s="36">
        <v>85.937010000000001</v>
      </c>
      <c r="V172" s="36">
        <v>0</v>
      </c>
      <c r="W172" s="38">
        <f t="shared" si="74"/>
        <v>85.937010000000001</v>
      </c>
      <c r="X172" s="36">
        <v>0</v>
      </c>
      <c r="Y172" s="36">
        <v>0</v>
      </c>
      <c r="Z172" s="38">
        <f t="shared" si="75"/>
        <v>0</v>
      </c>
      <c r="AA172" s="36">
        <v>716.47410931249999</v>
      </c>
      <c r="AB172" s="36">
        <v>0</v>
      </c>
      <c r="AC172" s="38">
        <f t="shared" si="76"/>
        <v>716.47410931249999</v>
      </c>
      <c r="AD172" s="36">
        <v>18618.370760000002</v>
      </c>
      <c r="AE172" s="36">
        <v>802.78380000000004</v>
      </c>
      <c r="AF172" s="38">
        <f t="shared" si="77"/>
        <v>19421.154560000003</v>
      </c>
      <c r="AG172" s="36">
        <v>6084.8731200000002</v>
      </c>
      <c r="AH172" s="36">
        <v>0</v>
      </c>
      <c r="AI172" s="38">
        <f t="shared" si="78"/>
        <v>6084.8731200000002</v>
      </c>
      <c r="AJ172" s="38">
        <f t="shared" si="79"/>
        <v>25419.717989312503</v>
      </c>
      <c r="AK172" s="38">
        <f t="shared" si="80"/>
        <v>802.78380000000004</v>
      </c>
      <c r="AL172" s="38">
        <f t="shared" si="81"/>
        <v>26222.501789312504</v>
      </c>
      <c r="AM172" s="36">
        <v>98600.663750000022</v>
      </c>
      <c r="AN172" s="38">
        <f t="shared" si="82"/>
        <v>1213585.9478587194</v>
      </c>
    </row>
    <row r="173" spans="1:40" x14ac:dyDescent="0.25">
      <c r="A173" s="1">
        <v>45931</v>
      </c>
      <c r="C173" s="36">
        <v>6.3051300000000001</v>
      </c>
      <c r="D173" s="36">
        <v>3.2070000000000001E-2</v>
      </c>
      <c r="E173" s="37">
        <f t="shared" si="68"/>
        <v>6.3372000000000002</v>
      </c>
      <c r="F173" s="36">
        <v>71076.510439999998</v>
      </c>
      <c r="G173" s="36">
        <v>78988.461439300008</v>
      </c>
      <c r="H173" s="37">
        <f t="shared" si="69"/>
        <v>150064.97187930002</v>
      </c>
      <c r="I173" s="36">
        <v>6500</v>
      </c>
      <c r="J173" s="36">
        <v>0</v>
      </c>
      <c r="K173" s="37">
        <f t="shared" si="70"/>
        <v>6500</v>
      </c>
      <c r="L173" s="36">
        <v>31361.564872808071</v>
      </c>
      <c r="M173" s="36">
        <v>50343.891617131907</v>
      </c>
      <c r="N173" s="38">
        <f t="shared" si="71"/>
        <v>81705.45648993997</v>
      </c>
      <c r="O173" s="36">
        <v>858414.67101110891</v>
      </c>
      <c r="P173" s="36">
        <v>5455.2287900000001</v>
      </c>
      <c r="Q173" s="38">
        <f t="shared" si="72"/>
        <v>863869.89980110887</v>
      </c>
      <c r="R173" s="36">
        <v>1509.2380500000002</v>
      </c>
      <c r="S173" s="36">
        <v>0</v>
      </c>
      <c r="T173" s="38">
        <f t="shared" si="73"/>
        <v>1509.2380500000002</v>
      </c>
      <c r="U173" s="36">
        <v>70.585979999999992</v>
      </c>
      <c r="V173" s="36">
        <v>0</v>
      </c>
      <c r="W173" s="38">
        <f t="shared" si="74"/>
        <v>70.585979999999992</v>
      </c>
      <c r="X173" s="36">
        <v>0</v>
      </c>
      <c r="Y173" s="36">
        <v>0</v>
      </c>
      <c r="Z173" s="38">
        <f t="shared" si="75"/>
        <v>0</v>
      </c>
      <c r="AA173" s="36">
        <v>1535.9315588249999</v>
      </c>
      <c r="AB173" s="36">
        <v>0</v>
      </c>
      <c r="AC173" s="38">
        <f t="shared" si="76"/>
        <v>1535.9315588249999</v>
      </c>
      <c r="AD173" s="36">
        <v>15180.356219999992</v>
      </c>
      <c r="AE173" s="36">
        <v>802.78380000000004</v>
      </c>
      <c r="AF173" s="38">
        <f t="shared" si="77"/>
        <v>15983.140019999992</v>
      </c>
      <c r="AG173" s="36">
        <v>6710.1795099999999</v>
      </c>
      <c r="AH173" s="36">
        <v>0</v>
      </c>
      <c r="AI173" s="38">
        <f t="shared" si="78"/>
        <v>6710.1795099999999</v>
      </c>
      <c r="AJ173" s="38">
        <f t="shared" si="79"/>
        <v>23426.467288824992</v>
      </c>
      <c r="AK173" s="38">
        <f t="shared" si="80"/>
        <v>802.78380000000004</v>
      </c>
      <c r="AL173" s="38">
        <f t="shared" si="81"/>
        <v>24229.251088824993</v>
      </c>
      <c r="AM173" s="36">
        <v>97597.396710000015</v>
      </c>
      <c r="AN173" s="38">
        <f t="shared" si="82"/>
        <v>1225553.1371991739</v>
      </c>
    </row>
    <row r="174" spans="1:40" x14ac:dyDescent="0.25">
      <c r="A174" s="1">
        <v>45962</v>
      </c>
      <c r="C174" s="36">
        <v>6.7831900000000003</v>
      </c>
      <c r="D174" s="36">
        <v>3.2070000000000001E-2</v>
      </c>
      <c r="E174" s="37">
        <f t="shared" si="68"/>
        <v>6.8152600000000003</v>
      </c>
      <c r="F174" s="36">
        <v>70877.622650000005</v>
      </c>
      <c r="G174" s="36">
        <v>82332.490627112507</v>
      </c>
      <c r="H174" s="37">
        <f t="shared" si="69"/>
        <v>153210.11327711251</v>
      </c>
      <c r="I174" s="36">
        <v>8000</v>
      </c>
      <c r="J174" s="36">
        <v>0</v>
      </c>
      <c r="K174" s="37">
        <f t="shared" si="70"/>
        <v>8000</v>
      </c>
      <c r="L174" s="36">
        <v>30935.208362808073</v>
      </c>
      <c r="M174" s="36">
        <v>50136.576970519403</v>
      </c>
      <c r="N174" s="38">
        <f t="shared" si="71"/>
        <v>81071.785333327483</v>
      </c>
      <c r="O174" s="36">
        <v>865489.7179684249</v>
      </c>
      <c r="P174" s="36">
        <v>5732.8796100000009</v>
      </c>
      <c r="Q174" s="38">
        <f t="shared" si="72"/>
        <v>871222.59757842484</v>
      </c>
      <c r="R174" s="36">
        <v>1509.2380500000002</v>
      </c>
      <c r="S174" s="36">
        <v>0</v>
      </c>
      <c r="T174" s="38">
        <f t="shared" si="73"/>
        <v>1509.2380500000002</v>
      </c>
      <c r="U174" s="36">
        <v>53.395490000000002</v>
      </c>
      <c r="V174" s="36">
        <v>0</v>
      </c>
      <c r="W174" s="38">
        <f t="shared" si="74"/>
        <v>53.395490000000002</v>
      </c>
      <c r="X174" s="36">
        <v>0</v>
      </c>
      <c r="Y174" s="36">
        <v>0</v>
      </c>
      <c r="Z174" s="38">
        <f t="shared" si="75"/>
        <v>0</v>
      </c>
      <c r="AA174" s="36">
        <v>2797.1976769500002</v>
      </c>
      <c r="AB174" s="36">
        <v>0</v>
      </c>
      <c r="AC174" s="38">
        <f t="shared" si="76"/>
        <v>2797.1976769500002</v>
      </c>
      <c r="AD174" s="36">
        <v>15525.12060000012</v>
      </c>
      <c r="AE174" s="36">
        <v>802.78380000000004</v>
      </c>
      <c r="AF174" s="38">
        <f t="shared" si="77"/>
        <v>16327.904400000119</v>
      </c>
      <c r="AG174" s="36">
        <v>3491.58736</v>
      </c>
      <c r="AH174" s="36">
        <v>0</v>
      </c>
      <c r="AI174" s="38">
        <f t="shared" si="78"/>
        <v>3491.58736</v>
      </c>
      <c r="AJ174" s="38">
        <f t="shared" si="79"/>
        <v>21813.905636950123</v>
      </c>
      <c r="AK174" s="38">
        <f t="shared" si="80"/>
        <v>802.78380000000004</v>
      </c>
      <c r="AL174" s="38">
        <f t="shared" si="81"/>
        <v>22616.689436950124</v>
      </c>
      <c r="AM174" s="36">
        <v>97564.056419999994</v>
      </c>
      <c r="AN174" s="38">
        <f t="shared" si="82"/>
        <v>1235254.690845815</v>
      </c>
    </row>
    <row r="175" spans="1:40" x14ac:dyDescent="0.25">
      <c r="A175" s="1">
        <v>45992</v>
      </c>
      <c r="C175" s="36">
        <v>6.6899799999999994</v>
      </c>
      <c r="D175" s="36">
        <v>0.43207000000000001</v>
      </c>
      <c r="E175" s="37">
        <f t="shared" si="68"/>
        <v>7.1220499999999998</v>
      </c>
      <c r="F175" s="36">
        <v>73866.94614</v>
      </c>
      <c r="G175" s="36">
        <v>64108.618858637499</v>
      </c>
      <c r="H175" s="37">
        <f t="shared" si="69"/>
        <v>137975.56499863751</v>
      </c>
      <c r="I175" s="36">
        <v>8000</v>
      </c>
      <c r="J175" s="36">
        <v>0</v>
      </c>
      <c r="K175" s="37">
        <f t="shared" si="70"/>
        <v>8000</v>
      </c>
      <c r="L175" s="36">
        <v>31108.591832837603</v>
      </c>
      <c r="M175" s="36">
        <v>40776.148745719402</v>
      </c>
      <c r="N175" s="38">
        <f t="shared" si="71"/>
        <v>71884.740578557001</v>
      </c>
      <c r="O175" s="36">
        <v>861341.13026012236</v>
      </c>
      <c r="P175" s="36">
        <v>5265.6882300000007</v>
      </c>
      <c r="Q175" s="38">
        <f t="shared" si="72"/>
        <v>866606.81849012233</v>
      </c>
      <c r="R175" s="36">
        <v>1509.2380500000002</v>
      </c>
      <c r="S175" s="36">
        <v>0</v>
      </c>
      <c r="T175" s="38">
        <f t="shared" si="73"/>
        <v>1509.2380500000002</v>
      </c>
      <c r="U175" s="36">
        <v>169.03425000000001</v>
      </c>
      <c r="V175" s="36">
        <v>0</v>
      </c>
      <c r="W175" s="38">
        <f t="shared" si="74"/>
        <v>169.03425000000001</v>
      </c>
      <c r="X175" s="36">
        <v>0</v>
      </c>
      <c r="Y175" s="36">
        <v>0</v>
      </c>
      <c r="Z175" s="38">
        <f t="shared" si="75"/>
        <v>0</v>
      </c>
      <c r="AA175" s="36">
        <v>2212.6220787000002</v>
      </c>
      <c r="AB175" s="36">
        <v>0</v>
      </c>
      <c r="AC175" s="38">
        <f t="shared" si="76"/>
        <v>2212.6220787000002</v>
      </c>
      <c r="AD175" s="36">
        <v>14127.195760000312</v>
      </c>
      <c r="AE175" s="36">
        <v>802.78380000000004</v>
      </c>
      <c r="AF175" s="38">
        <f t="shared" si="77"/>
        <v>14929.979560000311</v>
      </c>
      <c r="AG175" s="36">
        <v>12337.31105</v>
      </c>
      <c r="AH175" s="36">
        <v>0</v>
      </c>
      <c r="AI175" s="38">
        <f t="shared" si="78"/>
        <v>12337.31105</v>
      </c>
      <c r="AJ175" s="38">
        <f t="shared" si="79"/>
        <v>28677.12888870031</v>
      </c>
      <c r="AK175" s="38">
        <f t="shared" si="80"/>
        <v>802.78380000000004</v>
      </c>
      <c r="AL175" s="38">
        <f t="shared" si="81"/>
        <v>29479.912688700311</v>
      </c>
      <c r="AM175" s="36">
        <v>98785.303119999997</v>
      </c>
      <c r="AN175" s="38">
        <f t="shared" si="82"/>
        <v>1214417.7342260173</v>
      </c>
    </row>
    <row r="176" spans="1:40" x14ac:dyDescent="0.25">
      <c r="A176" s="1">
        <v>46023</v>
      </c>
      <c r="C176" s="36">
        <v>6.6899899999999999</v>
      </c>
      <c r="D176" s="36">
        <v>0.43207000000000001</v>
      </c>
      <c r="E176" s="37">
        <f t="shared" si="68"/>
        <v>7.1220600000000003</v>
      </c>
      <c r="F176" s="36">
        <v>74822.361420000001</v>
      </c>
      <c r="G176" s="36">
        <v>48712.824597450002</v>
      </c>
      <c r="H176" s="37">
        <f t="shared" si="69"/>
        <v>123535.18601745</v>
      </c>
      <c r="I176" s="36">
        <v>8000</v>
      </c>
      <c r="J176" s="36">
        <v>0</v>
      </c>
      <c r="K176" s="37">
        <f t="shared" si="70"/>
        <v>8000</v>
      </c>
      <c r="L176" s="36">
        <v>29184.453390556664</v>
      </c>
      <c r="M176" s="36">
        <v>40949.312181766196</v>
      </c>
      <c r="N176" s="38">
        <f t="shared" si="71"/>
        <v>70133.765572322853</v>
      </c>
      <c r="O176" s="36">
        <v>863404.53711348132</v>
      </c>
      <c r="P176" s="36">
        <v>5108.2043000000003</v>
      </c>
      <c r="Q176" s="38">
        <f t="shared" si="72"/>
        <v>868512.7414134813</v>
      </c>
      <c r="R176" s="36">
        <v>1509.2380500000002</v>
      </c>
      <c r="S176" s="36">
        <v>0</v>
      </c>
      <c r="T176" s="38">
        <f t="shared" si="73"/>
        <v>1509.2380500000002</v>
      </c>
      <c r="U176" s="36">
        <v>151.79953</v>
      </c>
      <c r="V176" s="36">
        <v>0</v>
      </c>
      <c r="W176" s="38">
        <f t="shared" si="74"/>
        <v>151.79953</v>
      </c>
      <c r="X176" s="36">
        <v>0</v>
      </c>
      <c r="Y176" s="36">
        <v>0</v>
      </c>
      <c r="Z176" s="38">
        <f t="shared" si="75"/>
        <v>0</v>
      </c>
      <c r="AA176" s="36">
        <v>4690.4137073624997</v>
      </c>
      <c r="AB176" s="36">
        <v>0</v>
      </c>
      <c r="AC176" s="38">
        <f t="shared" si="76"/>
        <v>4690.4137073624997</v>
      </c>
      <c r="AD176" s="36">
        <v>14380.452976003149</v>
      </c>
      <c r="AE176" s="36">
        <v>802.78380000000004</v>
      </c>
      <c r="AF176" s="38">
        <f t="shared" si="77"/>
        <v>15183.236776003148</v>
      </c>
      <c r="AG176" s="36">
        <v>4162.9431100000002</v>
      </c>
      <c r="AH176" s="36">
        <v>0</v>
      </c>
      <c r="AI176" s="38">
        <f t="shared" si="78"/>
        <v>4162.9431100000002</v>
      </c>
      <c r="AJ176" s="38">
        <f t="shared" si="79"/>
        <v>23233.80979336565</v>
      </c>
      <c r="AK176" s="38">
        <f t="shared" si="80"/>
        <v>802.78380000000004</v>
      </c>
      <c r="AL176" s="38">
        <f t="shared" si="81"/>
        <v>24036.593593365651</v>
      </c>
      <c r="AM176" s="36">
        <v>98939.700049999985</v>
      </c>
      <c r="AN176" s="38">
        <f t="shared" si="82"/>
        <v>1194826.1462866198</v>
      </c>
    </row>
    <row r="177" spans="1:40" x14ac:dyDescent="0.25">
      <c r="A177" s="1">
        <v>46054</v>
      </c>
      <c r="C177" s="36">
        <v>6.6899899999999999</v>
      </c>
      <c r="D177" s="36">
        <v>0.43207000000000001</v>
      </c>
      <c r="E177" s="37">
        <f t="shared" si="68"/>
        <v>7.1220600000000003</v>
      </c>
      <c r="F177" s="36">
        <v>84657.624660000001</v>
      </c>
      <c r="G177" s="36">
        <v>71567.203530975006</v>
      </c>
      <c r="H177" s="37">
        <f t="shared" si="69"/>
        <v>156224.82819097501</v>
      </c>
      <c r="I177" s="36">
        <v>8000</v>
      </c>
      <c r="J177" s="36">
        <v>0</v>
      </c>
      <c r="K177" s="37">
        <f t="shared" si="70"/>
        <v>8000</v>
      </c>
      <c r="L177" s="36">
        <v>29220.482120556673</v>
      </c>
      <c r="M177" s="36">
        <v>41040.141537606905</v>
      </c>
      <c r="N177" s="38">
        <f t="shared" si="71"/>
        <v>70260.623658163575</v>
      </c>
      <c r="O177" s="36">
        <v>864849.66282153234</v>
      </c>
      <c r="P177" s="36">
        <v>5168.0564299999996</v>
      </c>
      <c r="Q177" s="38">
        <f t="shared" si="72"/>
        <v>870017.71925153234</v>
      </c>
      <c r="R177" s="36">
        <v>1509.2546600000003</v>
      </c>
      <c r="S177" s="36">
        <v>0</v>
      </c>
      <c r="T177" s="38">
        <f t="shared" si="73"/>
        <v>1509.2546600000003</v>
      </c>
      <c r="U177" s="36">
        <v>136.37748999999999</v>
      </c>
      <c r="V177" s="36">
        <v>0</v>
      </c>
      <c r="W177" s="38">
        <f t="shared" si="74"/>
        <v>136.37748999999999</v>
      </c>
      <c r="X177" s="36">
        <v>0</v>
      </c>
      <c r="Y177" s="36">
        <v>0</v>
      </c>
      <c r="Z177" s="38">
        <f t="shared" si="75"/>
        <v>0</v>
      </c>
      <c r="AA177" s="36">
        <v>1650.505512425</v>
      </c>
      <c r="AB177" s="36">
        <v>0</v>
      </c>
      <c r="AC177" s="38">
        <f t="shared" si="76"/>
        <v>1650.505512425</v>
      </c>
      <c r="AD177" s="36">
        <v>14937.181580000321</v>
      </c>
      <c r="AE177" s="36">
        <v>802.78380000000004</v>
      </c>
      <c r="AF177" s="38">
        <f t="shared" si="77"/>
        <v>15739.96538000032</v>
      </c>
      <c r="AG177" s="36">
        <v>2894.0091699999998</v>
      </c>
      <c r="AH177" s="36">
        <v>0</v>
      </c>
      <c r="AI177" s="38">
        <f t="shared" si="78"/>
        <v>2894.0091699999998</v>
      </c>
      <c r="AJ177" s="38">
        <f t="shared" si="79"/>
        <v>19481.696262425321</v>
      </c>
      <c r="AK177" s="38">
        <f t="shared" si="80"/>
        <v>802.78380000000004</v>
      </c>
      <c r="AL177" s="38">
        <f t="shared" si="81"/>
        <v>20284.480062425322</v>
      </c>
      <c r="AM177" s="36">
        <v>98449.090549999994</v>
      </c>
      <c r="AN177" s="38">
        <f t="shared" si="82"/>
        <v>1224889.4959230965</v>
      </c>
    </row>
    <row r="179" spans="1:40" customFormat="1" ht="14.4" x14ac:dyDescent="0.3"/>
    <row r="232" spans="1:1" x14ac:dyDescent="0.25">
      <c r="A232" s="5"/>
    </row>
    <row r="233" spans="1:1" x14ac:dyDescent="0.25">
      <c r="A233" s="5"/>
    </row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  <row r="255" spans="1:1" x14ac:dyDescent="0.25">
      <c r="A255" s="5"/>
    </row>
    <row r="256" spans="1:1" x14ac:dyDescent="0.25">
      <c r="A256" s="5"/>
    </row>
    <row r="257" spans="1:1" x14ac:dyDescent="0.25">
      <c r="A257" s="5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  <row r="284" spans="1:1" x14ac:dyDescent="0.25">
      <c r="A284" s="5"/>
    </row>
    <row r="285" spans="1:1" x14ac:dyDescent="0.25">
      <c r="A285" s="5"/>
    </row>
    <row r="286" spans="1:1" x14ac:dyDescent="0.25">
      <c r="A286" s="5"/>
    </row>
    <row r="287" spans="1:1" x14ac:dyDescent="0.25">
      <c r="A287" s="5"/>
    </row>
    <row r="288" spans="1:1" x14ac:dyDescent="0.25">
      <c r="A288" s="5"/>
    </row>
    <row r="289" spans="1:1" x14ac:dyDescent="0.25">
      <c r="A289" s="5"/>
    </row>
    <row r="290" spans="1:1" x14ac:dyDescent="0.25">
      <c r="A290" s="5"/>
    </row>
    <row r="291" spans="1:1" x14ac:dyDescent="0.25">
      <c r="A291" s="5"/>
    </row>
    <row r="292" spans="1:1" x14ac:dyDescent="0.25">
      <c r="A292" s="5"/>
    </row>
    <row r="293" spans="1:1" x14ac:dyDescent="0.25">
      <c r="A293" s="5"/>
    </row>
    <row r="294" spans="1:1" x14ac:dyDescent="0.25">
      <c r="A294" s="5"/>
    </row>
    <row r="295" spans="1:1" x14ac:dyDescent="0.25">
      <c r="A295" s="5"/>
    </row>
    <row r="296" spans="1:1" x14ac:dyDescent="0.25">
      <c r="A296" s="5"/>
    </row>
    <row r="297" spans="1:1" x14ac:dyDescent="0.25">
      <c r="A297" s="5"/>
    </row>
    <row r="298" spans="1:1" x14ac:dyDescent="0.25">
      <c r="A298" s="5"/>
    </row>
    <row r="299" spans="1:1" x14ac:dyDescent="0.25">
      <c r="A299" s="5"/>
    </row>
    <row r="300" spans="1:1" x14ac:dyDescent="0.25">
      <c r="A300" s="5"/>
    </row>
    <row r="301" spans="1:1" x14ac:dyDescent="0.25">
      <c r="A301" s="5"/>
    </row>
    <row r="302" spans="1:1" x14ac:dyDescent="0.25">
      <c r="A302" s="5"/>
    </row>
    <row r="303" spans="1:1" x14ac:dyDescent="0.25">
      <c r="A303" s="5"/>
    </row>
    <row r="304" spans="1:1" x14ac:dyDescent="0.25">
      <c r="A304" s="5"/>
    </row>
    <row r="305" spans="1:1" x14ac:dyDescent="0.25">
      <c r="A305" s="5"/>
    </row>
    <row r="306" spans="1:1" x14ac:dyDescent="0.25">
      <c r="A306" s="5"/>
    </row>
    <row r="307" spans="1:1" x14ac:dyDescent="0.25">
      <c r="A307" s="5"/>
    </row>
    <row r="308" spans="1:1" x14ac:dyDescent="0.25">
      <c r="A308" s="5"/>
    </row>
    <row r="309" spans="1:1" x14ac:dyDescent="0.25">
      <c r="A309" s="5"/>
    </row>
    <row r="310" spans="1:1" x14ac:dyDescent="0.25">
      <c r="A310" s="5"/>
    </row>
    <row r="311" spans="1:1" x14ac:dyDescent="0.25">
      <c r="A311" s="5"/>
    </row>
    <row r="312" spans="1:1" x14ac:dyDescent="0.25">
      <c r="A312" s="5"/>
    </row>
    <row r="313" spans="1:1" x14ac:dyDescent="0.25">
      <c r="A313" s="5"/>
    </row>
    <row r="314" spans="1:1" x14ac:dyDescent="0.25">
      <c r="A314" s="5"/>
    </row>
    <row r="315" spans="1:1" x14ac:dyDescent="0.25">
      <c r="A315" s="5"/>
    </row>
    <row r="316" spans="1:1" x14ac:dyDescent="0.25">
      <c r="A316" s="5"/>
    </row>
    <row r="317" spans="1:1" x14ac:dyDescent="0.25">
      <c r="A317" s="5"/>
    </row>
    <row r="318" spans="1:1" x14ac:dyDescent="0.25">
      <c r="A318" s="5"/>
    </row>
    <row r="319" spans="1:1" x14ac:dyDescent="0.25">
      <c r="A319" s="5"/>
    </row>
    <row r="320" spans="1:1" x14ac:dyDescent="0.25">
      <c r="A320" s="5"/>
    </row>
    <row r="321" spans="1:1" x14ac:dyDescent="0.25">
      <c r="A321" s="5"/>
    </row>
    <row r="322" spans="1:1" x14ac:dyDescent="0.25">
      <c r="A322" s="5"/>
    </row>
    <row r="323" spans="1:1" x14ac:dyDescent="0.25">
      <c r="A323" s="5"/>
    </row>
    <row r="324" spans="1:1" x14ac:dyDescent="0.25">
      <c r="A324" s="5"/>
    </row>
    <row r="325" spans="1:1" x14ac:dyDescent="0.25">
      <c r="A325" s="5"/>
    </row>
    <row r="326" spans="1:1" x14ac:dyDescent="0.25">
      <c r="A326" s="5"/>
    </row>
    <row r="327" spans="1:1" x14ac:dyDescent="0.25">
      <c r="A327" s="5"/>
    </row>
    <row r="328" spans="1:1" x14ac:dyDescent="0.25">
      <c r="A328" s="5"/>
    </row>
    <row r="329" spans="1:1" x14ac:dyDescent="0.25">
      <c r="A329" s="5"/>
    </row>
    <row r="330" spans="1:1" x14ac:dyDescent="0.25">
      <c r="A330" s="5"/>
    </row>
    <row r="331" spans="1:1" x14ac:dyDescent="0.25">
      <c r="A331" s="5"/>
    </row>
    <row r="332" spans="1:1" x14ac:dyDescent="0.25">
      <c r="A332" s="5"/>
    </row>
    <row r="333" spans="1:1" x14ac:dyDescent="0.25">
      <c r="A333" s="5"/>
    </row>
    <row r="334" spans="1:1" x14ac:dyDescent="0.25">
      <c r="A334" s="5"/>
    </row>
    <row r="335" spans="1:1" x14ac:dyDescent="0.25">
      <c r="A335" s="5"/>
    </row>
    <row r="336" spans="1:1" x14ac:dyDescent="0.25">
      <c r="A336" s="5"/>
    </row>
    <row r="337" spans="1:1" x14ac:dyDescent="0.25">
      <c r="A337" s="5"/>
    </row>
    <row r="338" spans="1:1" x14ac:dyDescent="0.25">
      <c r="A338" s="5"/>
    </row>
    <row r="339" spans="1:1" x14ac:dyDescent="0.25">
      <c r="A339" s="5"/>
    </row>
    <row r="340" spans="1:1" x14ac:dyDescent="0.25">
      <c r="A340" s="5"/>
    </row>
    <row r="341" spans="1:1" x14ac:dyDescent="0.25">
      <c r="A341" s="5"/>
    </row>
    <row r="342" spans="1:1" x14ac:dyDescent="0.25">
      <c r="A342" s="5"/>
    </row>
    <row r="343" spans="1:1" x14ac:dyDescent="0.25">
      <c r="A343" s="5"/>
    </row>
    <row r="344" spans="1:1" x14ac:dyDescent="0.25">
      <c r="A344" s="5"/>
    </row>
    <row r="345" spans="1:1" x14ac:dyDescent="0.25">
      <c r="A345" s="5"/>
    </row>
    <row r="346" spans="1:1" x14ac:dyDescent="0.25">
      <c r="A346" s="5"/>
    </row>
    <row r="347" spans="1:1" x14ac:dyDescent="0.25">
      <c r="A347" s="5"/>
    </row>
    <row r="348" spans="1:1" x14ac:dyDescent="0.25">
      <c r="A348" s="5"/>
    </row>
    <row r="349" spans="1:1" x14ac:dyDescent="0.25">
      <c r="A349" s="5"/>
    </row>
    <row r="350" spans="1:1" x14ac:dyDescent="0.25">
      <c r="A350" s="5"/>
    </row>
    <row r="351" spans="1:1" x14ac:dyDescent="0.25">
      <c r="A351" s="5"/>
    </row>
    <row r="352" spans="1:1" x14ac:dyDescent="0.25">
      <c r="A352" s="5"/>
    </row>
    <row r="353" spans="1:1" x14ac:dyDescent="0.25">
      <c r="A353" s="5"/>
    </row>
    <row r="354" spans="1:1" x14ac:dyDescent="0.25">
      <c r="A354" s="5"/>
    </row>
    <row r="355" spans="1:1" x14ac:dyDescent="0.25">
      <c r="A355" s="5"/>
    </row>
    <row r="356" spans="1:1" x14ac:dyDescent="0.25">
      <c r="A356" s="5"/>
    </row>
    <row r="357" spans="1:1" x14ac:dyDescent="0.25">
      <c r="A357" s="5"/>
    </row>
    <row r="358" spans="1:1" x14ac:dyDescent="0.25">
      <c r="A358" s="5"/>
    </row>
    <row r="359" spans="1:1" x14ac:dyDescent="0.25">
      <c r="A359" s="5"/>
    </row>
    <row r="360" spans="1:1" x14ac:dyDescent="0.25">
      <c r="A360" s="5"/>
    </row>
    <row r="361" spans="1:1" x14ac:dyDescent="0.25">
      <c r="A361" s="5"/>
    </row>
    <row r="362" spans="1:1" x14ac:dyDescent="0.25">
      <c r="A362" s="5"/>
    </row>
    <row r="363" spans="1:1" x14ac:dyDescent="0.25">
      <c r="A363" s="5"/>
    </row>
    <row r="364" spans="1:1" x14ac:dyDescent="0.25">
      <c r="A364" s="5"/>
    </row>
    <row r="365" spans="1:1" x14ac:dyDescent="0.25">
      <c r="A365" s="5"/>
    </row>
    <row r="366" spans="1:1" x14ac:dyDescent="0.25">
      <c r="A366" s="5"/>
    </row>
    <row r="367" spans="1:1" x14ac:dyDescent="0.25">
      <c r="A367" s="5"/>
    </row>
    <row r="368" spans="1:1" x14ac:dyDescent="0.25">
      <c r="A368" s="5"/>
    </row>
    <row r="369" spans="1:1" x14ac:dyDescent="0.25">
      <c r="A369" s="5"/>
    </row>
    <row r="370" spans="1:1" x14ac:dyDescent="0.25">
      <c r="A370" s="5"/>
    </row>
    <row r="371" spans="1:1" x14ac:dyDescent="0.25">
      <c r="A371" s="5"/>
    </row>
    <row r="372" spans="1:1" x14ac:dyDescent="0.25">
      <c r="A372" s="5"/>
    </row>
    <row r="373" spans="1:1" x14ac:dyDescent="0.25">
      <c r="A373" s="5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1630-3F82-40B9-A483-AF65AE289D34}">
  <dimension ref="A1:DO203"/>
  <sheetViews>
    <sheetView zoomScale="80" zoomScaleNormal="80" workbookViewId="0">
      <pane xSplit="2" ySplit="8" topLeftCell="C168" activePane="bottomRight" state="frozen"/>
      <selection activeCell="A189" sqref="A189:XFD189"/>
      <selection pane="topRight" activeCell="A189" sqref="A189:XFD189"/>
      <selection pane="bottomLeft" activeCell="A189" sqref="A189:XFD189"/>
      <selection pane="bottomRight" activeCell="A178" sqref="A178"/>
    </sheetView>
  </sheetViews>
  <sheetFormatPr defaultColWidth="9.21875" defaultRowHeight="14.4" x14ac:dyDescent="0.3"/>
  <cols>
    <col min="1" max="1" width="13.77734375" style="4" bestFit="1" customWidth="1"/>
    <col min="2" max="2" width="9.21875" style="2" hidden="1" customWidth="1"/>
    <col min="3" max="3" width="11" style="2" customWidth="1"/>
    <col min="4" max="4" width="10.21875" style="2" customWidth="1"/>
    <col min="5" max="5" width="11.77734375" style="2" customWidth="1"/>
    <col min="6" max="6" width="11" style="2" customWidth="1"/>
    <col min="7" max="7" width="11.44140625" style="2" customWidth="1"/>
    <col min="8" max="8" width="10.5546875" style="2" customWidth="1"/>
    <col min="9" max="9" width="10.5546875" style="2" bestFit="1" customWidth="1"/>
    <col min="10" max="10" width="10.21875" style="2" customWidth="1"/>
    <col min="11" max="11" width="11.44140625" style="2" hidden="1" customWidth="1"/>
    <col min="12" max="12" width="9.44140625" style="2" hidden="1" customWidth="1"/>
    <col min="13" max="13" width="10.5546875" style="2" hidden="1" customWidth="1"/>
    <col min="14" max="14" width="9.21875" style="2" hidden="1" customWidth="1"/>
    <col min="15" max="15" width="9.5546875" style="2" customWidth="1"/>
    <col min="16" max="16" width="10.5546875" style="2" bestFit="1" customWidth="1"/>
    <col min="17" max="17" width="9.44140625" style="2" hidden="1" customWidth="1"/>
    <col min="18" max="18" width="9.77734375" style="2" hidden="1" customWidth="1"/>
    <col min="19" max="19" width="10.77734375" style="2" customWidth="1"/>
    <col min="20" max="20" width="9.77734375" style="2" customWidth="1"/>
    <col min="21" max="22" width="12" style="2" hidden="1" customWidth="1"/>
    <col min="23" max="23" width="12.21875" style="2" hidden="1" customWidth="1"/>
    <col min="24" max="24" width="13" style="2" hidden="1" customWidth="1"/>
    <col min="25" max="25" width="13.77734375" style="2" hidden="1" customWidth="1"/>
    <col min="26" max="26" width="10.5546875" style="2" hidden="1" customWidth="1"/>
    <col min="27" max="28" width="9.77734375" style="2" hidden="1" customWidth="1"/>
    <col min="29" max="29" width="12.5546875" style="2" hidden="1" customWidth="1"/>
    <col min="30" max="30" width="12.5546875" style="2" customWidth="1"/>
    <col min="31" max="31" width="13.21875" style="2" customWidth="1"/>
    <col min="32" max="32" width="12.21875" style="2" customWidth="1"/>
    <col min="33" max="34" width="9.21875" customWidth="1"/>
    <col min="36" max="16384" width="9.21875" style="4"/>
  </cols>
  <sheetData>
    <row r="1" spans="1:35" s="12" customFormat="1" x14ac:dyDescent="0.3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9" t="s">
        <v>20</v>
      </c>
      <c r="AG1"/>
      <c r="AH1"/>
      <c r="AI1"/>
    </row>
    <row r="2" spans="1:35" x14ac:dyDescent="0.3">
      <c r="B2" s="40" t="s">
        <v>21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</row>
    <row r="3" spans="1:35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5" x14ac:dyDescent="0.3">
      <c r="AF4" s="10" t="s">
        <v>2</v>
      </c>
    </row>
    <row r="5" spans="1:35" s="27" customFormat="1" ht="16.5" customHeight="1" x14ac:dyDescent="0.3">
      <c r="A5" s="47"/>
      <c r="B5" s="34"/>
      <c r="C5" s="50" t="s">
        <v>4</v>
      </c>
      <c r="D5" s="50"/>
      <c r="E5" s="50"/>
      <c r="F5" s="50"/>
      <c r="G5" s="50" t="s">
        <v>5</v>
      </c>
      <c r="H5" s="50"/>
      <c r="I5" s="50"/>
      <c r="J5" s="50"/>
      <c r="K5" s="50" t="s">
        <v>6</v>
      </c>
      <c r="L5" s="50"/>
      <c r="M5" s="50"/>
      <c r="N5" s="50"/>
      <c r="O5" s="51" t="s">
        <v>7</v>
      </c>
      <c r="P5" s="51"/>
      <c r="Q5" s="50" t="s">
        <v>9</v>
      </c>
      <c r="R5" s="50"/>
      <c r="S5" s="50" t="s">
        <v>10</v>
      </c>
      <c r="T5" s="50"/>
      <c r="U5" s="50" t="s">
        <v>22</v>
      </c>
      <c r="V5" s="50"/>
      <c r="W5" s="52" t="s">
        <v>23</v>
      </c>
      <c r="X5" s="53"/>
      <c r="Y5" s="53"/>
      <c r="Z5" s="53"/>
      <c r="AA5" s="54"/>
      <c r="AB5" s="52" t="s">
        <v>24</v>
      </c>
      <c r="AC5" s="54"/>
      <c r="AD5" s="58" t="s">
        <v>25</v>
      </c>
      <c r="AE5" s="50" t="s">
        <v>8</v>
      </c>
      <c r="AF5" s="50" t="s">
        <v>33</v>
      </c>
      <c r="AG5"/>
      <c r="AH5"/>
      <c r="AI5"/>
    </row>
    <row r="6" spans="1:35" s="28" customFormat="1" ht="29.25" customHeight="1" x14ac:dyDescent="0.3">
      <c r="A6" s="48"/>
      <c r="B6" s="35"/>
      <c r="C6" s="50" t="s">
        <v>26</v>
      </c>
      <c r="D6" s="50"/>
      <c r="E6" s="50" t="s">
        <v>27</v>
      </c>
      <c r="F6" s="50"/>
      <c r="G6" s="50" t="s">
        <v>26</v>
      </c>
      <c r="H6" s="50"/>
      <c r="I6" s="50" t="s">
        <v>27</v>
      </c>
      <c r="J6" s="50"/>
      <c r="K6" s="50" t="s">
        <v>26</v>
      </c>
      <c r="L6" s="50"/>
      <c r="M6" s="50" t="s">
        <v>27</v>
      </c>
      <c r="N6" s="50"/>
      <c r="O6" s="51"/>
      <c r="P6" s="51"/>
      <c r="Q6" s="50"/>
      <c r="R6" s="50"/>
      <c r="S6" s="50"/>
      <c r="T6" s="50"/>
      <c r="U6" s="50"/>
      <c r="V6" s="50"/>
      <c r="W6" s="55"/>
      <c r="X6" s="56"/>
      <c r="Y6" s="56"/>
      <c r="Z6" s="56"/>
      <c r="AA6" s="57"/>
      <c r="AB6" s="55"/>
      <c r="AC6" s="57"/>
      <c r="AD6" s="59"/>
      <c r="AE6" s="50"/>
      <c r="AF6" s="50"/>
      <c r="AG6"/>
      <c r="AH6"/>
      <c r="AI6"/>
    </row>
    <row r="7" spans="1:35" s="22" customFormat="1" ht="57.75" customHeight="1" x14ac:dyDescent="0.3">
      <c r="A7" s="49"/>
      <c r="B7" s="21" t="s">
        <v>16</v>
      </c>
      <c r="C7" s="21" t="s">
        <v>17</v>
      </c>
      <c r="D7" s="21" t="s">
        <v>18</v>
      </c>
      <c r="E7" s="21" t="s">
        <v>17</v>
      </c>
      <c r="F7" s="21" t="s">
        <v>18</v>
      </c>
      <c r="G7" s="21" t="s">
        <v>17</v>
      </c>
      <c r="H7" s="21" t="s">
        <v>18</v>
      </c>
      <c r="I7" s="21" t="s">
        <v>17</v>
      </c>
      <c r="J7" s="21" t="s">
        <v>18</v>
      </c>
      <c r="K7" s="21" t="s">
        <v>17</v>
      </c>
      <c r="L7" s="21" t="s">
        <v>18</v>
      </c>
      <c r="M7" s="21" t="s">
        <v>17</v>
      </c>
      <c r="N7" s="21" t="s">
        <v>18</v>
      </c>
      <c r="O7" s="21" t="s">
        <v>17</v>
      </c>
      <c r="P7" s="21" t="s">
        <v>18</v>
      </c>
      <c r="Q7" s="21" t="s">
        <v>17</v>
      </c>
      <c r="R7" s="21" t="s">
        <v>18</v>
      </c>
      <c r="S7" s="21" t="s">
        <v>17</v>
      </c>
      <c r="T7" s="21" t="s">
        <v>18</v>
      </c>
      <c r="U7" s="21" t="s">
        <v>17</v>
      </c>
      <c r="V7" s="21" t="s">
        <v>18</v>
      </c>
      <c r="W7" s="21" t="s">
        <v>28</v>
      </c>
      <c r="X7" s="21" t="s">
        <v>29</v>
      </c>
      <c r="Y7" s="21" t="s">
        <v>30</v>
      </c>
      <c r="Z7" s="21" t="s">
        <v>17</v>
      </c>
      <c r="AA7" s="21" t="s">
        <v>18</v>
      </c>
      <c r="AB7" s="21" t="s">
        <v>17</v>
      </c>
      <c r="AC7" s="21" t="s">
        <v>18</v>
      </c>
      <c r="AD7" s="60"/>
      <c r="AE7" s="50"/>
      <c r="AF7" s="50"/>
      <c r="AG7"/>
      <c r="AH7"/>
      <c r="AI7"/>
    </row>
    <row r="9" spans="1:35" x14ac:dyDescent="0.3">
      <c r="A9" s="1">
        <v>40909</v>
      </c>
      <c r="B9" s="18">
        <v>40909</v>
      </c>
      <c r="C9" s="36">
        <v>18152.68922</v>
      </c>
      <c r="D9" s="36">
        <v>28491.184411600003</v>
      </c>
      <c r="E9" s="36">
        <v>1156.21523</v>
      </c>
      <c r="F9" s="36">
        <v>578.95617857500008</v>
      </c>
      <c r="G9" s="36">
        <v>705701.01755890867</v>
      </c>
      <c r="H9" s="36">
        <v>153.63327913750001</v>
      </c>
      <c r="I9" s="36">
        <v>234485.93814109132</v>
      </c>
      <c r="J9" s="36">
        <v>0</v>
      </c>
      <c r="K9" s="36"/>
      <c r="L9" s="36"/>
      <c r="M9" s="36"/>
      <c r="N9" s="36"/>
      <c r="O9" s="36">
        <v>30454.03</v>
      </c>
      <c r="P9" s="36">
        <v>16206.403199999999</v>
      </c>
      <c r="Q9" s="36"/>
      <c r="R9" s="36"/>
      <c r="S9" s="36">
        <v>0</v>
      </c>
      <c r="T9" s="36">
        <v>0</v>
      </c>
      <c r="U9" s="36">
        <v>-172.81865999999999</v>
      </c>
      <c r="V9" s="36">
        <v>0</v>
      </c>
      <c r="W9" s="36">
        <v>-26546.450420000001</v>
      </c>
      <c r="X9" s="36">
        <v>-25489.574260000001</v>
      </c>
      <c r="Y9" s="36">
        <v>-15497.37277</v>
      </c>
      <c r="Z9" s="36">
        <v>195981.0730191152</v>
      </c>
      <c r="AA9" s="36">
        <v>14878.220491682001</v>
      </c>
      <c r="AB9" s="36">
        <v>2624.9887400000002</v>
      </c>
      <c r="AC9" s="36">
        <v>38.083179999999999</v>
      </c>
      <c r="AD9" s="36">
        <f>SUM(U9:AC9)</f>
        <v>145816.14932079718</v>
      </c>
      <c r="AE9" s="36">
        <v>323923.75686734548</v>
      </c>
      <c r="AF9" s="37">
        <f>SUM(C9:T9)+AD9+AE9</f>
        <v>1505119.973407455</v>
      </c>
    </row>
    <row r="10" spans="1:35" x14ac:dyDescent="0.3">
      <c r="A10" s="1">
        <v>40940</v>
      </c>
      <c r="B10" s="18">
        <v>40940</v>
      </c>
      <c r="C10" s="36">
        <v>14922.38272</v>
      </c>
      <c r="D10" s="36">
        <v>26565.901979725</v>
      </c>
      <c r="E10" s="36">
        <v>1137.1843500000002</v>
      </c>
      <c r="F10" s="36">
        <v>398.73137857500001</v>
      </c>
      <c r="G10" s="36">
        <v>753040.99377026781</v>
      </c>
      <c r="H10" s="36">
        <v>153.80875904999999</v>
      </c>
      <c r="I10" s="36">
        <v>235911.76852973207</v>
      </c>
      <c r="J10" s="36">
        <v>0</v>
      </c>
      <c r="K10" s="36"/>
      <c r="L10" s="36"/>
      <c r="M10" s="36"/>
      <c r="N10" s="36"/>
      <c r="O10" s="36">
        <v>30454.029000000002</v>
      </c>
      <c r="P10" s="36">
        <v>10695.962100000001</v>
      </c>
      <c r="Q10" s="36"/>
      <c r="R10" s="36"/>
      <c r="S10" s="36">
        <v>0</v>
      </c>
      <c r="T10" s="36">
        <v>0</v>
      </c>
      <c r="U10" s="36">
        <v>-288.79570000000001</v>
      </c>
      <c r="V10" s="36">
        <v>0</v>
      </c>
      <c r="W10" s="36">
        <v>-26694.012140000003</v>
      </c>
      <c r="X10" s="36">
        <v>-25379.839980000001</v>
      </c>
      <c r="Y10" s="36">
        <v>-64297.38233</v>
      </c>
      <c r="Z10" s="36">
        <v>196449.59645816588</v>
      </c>
      <c r="AA10" s="36">
        <v>14912.522488812501</v>
      </c>
      <c r="AB10" s="36">
        <v>2344.5298399999997</v>
      </c>
      <c r="AC10" s="36">
        <v>35.541139999999999</v>
      </c>
      <c r="AD10" s="36">
        <f t="shared" ref="AD10:AD73" si="0">SUM(U10:AC10)</f>
        <v>97082.159776978384</v>
      </c>
      <c r="AE10" s="36">
        <v>325858.60430449783</v>
      </c>
      <c r="AF10" s="37">
        <f t="shared" ref="AF10:AF73" si="1">SUM(C10:T10)+AD10+AE10</f>
        <v>1496221.5266688261</v>
      </c>
    </row>
    <row r="11" spans="1:35" x14ac:dyDescent="0.3">
      <c r="A11" s="1">
        <v>40969</v>
      </c>
      <c r="B11" s="18">
        <v>40969</v>
      </c>
      <c r="C11" s="36">
        <v>15269.782369999999</v>
      </c>
      <c r="D11" s="36">
        <v>24629.624111425001</v>
      </c>
      <c r="E11" s="36">
        <v>794.63823000000002</v>
      </c>
      <c r="F11" s="36">
        <v>534.98842082500005</v>
      </c>
      <c r="G11" s="36">
        <v>702624.58400669636</v>
      </c>
      <c r="H11" s="36">
        <v>152.88987</v>
      </c>
      <c r="I11" s="36">
        <v>235422.77916330379</v>
      </c>
      <c r="J11" s="36">
        <v>0</v>
      </c>
      <c r="K11" s="36"/>
      <c r="L11" s="36"/>
      <c r="M11" s="36"/>
      <c r="N11" s="36"/>
      <c r="O11" s="36">
        <v>30047.36479</v>
      </c>
      <c r="P11" s="36">
        <v>10676.923199999999</v>
      </c>
      <c r="Q11" s="36"/>
      <c r="R11" s="36"/>
      <c r="S11" s="36">
        <v>0</v>
      </c>
      <c r="T11" s="36">
        <v>0</v>
      </c>
      <c r="U11" s="36">
        <v>-202.29820000000001</v>
      </c>
      <c r="V11" s="36">
        <v>0</v>
      </c>
      <c r="W11" s="36">
        <v>-26778.81914</v>
      </c>
      <c r="X11" s="36">
        <v>-25311.217370000002</v>
      </c>
      <c r="Y11" s="36">
        <v>-15666.080250000001</v>
      </c>
      <c r="Z11" s="36">
        <v>196630.56256228068</v>
      </c>
      <c r="AA11" s="36">
        <v>14888.75436029999</v>
      </c>
      <c r="AB11" s="36">
        <v>1829.7032200000001</v>
      </c>
      <c r="AC11" s="36">
        <v>39.310699999999997</v>
      </c>
      <c r="AD11" s="36">
        <f t="shared" si="0"/>
        <v>145429.91588258065</v>
      </c>
      <c r="AE11" s="36">
        <v>327681.13011684199</v>
      </c>
      <c r="AF11" s="37">
        <f t="shared" si="1"/>
        <v>1493264.6201616726</v>
      </c>
    </row>
    <row r="12" spans="1:35" x14ac:dyDescent="0.3">
      <c r="A12" s="1">
        <v>41000</v>
      </c>
      <c r="B12" s="18">
        <v>41000</v>
      </c>
      <c r="C12" s="36">
        <v>18317.572889999999</v>
      </c>
      <c r="D12" s="36">
        <v>25228.423446837503</v>
      </c>
      <c r="E12" s="36">
        <v>2347.3616699999998</v>
      </c>
      <c r="F12" s="36">
        <v>937.12584082499995</v>
      </c>
      <c r="G12" s="36">
        <v>755433.13557596051</v>
      </c>
      <c r="H12" s="36">
        <v>153.11595102500002</v>
      </c>
      <c r="I12" s="36">
        <v>232638.48291198947</v>
      </c>
      <c r="J12" s="36">
        <v>0</v>
      </c>
      <c r="K12" s="36"/>
      <c r="L12" s="36"/>
      <c r="M12" s="36"/>
      <c r="N12" s="36"/>
      <c r="O12" s="36">
        <v>31019.009450000005</v>
      </c>
      <c r="P12" s="36">
        <v>8572.4397499999995</v>
      </c>
      <c r="Q12" s="36"/>
      <c r="R12" s="36"/>
      <c r="S12" s="36">
        <v>0</v>
      </c>
      <c r="T12" s="36">
        <v>0</v>
      </c>
      <c r="U12" s="36">
        <v>-297.22084000000001</v>
      </c>
      <c r="V12" s="36">
        <v>0</v>
      </c>
      <c r="W12" s="36">
        <v>-26687.416140000001</v>
      </c>
      <c r="X12" s="36">
        <v>-25337.98446</v>
      </c>
      <c r="Y12" s="36">
        <v>-77393.500159999996</v>
      </c>
      <c r="Z12" s="36">
        <v>201213.18775536018</v>
      </c>
      <c r="AA12" s="36">
        <v>14945.303109425002</v>
      </c>
      <c r="AB12" s="36">
        <v>1732.6716220500409</v>
      </c>
      <c r="AC12" s="36">
        <v>23.386119999999998</v>
      </c>
      <c r="AD12" s="36">
        <f t="shared" si="0"/>
        <v>88198.42700683522</v>
      </c>
      <c r="AE12" s="36">
        <v>328908.6204260806</v>
      </c>
      <c r="AF12" s="37">
        <f t="shared" si="1"/>
        <v>1491753.7149195531</v>
      </c>
    </row>
    <row r="13" spans="1:35" x14ac:dyDescent="0.3">
      <c r="A13" s="1">
        <v>41030</v>
      </c>
      <c r="B13" s="18">
        <v>41030</v>
      </c>
      <c r="C13" s="36">
        <v>16850.55733</v>
      </c>
      <c r="D13" s="36">
        <v>24573.4007518</v>
      </c>
      <c r="E13" s="36">
        <v>2255.4908500000001</v>
      </c>
      <c r="F13" s="36">
        <v>1022.9533308250001</v>
      </c>
      <c r="G13" s="36">
        <v>792628.69748224469</v>
      </c>
      <c r="H13" s="36">
        <v>8563.7941150749994</v>
      </c>
      <c r="I13" s="36">
        <v>229620.49178775519</v>
      </c>
      <c r="J13" s="36">
        <v>0</v>
      </c>
      <c r="K13" s="36"/>
      <c r="L13" s="36"/>
      <c r="M13" s="36"/>
      <c r="N13" s="36"/>
      <c r="O13" s="36">
        <v>31028.384450000005</v>
      </c>
      <c r="P13" s="36">
        <v>10884.472449999999</v>
      </c>
      <c r="Q13" s="36"/>
      <c r="R13" s="36"/>
      <c r="S13" s="36">
        <v>0</v>
      </c>
      <c r="T13" s="36">
        <v>0</v>
      </c>
      <c r="U13" s="36">
        <v>-200.1653</v>
      </c>
      <c r="V13" s="36">
        <v>0</v>
      </c>
      <c r="W13" s="36">
        <v>-26841.345800000003</v>
      </c>
      <c r="X13" s="36">
        <v>-25185.507049999997</v>
      </c>
      <c r="Y13" s="36">
        <v>-102264.95745</v>
      </c>
      <c r="Z13" s="36">
        <v>197717.20629411569</v>
      </c>
      <c r="AA13" s="36">
        <v>14910.1120592875</v>
      </c>
      <c r="AB13" s="36">
        <v>1765.9302400000001</v>
      </c>
      <c r="AC13" s="36">
        <v>27.773689999999998</v>
      </c>
      <c r="AD13" s="36">
        <f t="shared" si="0"/>
        <v>59929.04668340319</v>
      </c>
      <c r="AE13" s="36">
        <v>329282.02268234716</v>
      </c>
      <c r="AF13" s="37">
        <f t="shared" si="1"/>
        <v>1506639.3119134502</v>
      </c>
    </row>
    <row r="14" spans="1:35" x14ac:dyDescent="0.3">
      <c r="A14" s="1">
        <v>41061</v>
      </c>
      <c r="B14" s="18">
        <v>41061</v>
      </c>
      <c r="C14" s="36">
        <v>15327.352040000002</v>
      </c>
      <c r="D14" s="36">
        <v>26016.315574500004</v>
      </c>
      <c r="E14" s="36">
        <v>1305.37763</v>
      </c>
      <c r="F14" s="36">
        <v>745.81776082500005</v>
      </c>
      <c r="G14" s="36">
        <v>796109.03018742206</v>
      </c>
      <c r="H14" s="36">
        <v>153.59575905</v>
      </c>
      <c r="I14" s="36">
        <v>232298.87100257797</v>
      </c>
      <c r="J14" s="36">
        <v>0</v>
      </c>
      <c r="K14" s="36"/>
      <c r="L14" s="36"/>
      <c r="M14" s="36"/>
      <c r="N14" s="36"/>
      <c r="O14" s="36">
        <v>29654.37096</v>
      </c>
      <c r="P14" s="36">
        <v>10676.923199999999</v>
      </c>
      <c r="Q14" s="36"/>
      <c r="R14" s="36"/>
      <c r="S14" s="36">
        <v>0</v>
      </c>
      <c r="T14" s="36">
        <v>0</v>
      </c>
      <c r="U14" s="36">
        <v>-0.78924000000000005</v>
      </c>
      <c r="V14" s="36">
        <v>0</v>
      </c>
      <c r="W14" s="36">
        <v>-26361.052850000004</v>
      </c>
      <c r="X14" s="36">
        <v>-25055.437450000001</v>
      </c>
      <c r="Y14" s="36">
        <v>-104037.98464000001</v>
      </c>
      <c r="Z14" s="36">
        <v>203423.43951063865</v>
      </c>
      <c r="AA14" s="36">
        <v>14885.385760625</v>
      </c>
      <c r="AB14" s="36">
        <v>1861.07898</v>
      </c>
      <c r="AC14" s="36">
        <v>31.77</v>
      </c>
      <c r="AD14" s="36">
        <f t="shared" si="0"/>
        <v>64746.41007126365</v>
      </c>
      <c r="AE14" s="36">
        <v>330004.382551916</v>
      </c>
      <c r="AF14" s="37">
        <f t="shared" si="1"/>
        <v>1507038.4467375546</v>
      </c>
    </row>
    <row r="15" spans="1:35" x14ac:dyDescent="0.3">
      <c r="A15" s="1">
        <v>41091</v>
      </c>
      <c r="B15" s="18">
        <v>41091</v>
      </c>
      <c r="C15" s="36">
        <v>14988.74164</v>
      </c>
      <c r="D15" s="36">
        <v>27035.902866637498</v>
      </c>
      <c r="E15" s="36">
        <v>2153.1410000000001</v>
      </c>
      <c r="F15" s="36">
        <v>981.200930825</v>
      </c>
      <c r="G15" s="36">
        <v>789059.16878404049</v>
      </c>
      <c r="H15" s="36">
        <v>4154.4551739500002</v>
      </c>
      <c r="I15" s="36">
        <v>231273.49442944617</v>
      </c>
      <c r="J15" s="36">
        <v>0</v>
      </c>
      <c r="K15" s="36"/>
      <c r="L15" s="36"/>
      <c r="M15" s="36"/>
      <c r="N15" s="36"/>
      <c r="O15" s="36">
        <v>30508.47436</v>
      </c>
      <c r="P15" s="36">
        <v>10676.817000000001</v>
      </c>
      <c r="Q15" s="36"/>
      <c r="R15" s="36"/>
      <c r="S15" s="36">
        <v>0</v>
      </c>
      <c r="T15" s="36">
        <v>0</v>
      </c>
      <c r="U15" s="36">
        <v>-0.78924000000000005</v>
      </c>
      <c r="V15" s="36">
        <v>0</v>
      </c>
      <c r="W15" s="36">
        <v>-28206.943449999999</v>
      </c>
      <c r="X15" s="36">
        <v>-25879.54954</v>
      </c>
      <c r="Y15" s="36">
        <v>-104633.46018000001</v>
      </c>
      <c r="Z15" s="36">
        <v>199162.58078200676</v>
      </c>
      <c r="AA15" s="36">
        <v>14882.434455625</v>
      </c>
      <c r="AB15" s="36">
        <v>1794.5974465132492</v>
      </c>
      <c r="AC15" s="36">
        <v>36.85</v>
      </c>
      <c r="AD15" s="36">
        <f t="shared" si="0"/>
        <v>57155.720274144995</v>
      </c>
      <c r="AE15" s="36">
        <v>332490.1675360204</v>
      </c>
      <c r="AF15" s="37">
        <f t="shared" si="1"/>
        <v>1500477.2839950649</v>
      </c>
    </row>
    <row r="16" spans="1:35" x14ac:dyDescent="0.3">
      <c r="A16" s="1">
        <v>41122</v>
      </c>
      <c r="B16" s="18">
        <v>41122</v>
      </c>
      <c r="C16" s="36">
        <v>17452.949680000002</v>
      </c>
      <c r="D16" s="36">
        <v>27340.252758775001</v>
      </c>
      <c r="E16" s="36">
        <v>1278.76559</v>
      </c>
      <c r="F16" s="36">
        <v>314.60679082499996</v>
      </c>
      <c r="G16" s="36">
        <v>780665.53535340459</v>
      </c>
      <c r="H16" s="36">
        <v>4161.8995958625001</v>
      </c>
      <c r="I16" s="36">
        <v>232557.48870659535</v>
      </c>
      <c r="J16" s="36">
        <v>0</v>
      </c>
      <c r="K16" s="36"/>
      <c r="L16" s="36"/>
      <c r="M16" s="36"/>
      <c r="N16" s="36"/>
      <c r="O16" s="36">
        <v>30580.90136</v>
      </c>
      <c r="P16" s="36">
        <v>10676.817000000001</v>
      </c>
      <c r="Q16" s="36"/>
      <c r="R16" s="36"/>
      <c r="S16" s="36">
        <v>0</v>
      </c>
      <c r="T16" s="36">
        <v>0</v>
      </c>
      <c r="U16" s="36">
        <v>-4.2892399999999995</v>
      </c>
      <c r="V16" s="36">
        <v>0</v>
      </c>
      <c r="W16" s="36">
        <v>-29082.437858221281</v>
      </c>
      <c r="X16" s="36">
        <v>-25012.596880000001</v>
      </c>
      <c r="Y16" s="36">
        <v>-102638.99618000002</v>
      </c>
      <c r="Z16" s="36">
        <v>200624.13891696549</v>
      </c>
      <c r="AA16" s="36">
        <v>9403.2731112500005</v>
      </c>
      <c r="AB16" s="36">
        <v>1781.0891800000002</v>
      </c>
      <c r="AC16" s="36">
        <v>15.028870000000001</v>
      </c>
      <c r="AD16" s="36">
        <f t="shared" si="0"/>
        <v>55085.209919994202</v>
      </c>
      <c r="AE16" s="36">
        <v>333203.13436156872</v>
      </c>
      <c r="AF16" s="37">
        <f t="shared" si="1"/>
        <v>1493317.5611170256</v>
      </c>
    </row>
    <row r="17" spans="1:32" x14ac:dyDescent="0.3">
      <c r="A17" s="1">
        <v>41153</v>
      </c>
      <c r="B17" s="18">
        <v>41153</v>
      </c>
      <c r="C17" s="36">
        <v>17162.792989999998</v>
      </c>
      <c r="D17" s="36">
        <v>28984.834175312502</v>
      </c>
      <c r="E17" s="36">
        <v>828.95683000000008</v>
      </c>
      <c r="F17" s="36">
        <v>108.3376043</v>
      </c>
      <c r="G17" s="36">
        <v>767318.81483476621</v>
      </c>
      <c r="H17" s="36">
        <v>4164.9007700000002</v>
      </c>
      <c r="I17" s="36">
        <v>234408.96715523378</v>
      </c>
      <c r="J17" s="36">
        <v>0</v>
      </c>
      <c r="K17" s="36"/>
      <c r="L17" s="36"/>
      <c r="M17" s="36"/>
      <c r="N17" s="36"/>
      <c r="O17" s="36">
        <v>30400.84116</v>
      </c>
      <c r="P17" s="36">
        <v>10676.817000000001</v>
      </c>
      <c r="Q17" s="36"/>
      <c r="R17" s="36"/>
      <c r="S17" s="36">
        <v>0</v>
      </c>
      <c r="T17" s="36">
        <v>0</v>
      </c>
      <c r="U17" s="36">
        <v>-8.4017400000000002</v>
      </c>
      <c r="V17" s="36">
        <v>0</v>
      </c>
      <c r="W17" s="36">
        <v>-28947.175640000001</v>
      </c>
      <c r="X17" s="36">
        <v>-25906.71905</v>
      </c>
      <c r="Y17" s="36">
        <v>-93406.611420000001</v>
      </c>
      <c r="Z17" s="36">
        <v>208266.1998570388</v>
      </c>
      <c r="AA17" s="36">
        <v>11725.303294975</v>
      </c>
      <c r="AB17" s="36">
        <v>937.78584000000001</v>
      </c>
      <c r="AC17" s="36">
        <v>21.107050000000001</v>
      </c>
      <c r="AD17" s="36">
        <f t="shared" si="0"/>
        <v>72681.488192013785</v>
      </c>
      <c r="AE17" s="36">
        <v>334744.8155811163</v>
      </c>
      <c r="AF17" s="37">
        <f t="shared" si="1"/>
        <v>1501481.5662927425</v>
      </c>
    </row>
    <row r="18" spans="1:32" x14ac:dyDescent="0.3">
      <c r="A18" s="1">
        <v>41183</v>
      </c>
      <c r="B18" s="18">
        <v>41183</v>
      </c>
      <c r="C18" s="36">
        <v>16304.590209999998</v>
      </c>
      <c r="D18" s="36">
        <v>24325.925739949998</v>
      </c>
      <c r="E18" s="36">
        <v>1827.6909800000001</v>
      </c>
      <c r="F18" s="36">
        <v>1256.8848243</v>
      </c>
      <c r="G18" s="36">
        <v>751185.50398677972</v>
      </c>
      <c r="H18" s="36">
        <v>6175.2838279875004</v>
      </c>
      <c r="I18" s="36">
        <v>233636.87076322042</v>
      </c>
      <c r="J18" s="36">
        <v>0</v>
      </c>
      <c r="K18" s="36"/>
      <c r="L18" s="36"/>
      <c r="M18" s="36"/>
      <c r="N18" s="36"/>
      <c r="O18" s="36">
        <v>30063.709759999998</v>
      </c>
      <c r="P18" s="36">
        <v>10676.817000000001</v>
      </c>
      <c r="Q18" s="36"/>
      <c r="R18" s="36"/>
      <c r="S18" s="36">
        <v>0</v>
      </c>
      <c r="T18" s="36">
        <v>0</v>
      </c>
      <c r="U18" s="36">
        <v>17.281279999999999</v>
      </c>
      <c r="V18" s="36">
        <v>0</v>
      </c>
      <c r="W18" s="36">
        <v>-29378.122750000002</v>
      </c>
      <c r="X18" s="36">
        <v>-25196.198909999999</v>
      </c>
      <c r="Y18" s="36">
        <v>-79043.532470000006</v>
      </c>
      <c r="Z18" s="36">
        <v>201451.96075309601</v>
      </c>
      <c r="AA18" s="36">
        <v>10707.681936287499</v>
      </c>
      <c r="AB18" s="36">
        <v>922.13383999999996</v>
      </c>
      <c r="AC18" s="36">
        <v>5.7302299999999997</v>
      </c>
      <c r="AD18" s="36">
        <f t="shared" si="0"/>
        <v>79486.933909383501</v>
      </c>
      <c r="AE18" s="36">
        <v>335502.71651928814</v>
      </c>
      <c r="AF18" s="37">
        <f t="shared" si="1"/>
        <v>1490442.9275209093</v>
      </c>
    </row>
    <row r="19" spans="1:32" x14ac:dyDescent="0.3">
      <c r="A19" s="1">
        <v>41214</v>
      </c>
      <c r="B19" s="18">
        <v>41214</v>
      </c>
      <c r="C19" s="36">
        <v>15229.58232</v>
      </c>
      <c r="D19" s="36">
        <v>26946.344398575002</v>
      </c>
      <c r="E19" s="36">
        <v>3130.9965899999997</v>
      </c>
      <c r="F19" s="36">
        <v>683.72464430000002</v>
      </c>
      <c r="G19" s="36">
        <v>743872.23202624801</v>
      </c>
      <c r="H19" s="36">
        <v>6184.0225398250004</v>
      </c>
      <c r="I19" s="36">
        <v>235863.68835375199</v>
      </c>
      <c r="J19" s="36">
        <v>0</v>
      </c>
      <c r="K19" s="36"/>
      <c r="L19" s="36"/>
      <c r="M19" s="36"/>
      <c r="N19" s="36"/>
      <c r="O19" s="36">
        <v>29932.85902</v>
      </c>
      <c r="P19" s="36">
        <v>10676.817000000001</v>
      </c>
      <c r="Q19" s="36"/>
      <c r="R19" s="36"/>
      <c r="S19" s="36">
        <v>0</v>
      </c>
      <c r="T19" s="36">
        <v>0</v>
      </c>
      <c r="U19" s="36">
        <v>31.700759999999999</v>
      </c>
      <c r="V19" s="36">
        <v>0</v>
      </c>
      <c r="W19" s="36">
        <v>-26175.020100000002</v>
      </c>
      <c r="X19" s="36">
        <v>-26295.053829999997</v>
      </c>
      <c r="Y19" s="36">
        <v>-74109.499049999999</v>
      </c>
      <c r="Z19" s="36">
        <v>205831.84878339738</v>
      </c>
      <c r="AA19" s="36">
        <v>7352.1340335000004</v>
      </c>
      <c r="AB19" s="36">
        <v>970.10871999999995</v>
      </c>
      <c r="AC19" s="36">
        <v>29.28584</v>
      </c>
      <c r="AD19" s="36">
        <f t="shared" si="0"/>
        <v>87635.505156897387</v>
      </c>
      <c r="AE19" s="36">
        <v>334744.7373101922</v>
      </c>
      <c r="AF19" s="37">
        <f t="shared" si="1"/>
        <v>1494900.5093597895</v>
      </c>
    </row>
    <row r="20" spans="1:32" x14ac:dyDescent="0.3">
      <c r="A20" s="1">
        <v>41244</v>
      </c>
      <c r="B20" s="18">
        <v>41244</v>
      </c>
      <c r="C20" s="36">
        <v>14389.233960000001</v>
      </c>
      <c r="D20" s="36">
        <v>26481.333891562499</v>
      </c>
      <c r="E20" s="36">
        <v>1254.05917</v>
      </c>
      <c r="F20" s="36">
        <v>467.37487430000004</v>
      </c>
      <c r="G20" s="36">
        <v>759835.74115472252</v>
      </c>
      <c r="H20" s="36">
        <v>7692.3252327500004</v>
      </c>
      <c r="I20" s="36">
        <v>237925.66566527754</v>
      </c>
      <c r="J20" s="36">
        <v>0</v>
      </c>
      <c r="K20" s="36"/>
      <c r="L20" s="36"/>
      <c r="M20" s="36"/>
      <c r="N20" s="36"/>
      <c r="O20" s="36">
        <v>29616.849480000001</v>
      </c>
      <c r="P20" s="36">
        <v>10676.817000000001</v>
      </c>
      <c r="Q20" s="36"/>
      <c r="R20" s="36"/>
      <c r="S20" s="36">
        <v>0</v>
      </c>
      <c r="T20" s="36">
        <v>0</v>
      </c>
      <c r="U20" s="36">
        <v>31.700759999999999</v>
      </c>
      <c r="V20" s="36">
        <v>0</v>
      </c>
      <c r="W20" s="36">
        <v>-26147.474178827491</v>
      </c>
      <c r="X20" s="36">
        <v>-25451.018990000004</v>
      </c>
      <c r="Y20" s="36">
        <v>-84345.621069999994</v>
      </c>
      <c r="Z20" s="36">
        <v>203626.28454074066</v>
      </c>
      <c r="AA20" s="36">
        <v>7164.9005368750004</v>
      </c>
      <c r="AB20" s="36">
        <v>999.51347999999996</v>
      </c>
      <c r="AC20" s="36">
        <v>5.7302299999999997</v>
      </c>
      <c r="AD20" s="36">
        <f t="shared" si="0"/>
        <v>75884.015308788177</v>
      </c>
      <c r="AE20" s="36">
        <v>337325.30942425696</v>
      </c>
      <c r="AF20" s="37">
        <f t="shared" si="1"/>
        <v>1501548.7251616579</v>
      </c>
    </row>
    <row r="21" spans="1:32" x14ac:dyDescent="0.3">
      <c r="A21" s="1">
        <v>41275</v>
      </c>
      <c r="B21" s="18">
        <v>41275</v>
      </c>
      <c r="C21" s="36">
        <v>15616.070540000001</v>
      </c>
      <c r="D21" s="36">
        <v>29669.291034837501</v>
      </c>
      <c r="E21" s="36">
        <v>851.83973000000003</v>
      </c>
      <c r="F21" s="36">
        <v>446.77019430000001</v>
      </c>
      <c r="G21" s="36">
        <v>774524.2593878312</v>
      </c>
      <c r="H21" s="36">
        <v>5683.3852100000004</v>
      </c>
      <c r="I21" s="36">
        <v>235600.1401415813</v>
      </c>
      <c r="J21" s="36">
        <v>0</v>
      </c>
      <c r="K21" s="36"/>
      <c r="L21" s="36"/>
      <c r="M21" s="36"/>
      <c r="N21" s="36"/>
      <c r="O21" s="36">
        <v>29617.561510000003</v>
      </c>
      <c r="P21" s="36">
        <v>10676.817000000001</v>
      </c>
      <c r="Q21" s="36"/>
      <c r="R21" s="36"/>
      <c r="S21" s="36">
        <v>0</v>
      </c>
      <c r="T21" s="36">
        <v>0</v>
      </c>
      <c r="U21" s="36">
        <v>31.700759999999999</v>
      </c>
      <c r="V21" s="36">
        <v>0</v>
      </c>
      <c r="W21" s="36">
        <v>-33805.148830000006</v>
      </c>
      <c r="X21" s="36">
        <v>-26301.203219999999</v>
      </c>
      <c r="Y21" s="36">
        <v>-107395.19763999998</v>
      </c>
      <c r="Z21" s="36">
        <v>216415.27173024867</v>
      </c>
      <c r="AA21" s="36">
        <v>1938.647536875</v>
      </c>
      <c r="AB21" s="36">
        <v>667.76837</v>
      </c>
      <c r="AC21" s="36">
        <v>38.999890000000001</v>
      </c>
      <c r="AD21" s="36">
        <f t="shared" si="0"/>
        <v>51590.838597123693</v>
      </c>
      <c r="AE21" s="36">
        <v>340486.08182074601</v>
      </c>
      <c r="AF21" s="37">
        <f t="shared" si="1"/>
        <v>1494763.0551664196</v>
      </c>
    </row>
    <row r="22" spans="1:32" x14ac:dyDescent="0.3">
      <c r="A22" s="1">
        <v>41306</v>
      </c>
      <c r="B22" s="18">
        <v>41306</v>
      </c>
      <c r="C22" s="36">
        <v>15446.131670000002</v>
      </c>
      <c r="D22" s="36">
        <v>28023.793425925</v>
      </c>
      <c r="E22" s="36">
        <v>1861.0248200000001</v>
      </c>
      <c r="F22" s="36">
        <v>447.71415430000002</v>
      </c>
      <c r="G22" s="36">
        <v>776096.45188649092</v>
      </c>
      <c r="H22" s="36">
        <v>7088.7130200000011</v>
      </c>
      <c r="I22" s="36">
        <v>243108.07348913405</v>
      </c>
      <c r="J22" s="36">
        <v>0</v>
      </c>
      <c r="K22" s="36"/>
      <c r="L22" s="36"/>
      <c r="M22" s="36"/>
      <c r="N22" s="36"/>
      <c r="O22" s="36">
        <v>29681.567569999999</v>
      </c>
      <c r="P22" s="36">
        <v>10676.817000000001</v>
      </c>
      <c r="Q22" s="36"/>
      <c r="R22" s="36"/>
      <c r="S22" s="36">
        <v>0</v>
      </c>
      <c r="T22" s="36">
        <v>0</v>
      </c>
      <c r="U22" s="36">
        <v>31.700759999999999</v>
      </c>
      <c r="V22" s="36">
        <v>0</v>
      </c>
      <c r="W22" s="36">
        <v>-33555.606260000008</v>
      </c>
      <c r="X22" s="36">
        <v>-26860.220440000001</v>
      </c>
      <c r="Y22" s="36">
        <v>-130720.17508999998</v>
      </c>
      <c r="Z22" s="36">
        <v>218809.40817454213</v>
      </c>
      <c r="AA22" s="36">
        <v>2515.7475713999997</v>
      </c>
      <c r="AB22" s="36">
        <v>1371.18308</v>
      </c>
      <c r="AC22" s="36">
        <v>43.385830000000006</v>
      </c>
      <c r="AD22" s="36">
        <f t="shared" si="0"/>
        <v>31635.423625942152</v>
      </c>
      <c r="AE22" s="36">
        <v>340985.83920362621</v>
      </c>
      <c r="AF22" s="37">
        <f t="shared" si="1"/>
        <v>1485051.5498654181</v>
      </c>
    </row>
    <row r="23" spans="1:32" x14ac:dyDescent="0.3">
      <c r="A23" s="1">
        <v>41334</v>
      </c>
      <c r="B23" s="18">
        <v>41334</v>
      </c>
      <c r="C23" s="36">
        <v>14540.02576</v>
      </c>
      <c r="D23" s="36">
        <v>33816.022378062502</v>
      </c>
      <c r="E23" s="36">
        <v>1363.3898100000001</v>
      </c>
      <c r="F23" s="36">
        <v>3415.3215461500004</v>
      </c>
      <c r="G23" s="36">
        <v>779845.32229001424</v>
      </c>
      <c r="H23" s="36">
        <v>7394.8272576750005</v>
      </c>
      <c r="I23" s="36">
        <v>241536.82372998574</v>
      </c>
      <c r="J23" s="36">
        <v>0</v>
      </c>
      <c r="K23" s="36"/>
      <c r="L23" s="36"/>
      <c r="M23" s="36"/>
      <c r="N23" s="36"/>
      <c r="O23" s="36">
        <v>29139.88898</v>
      </c>
      <c r="P23" s="36">
        <v>10676.817000000001</v>
      </c>
      <c r="Q23" s="36"/>
      <c r="R23" s="36"/>
      <c r="S23" s="36">
        <v>0</v>
      </c>
      <c r="T23" s="36">
        <v>0</v>
      </c>
      <c r="U23" s="36">
        <v>35.200760000000002</v>
      </c>
      <c r="V23" s="36">
        <v>0</v>
      </c>
      <c r="W23" s="36">
        <v>-34043.070820000001</v>
      </c>
      <c r="X23" s="36">
        <v>-27046.461220000001</v>
      </c>
      <c r="Y23" s="36">
        <v>-137153.22318999999</v>
      </c>
      <c r="Z23" s="36">
        <v>226439.14778782646</v>
      </c>
      <c r="AA23" s="36">
        <v>1956.2838989375</v>
      </c>
      <c r="AB23" s="36">
        <v>875.83887519962104</v>
      </c>
      <c r="AC23" s="36">
        <v>48.2425</v>
      </c>
      <c r="AD23" s="36">
        <f t="shared" si="0"/>
        <v>31111.958591963605</v>
      </c>
      <c r="AE23" s="36">
        <v>345466.55669907812</v>
      </c>
      <c r="AF23" s="37">
        <f t="shared" si="1"/>
        <v>1498306.9540429292</v>
      </c>
    </row>
    <row r="24" spans="1:32" x14ac:dyDescent="0.3">
      <c r="A24" s="1">
        <v>41365</v>
      </c>
      <c r="B24" s="18">
        <v>41365</v>
      </c>
      <c r="C24" s="36">
        <v>15142.760920000001</v>
      </c>
      <c r="D24" s="36">
        <v>35171.119026875007</v>
      </c>
      <c r="E24" s="36">
        <v>4923.0389100000002</v>
      </c>
      <c r="F24" s="36">
        <v>3515.3516112375005</v>
      </c>
      <c r="G24" s="36">
        <v>791423.48057451902</v>
      </c>
      <c r="H24" s="36">
        <v>7400.3244399999994</v>
      </c>
      <c r="I24" s="36">
        <v>243871.03097093097</v>
      </c>
      <c r="J24" s="36">
        <v>0</v>
      </c>
      <c r="K24" s="36"/>
      <c r="L24" s="36"/>
      <c r="M24" s="36"/>
      <c r="N24" s="36"/>
      <c r="O24" s="36">
        <v>29206.514510000001</v>
      </c>
      <c r="P24" s="36">
        <v>6032.16</v>
      </c>
      <c r="Q24" s="36"/>
      <c r="R24" s="36"/>
      <c r="S24" s="36">
        <v>0</v>
      </c>
      <c r="T24" s="36">
        <v>0</v>
      </c>
      <c r="U24" s="36">
        <v>35.210760000000001</v>
      </c>
      <c r="V24" s="36">
        <v>0</v>
      </c>
      <c r="W24" s="36">
        <v>-34040.673929999997</v>
      </c>
      <c r="X24" s="36">
        <v>-28412.18909</v>
      </c>
      <c r="Y24" s="36">
        <v>-143361.29394</v>
      </c>
      <c r="Z24" s="36">
        <v>225964.44911359964</v>
      </c>
      <c r="AA24" s="36">
        <v>1933.569951875</v>
      </c>
      <c r="AB24" s="36">
        <v>1436.0397766029569</v>
      </c>
      <c r="AC24" s="36">
        <v>29.138000000000002</v>
      </c>
      <c r="AD24" s="36">
        <f t="shared" si="0"/>
        <v>23584.250642077586</v>
      </c>
      <c r="AE24" s="36">
        <v>347843.38195060776</v>
      </c>
      <c r="AF24" s="37">
        <f t="shared" si="1"/>
        <v>1508113.4135562477</v>
      </c>
    </row>
    <row r="25" spans="1:32" x14ac:dyDescent="0.3">
      <c r="A25" s="1">
        <v>41395</v>
      </c>
      <c r="B25" s="18">
        <v>41395</v>
      </c>
      <c r="C25" s="36">
        <v>17747.251889999996</v>
      </c>
      <c r="D25" s="36">
        <v>36016.064310975002</v>
      </c>
      <c r="E25" s="36">
        <v>5826.7822299999998</v>
      </c>
      <c r="F25" s="36">
        <v>3570.4740412374999</v>
      </c>
      <c r="G25" s="36">
        <v>782595.42519138695</v>
      </c>
      <c r="H25" s="36">
        <v>7404.5519899999999</v>
      </c>
      <c r="I25" s="36">
        <v>244210.11978016299</v>
      </c>
      <c r="J25" s="36">
        <v>0</v>
      </c>
      <c r="K25" s="36"/>
      <c r="L25" s="36"/>
      <c r="M25" s="36"/>
      <c r="N25" s="36"/>
      <c r="O25" s="36">
        <v>29316.870510000001</v>
      </c>
      <c r="P25" s="36">
        <v>6032.16</v>
      </c>
      <c r="Q25" s="36"/>
      <c r="R25" s="36"/>
      <c r="S25" s="36">
        <v>0</v>
      </c>
      <c r="T25" s="36">
        <v>0</v>
      </c>
      <c r="U25" s="36">
        <v>35.210760000000001</v>
      </c>
      <c r="V25" s="36">
        <v>0</v>
      </c>
      <c r="W25" s="36">
        <v>-34829.950517184006</v>
      </c>
      <c r="X25" s="36">
        <v>-27907.057479999999</v>
      </c>
      <c r="Y25" s="36">
        <v>-139078.34526069998</v>
      </c>
      <c r="Z25" s="36">
        <v>215199.11337590744</v>
      </c>
      <c r="AA25" s="36">
        <v>1940.3472069373001</v>
      </c>
      <c r="AB25" s="36">
        <v>1560.4778065961141</v>
      </c>
      <c r="AC25" s="36">
        <v>31.995280000000001</v>
      </c>
      <c r="AD25" s="36">
        <f t="shared" si="0"/>
        <v>16951.791171556863</v>
      </c>
      <c r="AE25" s="36">
        <v>350646.04149440612</v>
      </c>
      <c r="AF25" s="37">
        <f t="shared" si="1"/>
        <v>1500317.5326097251</v>
      </c>
    </row>
    <row r="26" spans="1:32" x14ac:dyDescent="0.3">
      <c r="A26" s="1">
        <v>41426</v>
      </c>
      <c r="B26" s="18">
        <v>41426</v>
      </c>
      <c r="C26" s="36">
        <v>17158.515659999997</v>
      </c>
      <c r="D26" s="36">
        <v>36385.2701170125</v>
      </c>
      <c r="E26" s="36">
        <v>4821.3904900000007</v>
      </c>
      <c r="F26" s="36">
        <v>3537.0276212375002</v>
      </c>
      <c r="G26" s="36">
        <v>777523.51193844201</v>
      </c>
      <c r="H26" s="36">
        <v>7410.2145</v>
      </c>
      <c r="I26" s="36">
        <v>245897.38277264553</v>
      </c>
      <c r="J26" s="36">
        <v>0</v>
      </c>
      <c r="K26" s="36"/>
      <c r="L26" s="36"/>
      <c r="M26" s="36"/>
      <c r="N26" s="36"/>
      <c r="O26" s="36">
        <v>28663.38896</v>
      </c>
      <c r="P26" s="36">
        <v>6032.1</v>
      </c>
      <c r="Q26" s="36"/>
      <c r="R26" s="36"/>
      <c r="S26" s="36">
        <v>0</v>
      </c>
      <c r="T26" s="36">
        <v>0</v>
      </c>
      <c r="U26" s="36">
        <v>30.996549999999999</v>
      </c>
      <c r="V26" s="36">
        <v>0</v>
      </c>
      <c r="W26" s="36">
        <v>-35488.502810000005</v>
      </c>
      <c r="X26" s="36">
        <v>-48858.565310000005</v>
      </c>
      <c r="Y26" s="36">
        <v>-124720.33489</v>
      </c>
      <c r="Z26" s="36">
        <v>243223.52093064791</v>
      </c>
      <c r="AA26" s="36">
        <v>8005.7569772625002</v>
      </c>
      <c r="AB26" s="36">
        <v>1113.74855</v>
      </c>
      <c r="AC26" s="36">
        <v>34.75967</v>
      </c>
      <c r="AD26" s="36">
        <f t="shared" si="0"/>
        <v>43341.379667910405</v>
      </c>
      <c r="AE26" s="36">
        <v>350793.64447194355</v>
      </c>
      <c r="AF26" s="37">
        <f t="shared" si="1"/>
        <v>1521563.8261991916</v>
      </c>
    </row>
    <row r="27" spans="1:32" x14ac:dyDescent="0.3">
      <c r="A27" s="1">
        <v>41456</v>
      </c>
      <c r="B27" s="18">
        <v>41456</v>
      </c>
      <c r="C27" s="36">
        <v>16846.657289999999</v>
      </c>
      <c r="D27" s="36">
        <v>36377.331388312501</v>
      </c>
      <c r="E27" s="36">
        <v>6386.9529299999995</v>
      </c>
      <c r="F27" s="36">
        <v>3307.5136712375001</v>
      </c>
      <c r="G27" s="36">
        <v>782969.17686090735</v>
      </c>
      <c r="H27" s="36">
        <v>9409.9739900000004</v>
      </c>
      <c r="I27" s="36">
        <v>245750.52401266771</v>
      </c>
      <c r="J27" s="36">
        <v>0</v>
      </c>
      <c r="K27" s="36"/>
      <c r="L27" s="36"/>
      <c r="M27" s="36"/>
      <c r="N27" s="36"/>
      <c r="O27" s="36">
        <v>28837.625230000001</v>
      </c>
      <c r="P27" s="36">
        <v>6032.1</v>
      </c>
      <c r="Q27" s="36"/>
      <c r="R27" s="36"/>
      <c r="S27" s="36">
        <v>0</v>
      </c>
      <c r="T27" s="36">
        <v>0</v>
      </c>
      <c r="U27" s="36">
        <v>35.109050000000003</v>
      </c>
      <c r="V27" s="36">
        <v>0</v>
      </c>
      <c r="W27" s="36">
        <v>-36141.907120000003</v>
      </c>
      <c r="X27" s="36">
        <v>-48570.92944</v>
      </c>
      <c r="Y27" s="36">
        <v>-126656.45925</v>
      </c>
      <c r="Z27" s="36">
        <v>243058.36850529409</v>
      </c>
      <c r="AA27" s="36">
        <v>8658.1726262499997</v>
      </c>
      <c r="AB27" s="36">
        <v>1205.6738900000003</v>
      </c>
      <c r="AC27" s="36">
        <v>37.616529999999997</v>
      </c>
      <c r="AD27" s="36">
        <f t="shared" si="0"/>
        <v>41625.644791544073</v>
      </c>
      <c r="AE27" s="36">
        <v>352586.97402588226</v>
      </c>
      <c r="AF27" s="37">
        <f t="shared" si="1"/>
        <v>1530130.4741905516</v>
      </c>
    </row>
    <row r="28" spans="1:32" x14ac:dyDescent="0.3">
      <c r="A28" s="1">
        <v>41487</v>
      </c>
      <c r="B28" s="18">
        <v>41487</v>
      </c>
      <c r="C28" s="36">
        <v>17863.68664</v>
      </c>
      <c r="D28" s="36">
        <v>81237.311667512506</v>
      </c>
      <c r="E28" s="36">
        <v>7054.4135200000001</v>
      </c>
      <c r="F28" s="36">
        <v>3435.6971012375002</v>
      </c>
      <c r="G28" s="36">
        <v>789633.41544444987</v>
      </c>
      <c r="H28" s="36">
        <v>9416.5672500000001</v>
      </c>
      <c r="I28" s="36">
        <v>246621.24543630003</v>
      </c>
      <c r="J28" s="36">
        <v>0</v>
      </c>
      <c r="K28" s="36"/>
      <c r="L28" s="36"/>
      <c r="M28" s="36"/>
      <c r="N28" s="36"/>
      <c r="O28" s="36">
        <v>29007.754390000002</v>
      </c>
      <c r="P28" s="36">
        <v>0</v>
      </c>
      <c r="Q28" s="36"/>
      <c r="R28" s="36"/>
      <c r="S28" s="36">
        <v>0</v>
      </c>
      <c r="T28" s="36">
        <v>0</v>
      </c>
      <c r="U28" s="36">
        <v>48.062239999999996</v>
      </c>
      <c r="V28" s="36">
        <v>0</v>
      </c>
      <c r="W28" s="36">
        <v>-36525.068859999999</v>
      </c>
      <c r="X28" s="36">
        <v>-49289.906260000003</v>
      </c>
      <c r="Y28" s="36">
        <v>-136201.34987999999</v>
      </c>
      <c r="Z28" s="36">
        <v>248516.35411976912</v>
      </c>
      <c r="AA28" s="36">
        <v>5664.3970308500002</v>
      </c>
      <c r="AB28" s="36">
        <v>1812.2199000000001</v>
      </c>
      <c r="AC28" s="36">
        <v>5.7302299999999997</v>
      </c>
      <c r="AD28" s="36">
        <f t="shared" si="0"/>
        <v>34030.438520619107</v>
      </c>
      <c r="AE28" s="36">
        <v>353847.63538930728</v>
      </c>
      <c r="AF28" s="37">
        <f t="shared" si="1"/>
        <v>1572148.1653594263</v>
      </c>
    </row>
    <row r="29" spans="1:32" x14ac:dyDescent="0.3">
      <c r="A29" s="1">
        <v>41518</v>
      </c>
      <c r="B29" s="18">
        <v>41518</v>
      </c>
      <c r="C29" s="36">
        <v>17794.8822</v>
      </c>
      <c r="D29" s="36">
        <v>33050.161218099995</v>
      </c>
      <c r="E29" s="36">
        <v>5345.71155</v>
      </c>
      <c r="F29" s="36">
        <v>3417.0227938375001</v>
      </c>
      <c r="G29" s="36">
        <v>792509.92556174728</v>
      </c>
      <c r="H29" s="36">
        <v>9422.9675299999999</v>
      </c>
      <c r="I29" s="36">
        <v>212240.49297825276</v>
      </c>
      <c r="J29" s="36">
        <v>0</v>
      </c>
      <c r="K29" s="36"/>
      <c r="L29" s="36"/>
      <c r="M29" s="36"/>
      <c r="N29" s="36"/>
      <c r="O29" s="36">
        <v>28490.167669999999</v>
      </c>
      <c r="P29" s="36">
        <v>0</v>
      </c>
      <c r="Q29" s="36"/>
      <c r="R29" s="36"/>
      <c r="S29" s="36">
        <v>0</v>
      </c>
      <c r="T29" s="36">
        <v>0</v>
      </c>
      <c r="U29" s="36">
        <v>35.109050000000003</v>
      </c>
      <c r="V29" s="36">
        <v>0</v>
      </c>
      <c r="W29" s="36">
        <v>-28078.320320000003</v>
      </c>
      <c r="X29" s="36">
        <v>-48379.783519999997</v>
      </c>
      <c r="Y29" s="36">
        <v>-136817.09059000001</v>
      </c>
      <c r="Z29" s="36">
        <v>226461.7022423532</v>
      </c>
      <c r="AA29" s="36">
        <v>5255.9920588750001</v>
      </c>
      <c r="AB29" s="36">
        <v>1183.0581376467544</v>
      </c>
      <c r="AC29" s="36">
        <v>5.7302299999999997</v>
      </c>
      <c r="AD29" s="36">
        <f t="shared" si="0"/>
        <v>19666.397288874956</v>
      </c>
      <c r="AE29" s="36">
        <v>353209.56536586653</v>
      </c>
      <c r="AF29" s="37">
        <f t="shared" si="1"/>
        <v>1475147.2941566792</v>
      </c>
    </row>
    <row r="30" spans="1:32" x14ac:dyDescent="0.3">
      <c r="A30" s="1">
        <v>41548</v>
      </c>
      <c r="B30" s="18">
        <v>41548</v>
      </c>
      <c r="C30" s="36">
        <v>18865.102120000003</v>
      </c>
      <c r="D30" s="36">
        <v>32735.739286174998</v>
      </c>
      <c r="E30" s="36">
        <v>6390.6270500000001</v>
      </c>
      <c r="F30" s="36">
        <v>3993.9434238374997</v>
      </c>
      <c r="G30" s="36">
        <v>809490.6283098592</v>
      </c>
      <c r="H30" s="36">
        <v>9429.9963707999996</v>
      </c>
      <c r="I30" s="36">
        <v>213909.48780014075</v>
      </c>
      <c r="J30" s="36">
        <v>0</v>
      </c>
      <c r="K30" s="36"/>
      <c r="L30" s="36"/>
      <c r="M30" s="36"/>
      <c r="N30" s="36"/>
      <c r="O30" s="36">
        <v>28402.165829999998</v>
      </c>
      <c r="P30" s="36">
        <v>0</v>
      </c>
      <c r="Q30" s="36"/>
      <c r="R30" s="36"/>
      <c r="S30" s="36">
        <v>0</v>
      </c>
      <c r="T30" s="36">
        <v>0</v>
      </c>
      <c r="U30" s="36">
        <v>35.109050000000003</v>
      </c>
      <c r="V30" s="36">
        <v>0</v>
      </c>
      <c r="W30" s="36">
        <v>-28296.542810000003</v>
      </c>
      <c r="X30" s="36">
        <v>-48536.459790000001</v>
      </c>
      <c r="Y30" s="36">
        <v>-145781.22263999999</v>
      </c>
      <c r="Z30" s="36">
        <v>228305.74887054774</v>
      </c>
      <c r="AA30" s="36">
        <v>5184.6588076249991</v>
      </c>
      <c r="AB30" s="36">
        <v>1955.77189</v>
      </c>
      <c r="AC30" s="36">
        <v>5.7302299999999997</v>
      </c>
      <c r="AD30" s="36">
        <f t="shared" si="0"/>
        <v>12872.793608172742</v>
      </c>
      <c r="AE30" s="36">
        <v>354717.0206716432</v>
      </c>
      <c r="AF30" s="37">
        <f t="shared" si="1"/>
        <v>1490807.5044706282</v>
      </c>
    </row>
    <row r="31" spans="1:32" x14ac:dyDescent="0.3">
      <c r="A31" s="1">
        <v>41579</v>
      </c>
      <c r="B31" s="18">
        <v>41579</v>
      </c>
      <c r="C31" s="36">
        <v>19923.313429999998</v>
      </c>
      <c r="D31" s="36">
        <v>32246.959071675003</v>
      </c>
      <c r="E31" s="36">
        <v>5925.2795000000006</v>
      </c>
      <c r="F31" s="36">
        <v>4195.1139838375002</v>
      </c>
      <c r="G31" s="36">
        <v>801477.80702770001</v>
      </c>
      <c r="H31" s="36">
        <v>8204.2118161625003</v>
      </c>
      <c r="I31" s="36">
        <v>214783.72015230011</v>
      </c>
      <c r="J31" s="36">
        <v>0</v>
      </c>
      <c r="K31" s="36"/>
      <c r="L31" s="36"/>
      <c r="M31" s="36"/>
      <c r="N31" s="36"/>
      <c r="O31" s="36">
        <v>28151.082829999999</v>
      </c>
      <c r="P31" s="36">
        <v>0</v>
      </c>
      <c r="Q31" s="36"/>
      <c r="R31" s="36"/>
      <c r="S31" s="36">
        <v>0</v>
      </c>
      <c r="T31" s="36">
        <v>0</v>
      </c>
      <c r="U31" s="36">
        <v>35.109050000000003</v>
      </c>
      <c r="V31" s="36">
        <v>0</v>
      </c>
      <c r="W31" s="36">
        <v>-28336.530810000004</v>
      </c>
      <c r="X31" s="36">
        <v>-48187.790540000002</v>
      </c>
      <c r="Y31" s="36">
        <v>-136046.67564999999</v>
      </c>
      <c r="Z31" s="36">
        <v>235124.97355031149</v>
      </c>
      <c r="AA31" s="36">
        <v>6086.5194696250001</v>
      </c>
      <c r="AB31" s="36">
        <v>1126.2108900000001</v>
      </c>
      <c r="AC31" s="36">
        <v>5.7302299999999997</v>
      </c>
      <c r="AD31" s="36">
        <f t="shared" si="0"/>
        <v>29807.546189936489</v>
      </c>
      <c r="AE31" s="36">
        <v>357155.70940093446</v>
      </c>
      <c r="AF31" s="37">
        <f t="shared" si="1"/>
        <v>1501870.743402546</v>
      </c>
    </row>
    <row r="32" spans="1:32" x14ac:dyDescent="0.3">
      <c r="A32" s="1">
        <v>41609</v>
      </c>
      <c r="B32" s="18">
        <v>41609</v>
      </c>
      <c r="C32" s="36">
        <v>20888.866249999999</v>
      </c>
      <c r="D32" s="36">
        <v>21230.923920687499</v>
      </c>
      <c r="E32" s="36">
        <v>5476.2955999999995</v>
      </c>
      <c r="F32" s="36">
        <v>1697.3032413375001</v>
      </c>
      <c r="G32" s="36">
        <v>782863.5692655982</v>
      </c>
      <c r="H32" s="36">
        <v>8208.7218545249998</v>
      </c>
      <c r="I32" s="36">
        <v>222962.13470440177</v>
      </c>
      <c r="J32" s="36">
        <v>0</v>
      </c>
      <c r="K32" s="36"/>
      <c r="L32" s="36"/>
      <c r="M32" s="36"/>
      <c r="N32" s="36"/>
      <c r="O32" s="36">
        <v>27631.616129999999</v>
      </c>
      <c r="P32" s="36">
        <v>0</v>
      </c>
      <c r="Q32" s="36"/>
      <c r="R32" s="36"/>
      <c r="S32" s="36">
        <v>0</v>
      </c>
      <c r="T32" s="36">
        <v>0</v>
      </c>
      <c r="U32" s="36">
        <v>35.201000000000001</v>
      </c>
      <c r="V32" s="36">
        <v>0</v>
      </c>
      <c r="W32" s="36">
        <v>-26411.28501</v>
      </c>
      <c r="X32" s="36">
        <v>-45121.850790000004</v>
      </c>
      <c r="Y32" s="36">
        <v>-108682.41211</v>
      </c>
      <c r="Z32" s="36">
        <v>226687.81690289147</v>
      </c>
      <c r="AA32" s="36">
        <v>5714.004939425</v>
      </c>
      <c r="AB32" s="36">
        <v>948.86496</v>
      </c>
      <c r="AC32" s="36">
        <v>5.7302299999999997</v>
      </c>
      <c r="AD32" s="36">
        <f t="shared" si="0"/>
        <v>53176.070122316451</v>
      </c>
      <c r="AE32" s="36">
        <v>359892.90459867456</v>
      </c>
      <c r="AF32" s="37">
        <f t="shared" si="1"/>
        <v>1504028.405687541</v>
      </c>
    </row>
    <row r="33" spans="1:32" x14ac:dyDescent="0.3">
      <c r="A33" s="1">
        <v>41640</v>
      </c>
      <c r="B33" s="18">
        <v>41640</v>
      </c>
      <c r="C33" s="36">
        <v>25788.822760000003</v>
      </c>
      <c r="D33" s="36">
        <v>26096.646029049996</v>
      </c>
      <c r="E33" s="36">
        <v>6849.2089800000003</v>
      </c>
      <c r="F33" s="36">
        <v>1527.6825613374999</v>
      </c>
      <c r="G33" s="36">
        <v>800664.70667030534</v>
      </c>
      <c r="H33" s="36">
        <v>8214.2990670625004</v>
      </c>
      <c r="I33" s="36">
        <v>249352.8647096947</v>
      </c>
      <c r="J33" s="36">
        <v>0</v>
      </c>
      <c r="K33" s="36"/>
      <c r="L33" s="36"/>
      <c r="M33" s="36"/>
      <c r="N33" s="36"/>
      <c r="O33" s="36">
        <v>27706.045309999998</v>
      </c>
      <c r="P33" s="36">
        <v>0</v>
      </c>
      <c r="Q33" s="36"/>
      <c r="R33" s="36"/>
      <c r="S33" s="36">
        <v>0</v>
      </c>
      <c r="T33" s="36">
        <v>0</v>
      </c>
      <c r="U33" s="36">
        <v>35.109050000000003</v>
      </c>
      <c r="V33" s="36">
        <v>0</v>
      </c>
      <c r="W33" s="36">
        <v>-26845.083160000002</v>
      </c>
      <c r="X33" s="36">
        <v>-45096.689969999999</v>
      </c>
      <c r="Y33" s="36">
        <v>-138891.63099999999</v>
      </c>
      <c r="Z33" s="36">
        <v>227174.50695054393</v>
      </c>
      <c r="AA33" s="36">
        <v>6716.785152437501</v>
      </c>
      <c r="AB33" s="36">
        <v>964.20764000000008</v>
      </c>
      <c r="AC33" s="36">
        <v>5.7302299999999997</v>
      </c>
      <c r="AD33" s="36">
        <f t="shared" si="0"/>
        <v>24062.934892981422</v>
      </c>
      <c r="AE33" s="36">
        <v>361322.17201163177</v>
      </c>
      <c r="AF33" s="37">
        <f t="shared" si="1"/>
        <v>1531585.382992063</v>
      </c>
    </row>
    <row r="34" spans="1:32" x14ac:dyDescent="0.3">
      <c r="A34" s="1">
        <v>41671</v>
      </c>
      <c r="B34" s="18">
        <v>41671</v>
      </c>
      <c r="C34" s="36">
        <v>26004.030699999999</v>
      </c>
      <c r="D34" s="36">
        <v>26017.472812000004</v>
      </c>
      <c r="E34" s="36">
        <v>5065.8231100000003</v>
      </c>
      <c r="F34" s="36">
        <v>2087.5080173625001</v>
      </c>
      <c r="G34" s="36">
        <v>797343.09454233607</v>
      </c>
      <c r="H34" s="36">
        <v>8014.1914361624995</v>
      </c>
      <c r="I34" s="36">
        <v>218932.8948776639</v>
      </c>
      <c r="J34" s="36">
        <v>0</v>
      </c>
      <c r="K34" s="36"/>
      <c r="L34" s="36"/>
      <c r="M34" s="36"/>
      <c r="N34" s="36"/>
      <c r="O34" s="36">
        <v>27714.310310000001</v>
      </c>
      <c r="P34" s="36">
        <v>0</v>
      </c>
      <c r="Q34" s="36"/>
      <c r="R34" s="36"/>
      <c r="S34" s="36">
        <v>0</v>
      </c>
      <c r="T34" s="36">
        <v>0</v>
      </c>
      <c r="U34" s="36">
        <v>35.109050000000003</v>
      </c>
      <c r="V34" s="36">
        <v>0</v>
      </c>
      <c r="W34" s="36">
        <v>-29758.080750000001</v>
      </c>
      <c r="X34" s="36">
        <v>-49340.705190000001</v>
      </c>
      <c r="Y34" s="36">
        <v>-120800.98705000003</v>
      </c>
      <c r="Z34" s="36">
        <v>235396.61869999999</v>
      </c>
      <c r="AA34" s="36">
        <v>4529.4590403374996</v>
      </c>
      <c r="AB34" s="36">
        <v>997.57319999999993</v>
      </c>
      <c r="AC34" s="36">
        <v>5.7302299999999997</v>
      </c>
      <c r="AD34" s="36">
        <f t="shared" si="0"/>
        <v>41064.717230337461</v>
      </c>
      <c r="AE34" s="36">
        <v>362925.08145593421</v>
      </c>
      <c r="AF34" s="37">
        <f t="shared" si="1"/>
        <v>1515169.1244917968</v>
      </c>
    </row>
    <row r="35" spans="1:32" x14ac:dyDescent="0.3">
      <c r="A35" s="1">
        <v>41699</v>
      </c>
      <c r="B35" s="18">
        <v>41699</v>
      </c>
      <c r="C35" s="36">
        <v>28091.460189999998</v>
      </c>
      <c r="D35" s="36">
        <v>22897.844690862501</v>
      </c>
      <c r="E35" s="36">
        <v>4018.259</v>
      </c>
      <c r="F35" s="36">
        <v>1575.0433549874999</v>
      </c>
      <c r="G35" s="36">
        <v>790630.18585413834</v>
      </c>
      <c r="H35" s="36">
        <v>8018.7451005624998</v>
      </c>
      <c r="I35" s="36">
        <v>220167.88516586157</v>
      </c>
      <c r="J35" s="36">
        <v>0</v>
      </c>
      <c r="K35" s="36"/>
      <c r="L35" s="36"/>
      <c r="M35" s="36"/>
      <c r="N35" s="36"/>
      <c r="O35" s="36">
        <v>29796.261599999998</v>
      </c>
      <c r="P35" s="36">
        <v>0</v>
      </c>
      <c r="Q35" s="36"/>
      <c r="R35" s="36"/>
      <c r="S35" s="36">
        <v>0</v>
      </c>
      <c r="T35" s="36">
        <v>0</v>
      </c>
      <c r="U35" s="36">
        <v>5.6668900000000004</v>
      </c>
      <c r="V35" s="36">
        <v>0</v>
      </c>
      <c r="W35" s="36">
        <v>-30396.595701815342</v>
      </c>
      <c r="X35" s="36">
        <v>-50303.347910000004</v>
      </c>
      <c r="Y35" s="36">
        <v>-124613.86186999999</v>
      </c>
      <c r="Z35" s="36">
        <v>236471.37719043417</v>
      </c>
      <c r="AA35" s="36">
        <v>7610.9199427624999</v>
      </c>
      <c r="AB35" s="36">
        <v>927.09721999999999</v>
      </c>
      <c r="AC35" s="36">
        <v>5.73</v>
      </c>
      <c r="AD35" s="36">
        <f t="shared" si="0"/>
        <v>39706.985761381336</v>
      </c>
      <c r="AE35" s="36">
        <v>367880.59412882966</v>
      </c>
      <c r="AF35" s="37">
        <f t="shared" si="1"/>
        <v>1512783.2648466236</v>
      </c>
    </row>
    <row r="36" spans="1:32" x14ac:dyDescent="0.3">
      <c r="A36" s="1">
        <v>41730</v>
      </c>
      <c r="B36" s="18">
        <v>41730</v>
      </c>
      <c r="C36" s="36">
        <v>26393.637100000004</v>
      </c>
      <c r="D36" s="36">
        <v>24595.9859095375</v>
      </c>
      <c r="E36" s="36">
        <v>3059.3747799999996</v>
      </c>
      <c r="F36" s="36">
        <v>1459.0158049874999</v>
      </c>
      <c r="G36" s="36">
        <v>780962.70714705414</v>
      </c>
      <c r="H36" s="36">
        <v>8025.0289777874996</v>
      </c>
      <c r="I36" s="36">
        <v>220610.39340294592</v>
      </c>
      <c r="J36" s="36">
        <v>0</v>
      </c>
      <c r="K36" s="36"/>
      <c r="L36" s="36"/>
      <c r="M36" s="36"/>
      <c r="N36" s="36"/>
      <c r="O36" s="36">
        <v>29627.928360000002</v>
      </c>
      <c r="P36" s="36">
        <v>0</v>
      </c>
      <c r="Q36" s="36"/>
      <c r="R36" s="36"/>
      <c r="S36" s="36">
        <v>0</v>
      </c>
      <c r="T36" s="36">
        <v>0</v>
      </c>
      <c r="U36" s="36">
        <v>-95.24042</v>
      </c>
      <c r="V36" s="36">
        <v>0</v>
      </c>
      <c r="W36" s="36">
        <v>-35262.575124186675</v>
      </c>
      <c r="X36" s="36">
        <v>-51455.06452</v>
      </c>
      <c r="Y36" s="36">
        <v>-130806.49810000001</v>
      </c>
      <c r="Z36" s="36">
        <v>247921.45799059112</v>
      </c>
      <c r="AA36" s="36">
        <v>6080.6789635124996</v>
      </c>
      <c r="AB36" s="36">
        <v>1186.1532199999999</v>
      </c>
      <c r="AC36" s="36">
        <v>5.73</v>
      </c>
      <c r="AD36" s="36">
        <f t="shared" si="0"/>
        <v>37574.642009916963</v>
      </c>
      <c r="AE36" s="36">
        <v>367503.91310507257</v>
      </c>
      <c r="AF36" s="37">
        <f t="shared" si="1"/>
        <v>1499812.626597302</v>
      </c>
    </row>
    <row r="37" spans="1:32" x14ac:dyDescent="0.3">
      <c r="A37" s="1">
        <v>41760</v>
      </c>
      <c r="B37" s="18">
        <v>41760</v>
      </c>
      <c r="C37" s="36">
        <v>32327.13939</v>
      </c>
      <c r="D37" s="36">
        <v>24666.268171575004</v>
      </c>
      <c r="E37" s="36">
        <v>2503.3127799999997</v>
      </c>
      <c r="F37" s="36">
        <v>1538.8491049875001</v>
      </c>
      <c r="G37" s="36">
        <v>789719.84522666573</v>
      </c>
      <c r="H37" s="36">
        <v>23720.658949699999</v>
      </c>
      <c r="I37" s="36">
        <v>133634.80442353027</v>
      </c>
      <c r="J37" s="36">
        <v>0</v>
      </c>
      <c r="K37" s="36"/>
      <c r="L37" s="36"/>
      <c r="M37" s="36"/>
      <c r="N37" s="36"/>
      <c r="O37" s="36">
        <v>29761.932090000002</v>
      </c>
      <c r="P37" s="36">
        <v>0</v>
      </c>
      <c r="Q37" s="36"/>
      <c r="R37" s="36"/>
      <c r="S37" s="36">
        <v>0</v>
      </c>
      <c r="T37" s="36">
        <v>0</v>
      </c>
      <c r="U37" s="36">
        <v>15.523430000000001</v>
      </c>
      <c r="V37" s="36">
        <v>0</v>
      </c>
      <c r="W37" s="36">
        <v>-32297.322446753333</v>
      </c>
      <c r="X37" s="36">
        <v>-51613.071680000001</v>
      </c>
      <c r="Y37" s="36">
        <v>-65386.856500000002</v>
      </c>
      <c r="Z37" s="36">
        <v>246164.20358162143</v>
      </c>
      <c r="AA37" s="36">
        <v>6235.7585720500001</v>
      </c>
      <c r="AB37" s="36">
        <v>1204.4286198038865</v>
      </c>
      <c r="AC37" s="36">
        <v>5.73</v>
      </c>
      <c r="AD37" s="36">
        <f t="shared" si="0"/>
        <v>104328.39357672198</v>
      </c>
      <c r="AE37" s="36">
        <v>369343.30363434437</v>
      </c>
      <c r="AF37" s="37">
        <f t="shared" si="1"/>
        <v>1511544.5073475249</v>
      </c>
    </row>
    <row r="38" spans="1:32" x14ac:dyDescent="0.3">
      <c r="A38" s="1">
        <v>41791</v>
      </c>
      <c r="B38" s="18">
        <v>41791</v>
      </c>
      <c r="C38" s="36">
        <v>106491.17125</v>
      </c>
      <c r="D38" s="36">
        <v>21819.164878087504</v>
      </c>
      <c r="E38" s="36">
        <v>1996.2756100000001</v>
      </c>
      <c r="F38" s="36">
        <v>1607.9795849874999</v>
      </c>
      <c r="G38" s="36">
        <v>792042.10208987398</v>
      </c>
      <c r="H38" s="36">
        <v>23469.4121208</v>
      </c>
      <c r="I38" s="36">
        <v>90692.434210126172</v>
      </c>
      <c r="J38" s="36">
        <v>0</v>
      </c>
      <c r="K38" s="36"/>
      <c r="L38" s="36"/>
      <c r="M38" s="36"/>
      <c r="N38" s="36"/>
      <c r="O38" s="36">
        <v>29238.192890000002</v>
      </c>
      <c r="P38" s="36">
        <v>0</v>
      </c>
      <c r="Q38" s="36"/>
      <c r="R38" s="36"/>
      <c r="S38" s="36">
        <v>0</v>
      </c>
      <c r="T38" s="36">
        <v>0</v>
      </c>
      <c r="U38" s="36">
        <v>-96.283810000000003</v>
      </c>
      <c r="V38" s="36">
        <v>0</v>
      </c>
      <c r="W38" s="36">
        <v>5153.3090100000018</v>
      </c>
      <c r="X38" s="36">
        <v>-51510.750090000001</v>
      </c>
      <c r="Y38" s="36">
        <v>-119661.74227</v>
      </c>
      <c r="Z38" s="36">
        <v>215235.69186791044</v>
      </c>
      <c r="AA38" s="36">
        <v>12685.640825462502</v>
      </c>
      <c r="AB38" s="36">
        <v>1212.97822</v>
      </c>
      <c r="AC38" s="36">
        <v>5.7302299999999997</v>
      </c>
      <c r="AD38" s="36">
        <f t="shared" si="0"/>
        <v>63024.573983372939</v>
      </c>
      <c r="AE38" s="36">
        <v>369524.61794373131</v>
      </c>
      <c r="AF38" s="37">
        <f t="shared" si="1"/>
        <v>1499905.9245609795</v>
      </c>
    </row>
    <row r="39" spans="1:32" x14ac:dyDescent="0.3">
      <c r="A39" s="1">
        <v>41821</v>
      </c>
      <c r="B39" s="18">
        <v>41821</v>
      </c>
      <c r="C39" s="36">
        <v>100958.30032999998</v>
      </c>
      <c r="D39" s="36">
        <v>23863.141394412498</v>
      </c>
      <c r="E39" s="36">
        <v>3335.0017599999996</v>
      </c>
      <c r="F39" s="36">
        <v>1616.0740349875</v>
      </c>
      <c r="G39" s="36">
        <v>792914.73436500167</v>
      </c>
      <c r="H39" s="36">
        <v>16864.036214274998</v>
      </c>
      <c r="I39" s="36">
        <v>88957.757864998086</v>
      </c>
      <c r="J39" s="36">
        <v>0</v>
      </c>
      <c r="K39" s="36"/>
      <c r="L39" s="36"/>
      <c r="M39" s="36"/>
      <c r="N39" s="36"/>
      <c r="O39" s="36">
        <v>29014.233339999999</v>
      </c>
      <c r="P39" s="36">
        <v>0</v>
      </c>
      <c r="Q39" s="36"/>
      <c r="R39" s="36"/>
      <c r="S39" s="36">
        <v>0</v>
      </c>
      <c r="T39" s="36">
        <v>0</v>
      </c>
      <c r="U39" s="36">
        <v>-152.18743000000001</v>
      </c>
      <c r="V39" s="36">
        <v>0</v>
      </c>
      <c r="W39" s="36">
        <v>4090.9353300000002</v>
      </c>
      <c r="X39" s="36">
        <v>-52389.983359999998</v>
      </c>
      <c r="Y39" s="36">
        <v>-114607.41635000001</v>
      </c>
      <c r="Z39" s="36">
        <v>210226.83493733109</v>
      </c>
      <c r="AA39" s="36">
        <v>4963.5475456499998</v>
      </c>
      <c r="AB39" s="36">
        <v>1209.9091599999999</v>
      </c>
      <c r="AC39" s="36">
        <v>5.7302299999999997</v>
      </c>
      <c r="AD39" s="36">
        <f t="shared" si="0"/>
        <v>53347.370062981085</v>
      </c>
      <c r="AE39" s="36">
        <v>371692.62732199335</v>
      </c>
      <c r="AF39" s="37">
        <f t="shared" si="1"/>
        <v>1482563.2766886493</v>
      </c>
    </row>
    <row r="40" spans="1:32" x14ac:dyDescent="0.3">
      <c r="A40" s="1">
        <v>41852</v>
      </c>
      <c r="B40" s="18">
        <v>41852</v>
      </c>
      <c r="C40" s="36">
        <v>100660.82644999999</v>
      </c>
      <c r="D40" s="36">
        <v>26459.9157008375</v>
      </c>
      <c r="E40" s="36">
        <v>2163.6845200000002</v>
      </c>
      <c r="F40" s="36">
        <v>1616.0539349875</v>
      </c>
      <c r="G40" s="36">
        <v>791596.14795535465</v>
      </c>
      <c r="H40" s="36">
        <v>16873.8520302</v>
      </c>
      <c r="I40" s="36">
        <v>88600.066974645393</v>
      </c>
      <c r="J40" s="36">
        <v>0</v>
      </c>
      <c r="K40" s="36"/>
      <c r="L40" s="36"/>
      <c r="M40" s="36"/>
      <c r="N40" s="36"/>
      <c r="O40" s="36">
        <v>28729.169440000001</v>
      </c>
      <c r="P40" s="36">
        <v>0</v>
      </c>
      <c r="Q40" s="36"/>
      <c r="R40" s="36"/>
      <c r="S40" s="36">
        <v>0</v>
      </c>
      <c r="T40" s="36">
        <v>0</v>
      </c>
      <c r="U40" s="36">
        <v>-208.09105</v>
      </c>
      <c r="V40" s="36">
        <v>0</v>
      </c>
      <c r="W40" s="36">
        <v>4077.9457499999999</v>
      </c>
      <c r="X40" s="36">
        <v>-53307.856180000002</v>
      </c>
      <c r="Y40" s="36">
        <v>-117105.10954</v>
      </c>
      <c r="Z40" s="36">
        <v>214276.89920273609</v>
      </c>
      <c r="AA40" s="36">
        <v>9463.4425695999998</v>
      </c>
      <c r="AB40" s="36">
        <v>1280.4493</v>
      </c>
      <c r="AC40" s="36">
        <v>5.7302299999999997</v>
      </c>
      <c r="AD40" s="36">
        <f t="shared" si="0"/>
        <v>58483.410282336081</v>
      </c>
      <c r="AE40" s="36">
        <v>373314.28271820815</v>
      </c>
      <c r="AF40" s="37">
        <f t="shared" si="1"/>
        <v>1488497.4100065692</v>
      </c>
    </row>
    <row r="41" spans="1:32" x14ac:dyDescent="0.3">
      <c r="A41" s="1">
        <v>41883</v>
      </c>
      <c r="B41" s="18">
        <v>41883</v>
      </c>
      <c r="C41" s="36">
        <v>102009.97951999999</v>
      </c>
      <c r="D41" s="36">
        <v>26467.247605062501</v>
      </c>
      <c r="E41" s="36">
        <v>2546.9828299999999</v>
      </c>
      <c r="F41" s="36">
        <v>1436.7363375875</v>
      </c>
      <c r="G41" s="36">
        <v>784128.19523927337</v>
      </c>
      <c r="H41" s="36">
        <v>9026.8701399999991</v>
      </c>
      <c r="I41" s="36">
        <v>86506.730470726689</v>
      </c>
      <c r="J41" s="36">
        <v>0</v>
      </c>
      <c r="K41" s="36"/>
      <c r="L41" s="36"/>
      <c r="M41" s="36"/>
      <c r="N41" s="36"/>
      <c r="O41" s="36">
        <v>28703.141370000005</v>
      </c>
      <c r="P41" s="36">
        <v>0</v>
      </c>
      <c r="Q41" s="36"/>
      <c r="R41" s="36"/>
      <c r="S41" s="36">
        <v>0</v>
      </c>
      <c r="T41" s="36">
        <v>0</v>
      </c>
      <c r="U41" s="36">
        <v>-263.99466999999999</v>
      </c>
      <c r="V41" s="36">
        <v>0</v>
      </c>
      <c r="W41" s="36">
        <v>4146.0077533152398</v>
      </c>
      <c r="X41" s="36">
        <v>-52130.868930000004</v>
      </c>
      <c r="Y41" s="36">
        <v>-115416.09059000001</v>
      </c>
      <c r="Z41" s="36">
        <v>212511.3552906375</v>
      </c>
      <c r="AA41" s="36">
        <v>5153.7886374250002</v>
      </c>
      <c r="AB41" s="36">
        <v>1284.1785400000001</v>
      </c>
      <c r="AC41" s="36">
        <v>5.7302299999999997</v>
      </c>
      <c r="AD41" s="36">
        <f t="shared" si="0"/>
        <v>55290.106261377747</v>
      </c>
      <c r="AE41" s="36">
        <v>372059.32238180394</v>
      </c>
      <c r="AF41" s="37">
        <f t="shared" si="1"/>
        <v>1468175.3121558318</v>
      </c>
    </row>
    <row r="42" spans="1:32" x14ac:dyDescent="0.3">
      <c r="A42" s="1">
        <v>41913</v>
      </c>
      <c r="B42" s="18">
        <v>41913</v>
      </c>
      <c r="C42" s="36">
        <v>126439.77164000001</v>
      </c>
      <c r="D42" s="36">
        <v>25583.214122762503</v>
      </c>
      <c r="E42" s="36">
        <v>3251.17434</v>
      </c>
      <c r="F42" s="36">
        <v>1502.8997975875002</v>
      </c>
      <c r="G42" s="36">
        <v>780914.07511834416</v>
      </c>
      <c r="H42" s="36">
        <v>8883.0374390500001</v>
      </c>
      <c r="I42" s="36">
        <v>83234.756831655788</v>
      </c>
      <c r="J42" s="36">
        <v>0</v>
      </c>
      <c r="K42" s="36"/>
      <c r="L42" s="36"/>
      <c r="M42" s="36"/>
      <c r="N42" s="36"/>
      <c r="O42" s="36">
        <v>28372.181100000002</v>
      </c>
      <c r="P42" s="36">
        <v>0</v>
      </c>
      <c r="Q42" s="36"/>
      <c r="R42" s="36"/>
      <c r="S42" s="36">
        <v>0</v>
      </c>
      <c r="T42" s="36">
        <v>0</v>
      </c>
      <c r="U42" s="36">
        <v>-300.2115</v>
      </c>
      <c r="V42" s="36">
        <v>0</v>
      </c>
      <c r="W42" s="36">
        <v>4171.1481443680004</v>
      </c>
      <c r="X42" s="36">
        <v>-52648.088219999998</v>
      </c>
      <c r="Y42" s="36">
        <v>-120036.79136000002</v>
      </c>
      <c r="Z42" s="36">
        <v>214831.0566003983</v>
      </c>
      <c r="AA42" s="36">
        <v>7807.4327158374999</v>
      </c>
      <c r="AB42" s="36">
        <v>1272.8499199999999</v>
      </c>
      <c r="AC42" s="36">
        <v>5.7302299999999997</v>
      </c>
      <c r="AD42" s="36">
        <f t="shared" si="0"/>
        <v>55103.126530603782</v>
      </c>
      <c r="AE42" s="36">
        <v>373186.17388740293</v>
      </c>
      <c r="AF42" s="37">
        <f t="shared" si="1"/>
        <v>1486470.4108074068</v>
      </c>
    </row>
    <row r="43" spans="1:32" x14ac:dyDescent="0.3">
      <c r="A43" s="1">
        <v>41944</v>
      </c>
      <c r="B43" s="18">
        <v>41944</v>
      </c>
      <c r="C43" s="36">
        <v>133584.23021000001</v>
      </c>
      <c r="D43" s="36">
        <v>25813.525406137498</v>
      </c>
      <c r="E43" s="36">
        <v>2625.9954200000002</v>
      </c>
      <c r="F43" s="36">
        <v>1502.8796975875002</v>
      </c>
      <c r="G43" s="36">
        <v>769747.44801981805</v>
      </c>
      <c r="H43" s="36">
        <v>10068.241558150001</v>
      </c>
      <c r="I43" s="36">
        <v>79250.447260181871</v>
      </c>
      <c r="J43" s="36">
        <v>0</v>
      </c>
      <c r="K43" s="36"/>
      <c r="L43" s="36"/>
      <c r="M43" s="36"/>
      <c r="N43" s="36"/>
      <c r="O43" s="36">
        <v>27279.12096</v>
      </c>
      <c r="P43" s="36">
        <v>0</v>
      </c>
      <c r="Q43" s="36"/>
      <c r="R43" s="36"/>
      <c r="S43" s="36">
        <v>0</v>
      </c>
      <c r="T43" s="36">
        <v>0</v>
      </c>
      <c r="U43" s="36">
        <v>-472.60361999999998</v>
      </c>
      <c r="V43" s="36">
        <v>0</v>
      </c>
      <c r="W43" s="36">
        <v>4105.4164800000008</v>
      </c>
      <c r="X43" s="36">
        <v>-51822.353450000002</v>
      </c>
      <c r="Y43" s="36">
        <v>-128598.20527999998</v>
      </c>
      <c r="Z43" s="36">
        <v>220937.14354811102</v>
      </c>
      <c r="AA43" s="36">
        <v>7469.8906875000002</v>
      </c>
      <c r="AB43" s="36">
        <v>1327.0235400000001</v>
      </c>
      <c r="AC43" s="36">
        <v>5.7302299999999997</v>
      </c>
      <c r="AD43" s="36">
        <f t="shared" si="0"/>
        <v>52952.042135611046</v>
      </c>
      <c r="AE43" s="36">
        <v>376322.45076433313</v>
      </c>
      <c r="AF43" s="37">
        <f t="shared" si="1"/>
        <v>1479146.3814318192</v>
      </c>
    </row>
    <row r="44" spans="1:32" x14ac:dyDescent="0.3">
      <c r="A44" s="1">
        <v>41974</v>
      </c>
      <c r="B44" s="18">
        <v>41974</v>
      </c>
      <c r="C44" s="36">
        <v>143755.5251</v>
      </c>
      <c r="D44" s="36">
        <v>23383.047167325003</v>
      </c>
      <c r="E44" s="36">
        <v>1751.36643</v>
      </c>
      <c r="F44" s="36">
        <v>1432.6315775875003</v>
      </c>
      <c r="G44" s="36">
        <v>766684.57762719004</v>
      </c>
      <c r="H44" s="36">
        <v>10070.9634665125</v>
      </c>
      <c r="I44" s="36">
        <v>76521.641772810035</v>
      </c>
      <c r="J44" s="36">
        <v>0</v>
      </c>
      <c r="K44" s="36"/>
      <c r="L44" s="36"/>
      <c r="M44" s="36"/>
      <c r="N44" s="36"/>
      <c r="O44" s="36">
        <v>26669.602300000006</v>
      </c>
      <c r="P44" s="36">
        <v>0</v>
      </c>
      <c r="Q44" s="36"/>
      <c r="R44" s="36"/>
      <c r="S44" s="36">
        <v>0</v>
      </c>
      <c r="T44" s="36">
        <v>0</v>
      </c>
      <c r="U44" s="36">
        <v>35.21022</v>
      </c>
      <c r="V44" s="36">
        <v>0</v>
      </c>
      <c r="W44" s="36">
        <v>-33830.521525538163</v>
      </c>
      <c r="X44" s="36">
        <v>-51998.265230000005</v>
      </c>
      <c r="Y44" s="36">
        <v>-130132.77814000001</v>
      </c>
      <c r="Z44" s="36">
        <v>263755.2998753264</v>
      </c>
      <c r="AA44" s="36">
        <v>7550.9368162000001</v>
      </c>
      <c r="AB44" s="36">
        <v>1304.37654</v>
      </c>
      <c r="AC44" s="36">
        <v>5.7302299999999997</v>
      </c>
      <c r="AD44" s="36">
        <f t="shared" si="0"/>
        <v>56689.988785988229</v>
      </c>
      <c r="AE44" s="36">
        <v>378535.61991275038</v>
      </c>
      <c r="AF44" s="37">
        <f t="shared" si="1"/>
        <v>1485494.9641401635</v>
      </c>
    </row>
    <row r="45" spans="1:32" x14ac:dyDescent="0.3">
      <c r="A45" s="1">
        <v>42005</v>
      </c>
      <c r="B45" s="18">
        <v>42005</v>
      </c>
      <c r="C45" s="36">
        <v>113019.52038</v>
      </c>
      <c r="D45" s="36">
        <v>24527.630744975002</v>
      </c>
      <c r="E45" s="36">
        <v>1756.0068999999999</v>
      </c>
      <c r="F45" s="36">
        <v>1456.1088575875001</v>
      </c>
      <c r="G45" s="36">
        <v>762318.12711785559</v>
      </c>
      <c r="H45" s="36">
        <v>10064.4697824125</v>
      </c>
      <c r="I45" s="36">
        <v>77182.783122144407</v>
      </c>
      <c r="J45" s="36">
        <v>0</v>
      </c>
      <c r="K45" s="36"/>
      <c r="L45" s="36"/>
      <c r="M45" s="36"/>
      <c r="N45" s="36"/>
      <c r="O45" s="36">
        <v>26631.607609999999</v>
      </c>
      <c r="P45" s="36">
        <v>0</v>
      </c>
      <c r="Q45" s="36"/>
      <c r="R45" s="36"/>
      <c r="S45" s="36">
        <v>0</v>
      </c>
      <c r="T45" s="36">
        <v>0</v>
      </c>
      <c r="U45" s="36">
        <v>-20.6934</v>
      </c>
      <c r="V45" s="36">
        <v>0</v>
      </c>
      <c r="W45" s="36">
        <v>-33815.756523231998</v>
      </c>
      <c r="X45" s="36">
        <v>-52724.425780000005</v>
      </c>
      <c r="Y45" s="36">
        <v>-136105.92814000003</v>
      </c>
      <c r="Z45" s="36">
        <v>256921.29441643713</v>
      </c>
      <c r="AA45" s="36">
        <v>11124.9912</v>
      </c>
      <c r="AB45" s="36">
        <v>1265.01026</v>
      </c>
      <c r="AC45" s="36">
        <v>5.7302299999999997</v>
      </c>
      <c r="AD45" s="36">
        <f t="shared" si="0"/>
        <v>46650.222263205091</v>
      </c>
      <c r="AE45" s="36">
        <v>380238.19200991938</v>
      </c>
      <c r="AF45" s="37">
        <f t="shared" si="1"/>
        <v>1443844.6687880994</v>
      </c>
    </row>
    <row r="46" spans="1:32" x14ac:dyDescent="0.3">
      <c r="A46" s="1">
        <v>42036</v>
      </c>
      <c r="B46" s="18">
        <v>42036</v>
      </c>
      <c r="C46" s="36">
        <v>196473.58732999998</v>
      </c>
      <c r="D46" s="36">
        <v>22224.638853087501</v>
      </c>
      <c r="E46" s="36">
        <v>963.75343000000009</v>
      </c>
      <c r="F46" s="36">
        <v>1456.0043075875003</v>
      </c>
      <c r="G46" s="36">
        <v>758357.97466278297</v>
      </c>
      <c r="H46" s="36">
        <v>10074.3726606</v>
      </c>
      <c r="I46" s="36">
        <v>83369.616247217156</v>
      </c>
      <c r="J46" s="36">
        <v>0</v>
      </c>
      <c r="K46" s="36"/>
      <c r="L46" s="36"/>
      <c r="M46" s="36"/>
      <c r="N46" s="36"/>
      <c r="O46" s="36">
        <v>26574.956010000002</v>
      </c>
      <c r="P46" s="36">
        <v>0</v>
      </c>
      <c r="Q46" s="36"/>
      <c r="R46" s="36"/>
      <c r="S46" s="36">
        <v>0</v>
      </c>
      <c r="T46" s="36">
        <v>0</v>
      </c>
      <c r="U46" s="36">
        <v>-76.597020000000001</v>
      </c>
      <c r="V46" s="36">
        <v>0</v>
      </c>
      <c r="W46" s="36">
        <v>-33658.881897551997</v>
      </c>
      <c r="X46" s="36">
        <v>-53505.261510000004</v>
      </c>
      <c r="Y46" s="36">
        <v>-138388.10560000001</v>
      </c>
      <c r="Z46" s="36">
        <v>252060.1174278071</v>
      </c>
      <c r="AA46" s="36">
        <v>8430.0478742625</v>
      </c>
      <c r="AB46" s="36">
        <v>1320.19379</v>
      </c>
      <c r="AC46" s="36">
        <v>5.7302299999999997</v>
      </c>
      <c r="AD46" s="36">
        <f t="shared" si="0"/>
        <v>36187.24329451759</v>
      </c>
      <c r="AE46" s="36">
        <v>381995.40408812574</v>
      </c>
      <c r="AF46" s="37">
        <f t="shared" si="1"/>
        <v>1517677.5508839185</v>
      </c>
    </row>
    <row r="47" spans="1:32" x14ac:dyDescent="0.3">
      <c r="A47" s="1">
        <v>42064</v>
      </c>
      <c r="B47" s="18">
        <v>42064</v>
      </c>
      <c r="C47" s="36">
        <v>102879.72398000001</v>
      </c>
      <c r="D47" s="36">
        <v>893.21187308749995</v>
      </c>
      <c r="E47" s="36">
        <v>416.90800000000002</v>
      </c>
      <c r="F47" s="36">
        <v>112.31670758750001</v>
      </c>
      <c r="G47" s="36">
        <v>762276.09498879744</v>
      </c>
      <c r="H47" s="36">
        <v>10044.362460599999</v>
      </c>
      <c r="I47" s="36">
        <v>82501.483251202633</v>
      </c>
      <c r="J47" s="36">
        <v>0</v>
      </c>
      <c r="K47" s="36"/>
      <c r="L47" s="36"/>
      <c r="M47" s="36"/>
      <c r="N47" s="36"/>
      <c r="O47" s="36">
        <v>26078.707350000001</v>
      </c>
      <c r="P47" s="36">
        <v>0</v>
      </c>
      <c r="Q47" s="36"/>
      <c r="R47" s="36"/>
      <c r="S47" s="36">
        <v>0</v>
      </c>
      <c r="T47" s="36">
        <v>0</v>
      </c>
      <c r="U47" s="36">
        <v>33.835459999999998</v>
      </c>
      <c r="V47" s="36">
        <v>0</v>
      </c>
      <c r="W47" s="36">
        <v>-34207.010467551998</v>
      </c>
      <c r="X47" s="36">
        <v>-53757.041189999996</v>
      </c>
      <c r="Y47" s="36">
        <v>-45814.498869999996</v>
      </c>
      <c r="Z47" s="36">
        <v>261365.24734780708</v>
      </c>
      <c r="AA47" s="36">
        <v>17074.584504262501</v>
      </c>
      <c r="AB47" s="36">
        <v>1363.1449399999999</v>
      </c>
      <c r="AC47" s="36">
        <v>5.7302299999999997</v>
      </c>
      <c r="AD47" s="36">
        <f t="shared" si="0"/>
        <v>146063.99195451758</v>
      </c>
      <c r="AE47" s="36">
        <v>382395.10374812578</v>
      </c>
      <c r="AF47" s="37">
        <f t="shared" si="1"/>
        <v>1513661.9043139184</v>
      </c>
    </row>
    <row r="48" spans="1:32" x14ac:dyDescent="0.3">
      <c r="A48" s="1">
        <v>42095</v>
      </c>
      <c r="B48" s="18">
        <v>42095</v>
      </c>
      <c r="C48" s="36">
        <v>97073.134460000016</v>
      </c>
      <c r="D48" s="36">
        <v>759.60797482500004</v>
      </c>
      <c r="E48" s="36">
        <v>418.714</v>
      </c>
      <c r="F48" s="36">
        <v>211.57131182500001</v>
      </c>
      <c r="G48" s="36">
        <v>758097.59778010612</v>
      </c>
      <c r="H48" s="36">
        <v>10060.209839005374</v>
      </c>
      <c r="I48" s="36">
        <v>83937.696029893938</v>
      </c>
      <c r="J48" s="36">
        <v>19.602988932126021</v>
      </c>
      <c r="K48" s="36"/>
      <c r="L48" s="36"/>
      <c r="M48" s="36"/>
      <c r="N48" s="36"/>
      <c r="O48" s="36">
        <v>26173.221880000005</v>
      </c>
      <c r="P48" s="36">
        <v>0</v>
      </c>
      <c r="Q48" s="36"/>
      <c r="R48" s="36"/>
      <c r="S48" s="36">
        <v>0</v>
      </c>
      <c r="T48" s="36">
        <v>0</v>
      </c>
      <c r="U48" s="36">
        <v>-32.493400000000001</v>
      </c>
      <c r="V48" s="36">
        <v>0</v>
      </c>
      <c r="W48" s="36">
        <v>-33543.169809079998</v>
      </c>
      <c r="X48" s="36">
        <v>-53876.397370000006</v>
      </c>
      <c r="Y48" s="36">
        <v>-37572.581680000003</v>
      </c>
      <c r="Z48" s="36">
        <v>261482.43920289126</v>
      </c>
      <c r="AA48" s="36">
        <v>16421.822969262499</v>
      </c>
      <c r="AB48" s="36">
        <v>1424.8258599999999</v>
      </c>
      <c r="AC48" s="36">
        <v>5.7302299999999997</v>
      </c>
      <c r="AD48" s="36">
        <f t="shared" si="0"/>
        <v>154310.17600307372</v>
      </c>
      <c r="AE48" s="36">
        <v>383930.28771419381</v>
      </c>
      <c r="AF48" s="37">
        <f t="shared" si="1"/>
        <v>1514991.8199818551</v>
      </c>
    </row>
    <row r="49" spans="1:119" x14ac:dyDescent="0.3">
      <c r="A49" s="1">
        <v>42125</v>
      </c>
      <c r="B49" s="18">
        <v>42125</v>
      </c>
      <c r="C49" s="36">
        <v>97676.038</v>
      </c>
      <c r="D49" s="36">
        <v>323.93799999999999</v>
      </c>
      <c r="E49" s="36">
        <v>416.28800000000001</v>
      </c>
      <c r="F49" s="36">
        <v>266.54700000000003</v>
      </c>
      <c r="G49" s="36">
        <v>765168.7822964096</v>
      </c>
      <c r="H49" s="36">
        <v>10063.362419999999</v>
      </c>
      <c r="I49" s="36">
        <v>84220.145003590442</v>
      </c>
      <c r="J49" s="36">
        <v>0</v>
      </c>
      <c r="K49" s="36"/>
      <c r="L49" s="36"/>
      <c r="M49" s="36"/>
      <c r="N49" s="36"/>
      <c r="O49" s="36">
        <v>26134.561669999999</v>
      </c>
      <c r="P49" s="36">
        <v>83.125579999999999</v>
      </c>
      <c r="Q49" s="36"/>
      <c r="R49" s="36"/>
      <c r="S49" s="36">
        <v>0</v>
      </c>
      <c r="T49" s="36">
        <v>0</v>
      </c>
      <c r="U49" s="36">
        <v>-135.86195999999998</v>
      </c>
      <c r="V49" s="36">
        <v>0</v>
      </c>
      <c r="W49" s="36">
        <v>-33985.511230000004</v>
      </c>
      <c r="X49" s="36">
        <v>-54087.465499999998</v>
      </c>
      <c r="Y49" s="36">
        <v>-34903.46501</v>
      </c>
      <c r="Z49" s="36">
        <v>259961.65038000004</v>
      </c>
      <c r="AA49" s="36">
        <v>12012.214710139999</v>
      </c>
      <c r="AB49" s="36">
        <v>1543.7338200000002</v>
      </c>
      <c r="AC49" s="36">
        <v>5.7302900000000001</v>
      </c>
      <c r="AD49" s="36">
        <f t="shared" si="0"/>
        <v>150411.02550014001</v>
      </c>
      <c r="AE49" s="36">
        <v>386101.46621000004</v>
      </c>
      <c r="AF49" s="37">
        <f t="shared" si="1"/>
        <v>1520865.2796801399</v>
      </c>
    </row>
    <row r="50" spans="1:119" x14ac:dyDescent="0.3">
      <c r="A50" s="1">
        <v>42156</v>
      </c>
      <c r="B50" s="18">
        <v>42156</v>
      </c>
      <c r="C50" s="36">
        <v>99310.646069999988</v>
      </c>
      <c r="D50" s="36">
        <v>509.20387036250003</v>
      </c>
      <c r="E50" s="36">
        <v>416.33696000000003</v>
      </c>
      <c r="F50" s="36">
        <v>236.32819032500001</v>
      </c>
      <c r="G50" s="36">
        <v>781715.9832116972</v>
      </c>
      <c r="H50" s="36">
        <v>10072.5002708625</v>
      </c>
      <c r="I50" s="36">
        <v>86414.160558302843</v>
      </c>
      <c r="J50" s="36">
        <v>0</v>
      </c>
      <c r="K50" s="36"/>
      <c r="L50" s="36"/>
      <c r="M50" s="36"/>
      <c r="N50" s="36"/>
      <c r="O50" s="36">
        <v>25553.113189999996</v>
      </c>
      <c r="P50" s="36">
        <v>46.560870000000001</v>
      </c>
      <c r="Q50" s="36"/>
      <c r="R50" s="36"/>
      <c r="S50" s="36">
        <v>0</v>
      </c>
      <c r="T50" s="36">
        <v>0</v>
      </c>
      <c r="U50" s="36">
        <v>-433.95386999999999</v>
      </c>
      <c r="V50" s="36">
        <v>0</v>
      </c>
      <c r="W50" s="36">
        <v>-34524.432249999998</v>
      </c>
      <c r="X50" s="36">
        <v>-53607.373319999999</v>
      </c>
      <c r="Y50" s="36">
        <v>12474.807160000011</v>
      </c>
      <c r="Z50" s="36">
        <v>188764.94904772108</v>
      </c>
      <c r="AA50" s="36">
        <v>5055.9432115874997</v>
      </c>
      <c r="AB50" s="36">
        <v>2063.9032400000001</v>
      </c>
      <c r="AC50" s="36">
        <v>5.7302299999999997</v>
      </c>
      <c r="AD50" s="36">
        <f t="shared" si="0"/>
        <v>119799.57344930859</v>
      </c>
      <c r="AE50" s="36">
        <v>386048.74517316325</v>
      </c>
      <c r="AF50" s="37">
        <f t="shared" si="1"/>
        <v>1510123.1518140219</v>
      </c>
    </row>
    <row r="51" spans="1:119" x14ac:dyDescent="0.3">
      <c r="A51" s="1">
        <v>42186</v>
      </c>
      <c r="B51" s="18">
        <v>42186</v>
      </c>
      <c r="C51" s="36">
        <v>103933.94899000002</v>
      </c>
      <c r="D51" s="36">
        <v>298.51885607500003</v>
      </c>
      <c r="E51" s="36">
        <v>418.51596000000001</v>
      </c>
      <c r="F51" s="36">
        <v>236.32819032500001</v>
      </c>
      <c r="G51" s="36">
        <v>788022.64968094614</v>
      </c>
      <c r="H51" s="36">
        <v>10063.9499595</v>
      </c>
      <c r="I51" s="36">
        <v>85870.872479053913</v>
      </c>
      <c r="J51" s="36">
        <v>0</v>
      </c>
      <c r="K51" s="36"/>
      <c r="L51" s="36"/>
      <c r="M51" s="36"/>
      <c r="N51" s="36"/>
      <c r="O51" s="36">
        <v>25514.11031</v>
      </c>
      <c r="P51" s="36">
        <v>81.040000000000006</v>
      </c>
      <c r="Q51" s="36"/>
      <c r="R51" s="36"/>
      <c r="S51" s="36">
        <v>0</v>
      </c>
      <c r="T51" s="36">
        <v>0</v>
      </c>
      <c r="U51" s="36">
        <v>-72.440429999999992</v>
      </c>
      <c r="V51" s="36">
        <v>0</v>
      </c>
      <c r="W51" s="36">
        <v>-33798.542629999996</v>
      </c>
      <c r="X51" s="36">
        <v>-54059.121829999996</v>
      </c>
      <c r="Y51" s="36">
        <v>-62532.642820000008</v>
      </c>
      <c r="Z51" s="36">
        <v>257803.72927688304</v>
      </c>
      <c r="AA51" s="36">
        <v>8825.3735562500005</v>
      </c>
      <c r="AB51" s="36">
        <v>1642.58473</v>
      </c>
      <c r="AC51" s="36">
        <v>5.7302299999999997</v>
      </c>
      <c r="AD51" s="36">
        <f t="shared" si="0"/>
        <v>117814.67008313305</v>
      </c>
      <c r="AE51" s="36">
        <v>388388.30429558665</v>
      </c>
      <c r="AF51" s="37">
        <f t="shared" si="1"/>
        <v>1520642.9088046199</v>
      </c>
    </row>
    <row r="52" spans="1:119" x14ac:dyDescent="0.3">
      <c r="A52" s="1">
        <v>42217</v>
      </c>
      <c r="B52" s="18">
        <v>42217</v>
      </c>
      <c r="C52" s="36">
        <v>99694.278109999999</v>
      </c>
      <c r="D52" s="36">
        <v>440.532937</v>
      </c>
      <c r="E52" s="36">
        <v>416.88796000000002</v>
      </c>
      <c r="F52" s="36">
        <v>236.32819032500001</v>
      </c>
      <c r="G52" s="36">
        <v>788671.2727712472</v>
      </c>
      <c r="H52" s="36">
        <v>10069.8946987625</v>
      </c>
      <c r="I52" s="36">
        <v>85908.671008752935</v>
      </c>
      <c r="J52" s="36">
        <v>0</v>
      </c>
      <c r="K52" s="36"/>
      <c r="L52" s="36"/>
      <c r="M52" s="36"/>
      <c r="N52" s="36"/>
      <c r="O52" s="36">
        <v>25585.580289999998</v>
      </c>
      <c r="P52" s="36">
        <v>0</v>
      </c>
      <c r="Q52" s="36"/>
      <c r="R52" s="36"/>
      <c r="S52" s="36">
        <v>0</v>
      </c>
      <c r="T52" s="36">
        <v>0</v>
      </c>
      <c r="U52" s="36">
        <v>-80.879090000000005</v>
      </c>
      <c r="V52" s="36">
        <v>0</v>
      </c>
      <c r="W52" s="36">
        <v>-34134.356297400001</v>
      </c>
      <c r="X52" s="36">
        <v>-53227.827969999998</v>
      </c>
      <c r="Y52" s="36">
        <v>-85260.711930000005</v>
      </c>
      <c r="Z52" s="36">
        <v>259350.99174418367</v>
      </c>
      <c r="AA52" s="36">
        <v>7752.7212810000001</v>
      </c>
      <c r="AB52" s="36">
        <v>1688.4679900000001</v>
      </c>
      <c r="AC52" s="36">
        <v>5.7302299999999997</v>
      </c>
      <c r="AD52" s="36">
        <f t="shared" si="0"/>
        <v>96094.135957783685</v>
      </c>
      <c r="AE52" s="36">
        <v>390321.78908572329</v>
      </c>
      <c r="AF52" s="37">
        <f t="shared" si="1"/>
        <v>1497439.3710095945</v>
      </c>
    </row>
    <row r="53" spans="1:119" x14ac:dyDescent="0.3">
      <c r="A53" s="1">
        <v>42248</v>
      </c>
      <c r="B53" s="18">
        <v>42248</v>
      </c>
      <c r="C53" s="36">
        <v>123744.64224</v>
      </c>
      <c r="D53" s="36">
        <v>950.86095532499996</v>
      </c>
      <c r="E53" s="36">
        <v>416.88796000000002</v>
      </c>
      <c r="F53" s="36">
        <v>236.61913774999999</v>
      </c>
      <c r="G53" s="36">
        <v>789971.59650775674</v>
      </c>
      <c r="H53" s="36">
        <v>10075.001420000001</v>
      </c>
      <c r="I53" s="36">
        <v>87623.342302243298</v>
      </c>
      <c r="J53" s="36">
        <v>0</v>
      </c>
      <c r="K53" s="36"/>
      <c r="L53" s="36"/>
      <c r="M53" s="36"/>
      <c r="N53" s="36"/>
      <c r="O53" s="36">
        <v>25022.826040000004</v>
      </c>
      <c r="P53" s="36">
        <v>1.149</v>
      </c>
      <c r="Q53" s="36"/>
      <c r="R53" s="36"/>
      <c r="S53" s="36">
        <v>0</v>
      </c>
      <c r="T53" s="36">
        <v>0</v>
      </c>
      <c r="U53" s="36">
        <v>31.178150000000002</v>
      </c>
      <c r="V53" s="36">
        <v>0</v>
      </c>
      <c r="W53" s="36">
        <v>-38388.961609999998</v>
      </c>
      <c r="X53" s="36">
        <v>-52471.323969999998</v>
      </c>
      <c r="Y53" s="36">
        <v>-90186.083590000009</v>
      </c>
      <c r="Z53" s="36">
        <v>256700.79813746334</v>
      </c>
      <c r="AA53" s="36">
        <v>7570.5379415124999</v>
      </c>
      <c r="AB53" s="36">
        <v>1373.7982099999999</v>
      </c>
      <c r="AC53" s="36">
        <v>5.7302299999999997</v>
      </c>
      <c r="AD53" s="36">
        <f t="shared" si="0"/>
        <v>84635.673498975812</v>
      </c>
      <c r="AE53" s="36">
        <v>387548.64242239005</v>
      </c>
      <c r="AF53" s="37">
        <f t="shared" si="1"/>
        <v>1510227.2414844409</v>
      </c>
    </row>
    <row r="54" spans="1:119" x14ac:dyDescent="0.3">
      <c r="A54" s="1">
        <v>42278</v>
      </c>
      <c r="B54" s="18">
        <v>42278</v>
      </c>
      <c r="C54" s="36">
        <v>101783.95371000002</v>
      </c>
      <c r="D54" s="36">
        <v>967.50054950000003</v>
      </c>
      <c r="E54" s="36">
        <v>418.80596000000003</v>
      </c>
      <c r="F54" s="36">
        <v>236.61913774999999</v>
      </c>
      <c r="G54" s="36">
        <v>788287.64857041719</v>
      </c>
      <c r="H54" s="36">
        <v>10086.78944785</v>
      </c>
      <c r="I54" s="36">
        <v>87473.386679582763</v>
      </c>
      <c r="J54" s="36">
        <v>0</v>
      </c>
      <c r="K54" s="36"/>
      <c r="L54" s="36"/>
      <c r="M54" s="36"/>
      <c r="N54" s="36"/>
      <c r="O54" s="36">
        <v>24983.30903</v>
      </c>
      <c r="P54" s="36">
        <v>0</v>
      </c>
      <c r="Q54" s="36"/>
      <c r="R54" s="36"/>
      <c r="S54" s="36">
        <v>0</v>
      </c>
      <c r="T54" s="36">
        <v>0</v>
      </c>
      <c r="U54" s="36">
        <v>31.178150000000002</v>
      </c>
      <c r="V54" s="36">
        <v>0</v>
      </c>
      <c r="W54" s="36">
        <v>-38895.915379999999</v>
      </c>
      <c r="X54" s="36">
        <v>-54060.961819999997</v>
      </c>
      <c r="Y54" s="36">
        <v>-71509.104679999989</v>
      </c>
      <c r="Z54" s="36">
        <v>262778.33998696442</v>
      </c>
      <c r="AA54" s="36">
        <v>12995.817109874999</v>
      </c>
      <c r="AB54" s="36">
        <v>1437.3872900000001</v>
      </c>
      <c r="AC54" s="36">
        <v>5.7302299999999997</v>
      </c>
      <c r="AD54" s="36">
        <f t="shared" si="0"/>
        <v>112782.47088683944</v>
      </c>
      <c r="AE54" s="36">
        <v>389393.16835089325</v>
      </c>
      <c r="AF54" s="37">
        <f t="shared" si="1"/>
        <v>1516413.6523228327</v>
      </c>
    </row>
    <row r="55" spans="1:119" x14ac:dyDescent="0.3">
      <c r="A55" s="1">
        <v>42309</v>
      </c>
      <c r="B55" s="18">
        <v>42309</v>
      </c>
      <c r="C55" s="36">
        <v>276187.32494000002</v>
      </c>
      <c r="D55" s="36">
        <v>907.73728148750001</v>
      </c>
      <c r="E55" s="36">
        <v>6997.3701200000005</v>
      </c>
      <c r="F55" s="36">
        <v>236.61913774999999</v>
      </c>
      <c r="G55" s="36">
        <v>611986.37993027561</v>
      </c>
      <c r="H55" s="36">
        <v>10092.759331012501</v>
      </c>
      <c r="I55" s="36">
        <v>82200.275199724478</v>
      </c>
      <c r="J55" s="36">
        <v>0</v>
      </c>
      <c r="K55" s="36"/>
      <c r="L55" s="36"/>
      <c r="M55" s="36"/>
      <c r="N55" s="36"/>
      <c r="O55" s="36">
        <v>20174.545650000004</v>
      </c>
      <c r="P55" s="36">
        <v>0.43939</v>
      </c>
      <c r="Q55" s="36"/>
      <c r="R55" s="36"/>
      <c r="S55" s="36">
        <v>0</v>
      </c>
      <c r="T55" s="36">
        <v>0</v>
      </c>
      <c r="U55" s="36">
        <v>-24.725470000000001</v>
      </c>
      <c r="V55" s="36">
        <v>0</v>
      </c>
      <c r="W55" s="36">
        <v>-39290.411990000001</v>
      </c>
      <c r="X55" s="36">
        <v>-54408.107329999999</v>
      </c>
      <c r="Y55" s="36">
        <v>-47948.927130000011</v>
      </c>
      <c r="Z55" s="36">
        <v>269098.96985912166</v>
      </c>
      <c r="AA55" s="36">
        <v>10072.978294762499</v>
      </c>
      <c r="AB55" s="36">
        <v>1298.0893999999998</v>
      </c>
      <c r="AC55" s="36">
        <v>5.7302299999999997</v>
      </c>
      <c r="AD55" s="36">
        <f t="shared" si="0"/>
        <v>138803.59586388414</v>
      </c>
      <c r="AE55" s="36">
        <v>391900.98136736488</v>
      </c>
      <c r="AF55" s="37">
        <f t="shared" si="1"/>
        <v>1539488.0282114991</v>
      </c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</row>
    <row r="56" spans="1:119" x14ac:dyDescent="0.3">
      <c r="A56" s="1">
        <v>42339</v>
      </c>
      <c r="B56" s="18">
        <v>42339</v>
      </c>
      <c r="C56" s="36">
        <v>147938.57836000001</v>
      </c>
      <c r="D56" s="36">
        <v>975.67553658750001</v>
      </c>
      <c r="E56" s="36">
        <v>409.41728000000006</v>
      </c>
      <c r="F56" s="36">
        <v>236.61913774999999</v>
      </c>
      <c r="G56" s="36">
        <v>775687.47986581002</v>
      </c>
      <c r="H56" s="36">
        <v>11550.833559087499</v>
      </c>
      <c r="I56" s="36">
        <v>83098.968204189907</v>
      </c>
      <c r="J56" s="36">
        <v>0</v>
      </c>
      <c r="K56" s="36"/>
      <c r="L56" s="36"/>
      <c r="M56" s="36"/>
      <c r="N56" s="36"/>
      <c r="O56" s="36">
        <v>24419.678360000005</v>
      </c>
      <c r="P56" s="36">
        <v>9.1999999999999998E-2</v>
      </c>
      <c r="Q56" s="36"/>
      <c r="R56" s="36"/>
      <c r="S56" s="36">
        <v>0</v>
      </c>
      <c r="T56" s="36">
        <v>0</v>
      </c>
      <c r="U56" s="36">
        <v>-80.629090000000005</v>
      </c>
      <c r="V56" s="36">
        <v>0</v>
      </c>
      <c r="W56" s="36">
        <v>-42328.598337746669</v>
      </c>
      <c r="X56" s="36">
        <v>-54301.834839999996</v>
      </c>
      <c r="Y56" s="36">
        <v>-62231.253670000006</v>
      </c>
      <c r="Z56" s="36">
        <v>275712.028224134</v>
      </c>
      <c r="AA56" s="36">
        <v>11975.772896249999</v>
      </c>
      <c r="AB56" s="36">
        <v>1376.15825</v>
      </c>
      <c r="AC56" s="36">
        <v>5.7302299999999997</v>
      </c>
      <c r="AD56" s="36">
        <f t="shared" si="0"/>
        <v>130127.37366263733</v>
      </c>
      <c r="AE56" s="36">
        <v>396302.00553592184</v>
      </c>
      <c r="AF56" s="37">
        <f t="shared" si="1"/>
        <v>1570746.7215019842</v>
      </c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</row>
    <row r="57" spans="1:119" x14ac:dyDescent="0.3">
      <c r="A57" s="1">
        <v>42370</v>
      </c>
      <c r="B57" s="18">
        <v>42370</v>
      </c>
      <c r="C57" s="36">
        <v>144998.46916000001</v>
      </c>
      <c r="D57" s="36">
        <v>669.57203552499993</v>
      </c>
      <c r="E57" s="36">
        <v>409.59328000000005</v>
      </c>
      <c r="F57" s="36">
        <v>236.61913774999999</v>
      </c>
      <c r="G57" s="36">
        <v>778068.00668260572</v>
      </c>
      <c r="H57" s="36">
        <v>11956.150138800002</v>
      </c>
      <c r="I57" s="36">
        <v>86097.208987394362</v>
      </c>
      <c r="J57" s="36">
        <v>0</v>
      </c>
      <c r="K57" s="36"/>
      <c r="L57" s="36"/>
      <c r="M57" s="36"/>
      <c r="N57" s="36"/>
      <c r="O57" s="36">
        <v>24466.985510000002</v>
      </c>
      <c r="P57" s="36">
        <v>6032.1</v>
      </c>
      <c r="Q57" s="36"/>
      <c r="R57" s="36"/>
      <c r="S57" s="36">
        <v>0</v>
      </c>
      <c r="T57" s="36">
        <v>0</v>
      </c>
      <c r="U57" s="36">
        <v>31.178150000000002</v>
      </c>
      <c r="V57" s="36">
        <v>0</v>
      </c>
      <c r="W57" s="36">
        <v>-42484.529210000001</v>
      </c>
      <c r="X57" s="36">
        <v>-54900.431519999998</v>
      </c>
      <c r="Y57" s="36">
        <v>-56864.417699999991</v>
      </c>
      <c r="Z57" s="36">
        <v>279551.72953283798</v>
      </c>
      <c r="AA57" s="36">
        <v>13300.853276125001</v>
      </c>
      <c r="AB57" s="36">
        <v>871.3556900000001</v>
      </c>
      <c r="AC57" s="36">
        <v>5.7302299999999997</v>
      </c>
      <c r="AD57" s="36">
        <f t="shared" si="0"/>
        <v>139511.46844896299</v>
      </c>
      <c r="AE57" s="36">
        <v>397780.27613851393</v>
      </c>
      <c r="AF57" s="37">
        <f t="shared" si="1"/>
        <v>1590226.4495195523</v>
      </c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</row>
    <row r="58" spans="1:119" x14ac:dyDescent="0.3">
      <c r="A58" s="1">
        <v>42401</v>
      </c>
      <c r="B58" s="18">
        <v>42401</v>
      </c>
      <c r="C58" s="36">
        <v>124921.61940000001</v>
      </c>
      <c r="D58" s="36">
        <v>352.18829805000001</v>
      </c>
      <c r="E58" s="36">
        <v>2410.3712800000003</v>
      </c>
      <c r="F58" s="36">
        <v>236.61913774999999</v>
      </c>
      <c r="G58" s="36">
        <v>780517.98108681326</v>
      </c>
      <c r="H58" s="36">
        <v>11469.3457850875</v>
      </c>
      <c r="I58" s="36">
        <v>82942.610223186799</v>
      </c>
      <c r="J58" s="36">
        <v>0</v>
      </c>
      <c r="K58" s="36"/>
      <c r="L58" s="36"/>
      <c r="M58" s="36"/>
      <c r="N58" s="36"/>
      <c r="O58" s="36">
        <v>24426.775969999999</v>
      </c>
      <c r="P58" s="36">
        <v>4.8770000000000001E-2</v>
      </c>
      <c r="Q58" s="36"/>
      <c r="R58" s="36"/>
      <c r="S58" s="36">
        <v>0</v>
      </c>
      <c r="T58" s="36">
        <v>0</v>
      </c>
      <c r="U58" s="36">
        <v>-72.190429999999992</v>
      </c>
      <c r="V58" s="36">
        <v>0</v>
      </c>
      <c r="W58" s="36">
        <v>-43488.58960028</v>
      </c>
      <c r="X58" s="36">
        <v>-55320.569499999998</v>
      </c>
      <c r="Y58" s="36">
        <v>-31366.393350000002</v>
      </c>
      <c r="Z58" s="36">
        <v>278106.63240197318</v>
      </c>
      <c r="AA58" s="36">
        <v>15427.228110225002</v>
      </c>
      <c r="AB58" s="36">
        <v>1056.2943799999998</v>
      </c>
      <c r="AC58" s="36">
        <v>5.7302299999999997</v>
      </c>
      <c r="AD58" s="36">
        <f t="shared" si="0"/>
        <v>164348.14224191816</v>
      </c>
      <c r="AE58" s="36">
        <v>399778.6428714791</v>
      </c>
      <c r="AF58" s="37">
        <f t="shared" si="1"/>
        <v>1591404.3450642847</v>
      </c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</row>
    <row r="59" spans="1:119" x14ac:dyDescent="0.3">
      <c r="A59" s="1">
        <v>42430</v>
      </c>
      <c r="B59" s="18">
        <v>42430</v>
      </c>
      <c r="C59" s="36">
        <v>110384.53004</v>
      </c>
      <c r="D59" s="36">
        <v>620.99163931250007</v>
      </c>
      <c r="E59" s="36">
        <v>2400.4472800000003</v>
      </c>
      <c r="F59" s="36">
        <v>236.915716675</v>
      </c>
      <c r="G59" s="36">
        <v>784825.82989856123</v>
      </c>
      <c r="H59" s="36">
        <v>11380.38716</v>
      </c>
      <c r="I59" s="36">
        <v>84059.632311438778</v>
      </c>
      <c r="J59" s="36">
        <v>0</v>
      </c>
      <c r="K59" s="36"/>
      <c r="L59" s="36"/>
      <c r="M59" s="36"/>
      <c r="N59" s="36"/>
      <c r="O59" s="36">
        <v>23898.66634</v>
      </c>
      <c r="P59" s="36">
        <v>21.920999999999999</v>
      </c>
      <c r="Q59" s="36"/>
      <c r="R59" s="36"/>
      <c r="S59" s="36">
        <v>0</v>
      </c>
      <c r="T59" s="36">
        <v>0</v>
      </c>
      <c r="U59" s="36">
        <v>31.178150000000002</v>
      </c>
      <c r="V59" s="36">
        <v>0</v>
      </c>
      <c r="W59" s="36">
        <v>-43662.239901669294</v>
      </c>
      <c r="X59" s="36">
        <v>-55313.886879999998</v>
      </c>
      <c r="Y59" s="36">
        <v>-58545.658739999999</v>
      </c>
      <c r="Z59" s="36">
        <v>276927.87383875181</v>
      </c>
      <c r="AA59" s="36">
        <v>15978.155170312501</v>
      </c>
      <c r="AB59" s="36">
        <v>1117.9533399999998</v>
      </c>
      <c r="AC59" s="36">
        <v>5.7302299999999997</v>
      </c>
      <c r="AD59" s="36">
        <f t="shared" si="0"/>
        <v>136539.10520739501</v>
      </c>
      <c r="AE59" s="36">
        <v>398489.70818623959</v>
      </c>
      <c r="AF59" s="37">
        <f t="shared" si="1"/>
        <v>1552858.1347796223</v>
      </c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</row>
    <row r="60" spans="1:119" x14ac:dyDescent="0.3">
      <c r="A60" s="1">
        <v>42461</v>
      </c>
      <c r="B60" s="18">
        <v>42461</v>
      </c>
      <c r="C60" s="36">
        <v>119666.47712000001</v>
      </c>
      <c r="D60" s="36">
        <v>582.35043834999999</v>
      </c>
      <c r="E60" s="36">
        <v>389.16728000000006</v>
      </c>
      <c r="F60" s="36">
        <v>236.915716675</v>
      </c>
      <c r="G60" s="36">
        <v>780818.4004513839</v>
      </c>
      <c r="H60" s="36">
        <v>11752.385195499999</v>
      </c>
      <c r="I60" s="36">
        <v>86109.088648616045</v>
      </c>
      <c r="J60" s="36">
        <v>0</v>
      </c>
      <c r="K60" s="36"/>
      <c r="L60" s="36"/>
      <c r="M60" s="36"/>
      <c r="N60" s="36"/>
      <c r="O60" s="36">
        <v>23858.100769999997</v>
      </c>
      <c r="P60" s="36">
        <v>71.78098</v>
      </c>
      <c r="Q60" s="36"/>
      <c r="R60" s="36"/>
      <c r="S60" s="36">
        <v>0</v>
      </c>
      <c r="T60" s="36">
        <v>0</v>
      </c>
      <c r="U60" s="36">
        <v>-146.70447000000001</v>
      </c>
      <c r="V60" s="36">
        <v>0</v>
      </c>
      <c r="W60" s="36">
        <v>-41986.811099999999</v>
      </c>
      <c r="X60" s="36">
        <v>-55230.584199999998</v>
      </c>
      <c r="Y60" s="36">
        <v>-78285.008209999913</v>
      </c>
      <c r="Z60" s="36">
        <v>273505.08030715352</v>
      </c>
      <c r="AA60" s="36">
        <v>15475.252842125001</v>
      </c>
      <c r="AB60" s="36">
        <v>1151.2971399999999</v>
      </c>
      <c r="AC60" s="36">
        <v>5.7304500000000003</v>
      </c>
      <c r="AD60" s="36">
        <f t="shared" si="0"/>
        <v>114488.25275927861</v>
      </c>
      <c r="AE60" s="36">
        <v>400044.70053146058</v>
      </c>
      <c r="AF60" s="37">
        <f t="shared" si="1"/>
        <v>1538017.6198912642</v>
      </c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</row>
    <row r="61" spans="1:119" x14ac:dyDescent="0.3">
      <c r="A61" s="1">
        <v>42491</v>
      </c>
      <c r="B61" s="18">
        <v>42491</v>
      </c>
      <c r="C61" s="36">
        <v>113116.48645</v>
      </c>
      <c r="D61" s="36">
        <v>643.27934641249999</v>
      </c>
      <c r="E61" s="36">
        <v>391.63628000000006</v>
      </c>
      <c r="F61" s="36">
        <v>236.915716675</v>
      </c>
      <c r="G61" s="36">
        <v>776287.94393870072</v>
      </c>
      <c r="H61" s="36">
        <v>11424.918207024999</v>
      </c>
      <c r="I61" s="36">
        <v>85848.519581299319</v>
      </c>
      <c r="J61" s="36">
        <v>0</v>
      </c>
      <c r="K61" s="36"/>
      <c r="L61" s="36"/>
      <c r="M61" s="36"/>
      <c r="N61" s="36"/>
      <c r="O61" s="36">
        <v>23817.809519999995</v>
      </c>
      <c r="P61" s="36">
        <v>8.3269300000000008</v>
      </c>
      <c r="Q61" s="36"/>
      <c r="R61" s="36"/>
      <c r="S61" s="36">
        <v>0</v>
      </c>
      <c r="T61" s="36">
        <v>0</v>
      </c>
      <c r="U61" s="36">
        <v>-80.629090000000005</v>
      </c>
      <c r="V61" s="36">
        <v>0</v>
      </c>
      <c r="W61" s="36">
        <v>-42185.267582387998</v>
      </c>
      <c r="X61" s="36">
        <v>-55749.507440000001</v>
      </c>
      <c r="Y61" s="36">
        <v>-65894.804769999901</v>
      </c>
      <c r="Z61" s="36">
        <v>277174.89050503168</v>
      </c>
      <c r="AA61" s="36">
        <v>13265.41186</v>
      </c>
      <c r="AB61" s="36">
        <v>1190.2550699999999</v>
      </c>
      <c r="AC61" s="36">
        <v>5.7304500000000003</v>
      </c>
      <c r="AD61" s="36">
        <f t="shared" si="0"/>
        <v>127726.07900264378</v>
      </c>
      <c r="AE61" s="36">
        <v>401702.90006270865</v>
      </c>
      <c r="AF61" s="37">
        <f t="shared" si="1"/>
        <v>1541204.8150354649</v>
      </c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</row>
    <row r="62" spans="1:119" x14ac:dyDescent="0.3">
      <c r="A62" s="1">
        <v>42522</v>
      </c>
      <c r="B62" s="18">
        <v>42522</v>
      </c>
      <c r="C62" s="36">
        <v>109719.92293000002</v>
      </c>
      <c r="D62" s="36">
        <v>591.62702728750003</v>
      </c>
      <c r="E62" s="36">
        <v>392.56646999999998</v>
      </c>
      <c r="F62" s="36">
        <v>236.915716675</v>
      </c>
      <c r="G62" s="36">
        <v>790935.41317602724</v>
      </c>
      <c r="H62" s="36">
        <v>11434.9868118625</v>
      </c>
      <c r="I62" s="36">
        <v>84548.527613972779</v>
      </c>
      <c r="J62" s="36">
        <v>0</v>
      </c>
      <c r="K62" s="36"/>
      <c r="L62" s="36"/>
      <c r="M62" s="36"/>
      <c r="N62" s="36"/>
      <c r="O62" s="36">
        <v>23288.090230000002</v>
      </c>
      <c r="P62" s="36">
        <v>31.015979999999999</v>
      </c>
      <c r="Q62" s="36"/>
      <c r="R62" s="36"/>
      <c r="S62" s="36">
        <v>0</v>
      </c>
      <c r="T62" s="36">
        <v>0</v>
      </c>
      <c r="U62" s="36">
        <v>-258.14444000000003</v>
      </c>
      <c r="V62" s="36">
        <v>0</v>
      </c>
      <c r="W62" s="36">
        <v>-42007.765159999995</v>
      </c>
      <c r="X62" s="36">
        <v>-55116.186959999999</v>
      </c>
      <c r="Y62" s="36">
        <v>-81887.074030000003</v>
      </c>
      <c r="Z62" s="36">
        <v>274404.13233938214</v>
      </c>
      <c r="AA62" s="36">
        <v>10497.793730887501</v>
      </c>
      <c r="AB62" s="36">
        <v>1276.44345</v>
      </c>
      <c r="AC62" s="36">
        <v>5.7304500000000003</v>
      </c>
      <c r="AD62" s="36">
        <f t="shared" si="0"/>
        <v>106914.92938026965</v>
      </c>
      <c r="AE62" s="36">
        <v>402820.19250796625</v>
      </c>
      <c r="AF62" s="37">
        <f t="shared" si="1"/>
        <v>1530914.1878440608</v>
      </c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</row>
    <row r="63" spans="1:119" x14ac:dyDescent="0.3">
      <c r="A63" s="1">
        <v>42552</v>
      </c>
      <c r="B63" s="18">
        <v>42552</v>
      </c>
      <c r="C63" s="36">
        <v>131191.12834999998</v>
      </c>
      <c r="D63" s="36">
        <v>739.73451188749993</v>
      </c>
      <c r="E63" s="36">
        <v>393.62446999999997</v>
      </c>
      <c r="F63" s="36">
        <v>236.915716675</v>
      </c>
      <c r="G63" s="36">
        <v>784352.36474424647</v>
      </c>
      <c r="H63" s="36">
        <v>11405.907258312502</v>
      </c>
      <c r="I63" s="36">
        <v>80902.392485753444</v>
      </c>
      <c r="J63" s="36">
        <v>0</v>
      </c>
      <c r="K63" s="36"/>
      <c r="L63" s="36"/>
      <c r="M63" s="36"/>
      <c r="N63" s="36"/>
      <c r="O63" s="36">
        <v>23246.989970000002</v>
      </c>
      <c r="P63" s="36">
        <v>160.62232</v>
      </c>
      <c r="Q63" s="36"/>
      <c r="R63" s="36"/>
      <c r="S63" s="36">
        <v>0</v>
      </c>
      <c r="T63" s="36">
        <v>0</v>
      </c>
      <c r="U63" s="36">
        <v>31.17775</v>
      </c>
      <c r="V63" s="36">
        <v>0</v>
      </c>
      <c r="W63" s="36">
        <v>-40696.0815</v>
      </c>
      <c r="X63" s="36">
        <v>-55364.831939999996</v>
      </c>
      <c r="Y63" s="36">
        <v>-88673.585899999991</v>
      </c>
      <c r="Z63" s="36">
        <v>273544.48872411577</v>
      </c>
      <c r="AA63" s="36">
        <v>11342.54571875</v>
      </c>
      <c r="AB63" s="36">
        <v>1370.07547</v>
      </c>
      <c r="AC63" s="36">
        <v>5.7304500000000003</v>
      </c>
      <c r="AD63" s="36">
        <f t="shared" si="0"/>
        <v>101559.51877286576</v>
      </c>
      <c r="AE63" s="36">
        <v>405739.0801723472</v>
      </c>
      <c r="AF63" s="37">
        <f t="shared" si="1"/>
        <v>1539928.2787720875</v>
      </c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</row>
    <row r="64" spans="1:119" x14ac:dyDescent="0.3">
      <c r="A64" s="1">
        <v>42583</v>
      </c>
      <c r="B64" s="18">
        <v>42583</v>
      </c>
      <c r="C64" s="36">
        <v>116533.94697999999</v>
      </c>
      <c r="D64" s="36">
        <v>442.24201679999999</v>
      </c>
      <c r="E64" s="36">
        <v>391.95747</v>
      </c>
      <c r="F64" s="36">
        <v>236.915716675</v>
      </c>
      <c r="G64" s="36">
        <v>781964.51434011664</v>
      </c>
      <c r="H64" s="36">
        <v>13106.54770655</v>
      </c>
      <c r="I64" s="36">
        <v>83809.91450988334</v>
      </c>
      <c r="J64" s="36">
        <v>0</v>
      </c>
      <c r="K64" s="36"/>
      <c r="L64" s="36"/>
      <c r="M64" s="36"/>
      <c r="N64" s="36"/>
      <c r="O64" s="36">
        <v>23206.547490000001</v>
      </c>
      <c r="P64" s="36">
        <v>0</v>
      </c>
      <c r="Q64" s="36"/>
      <c r="R64" s="36"/>
      <c r="S64" s="36">
        <v>0</v>
      </c>
      <c r="T64" s="36">
        <v>0</v>
      </c>
      <c r="U64" s="36">
        <v>-25.086380000000002</v>
      </c>
      <c r="V64" s="36">
        <v>0</v>
      </c>
      <c r="W64" s="36">
        <v>2644.600262787998</v>
      </c>
      <c r="X64" s="36">
        <v>-56125.640350000001</v>
      </c>
      <c r="Y64" s="36">
        <v>-89943.779769999994</v>
      </c>
      <c r="Z64" s="36">
        <v>234222.19056528117</v>
      </c>
      <c r="AA64" s="36">
        <v>10699.90166725</v>
      </c>
      <c r="AB64" s="36">
        <v>1418.8400100000001</v>
      </c>
      <c r="AC64" s="36">
        <v>5.7304500000000003</v>
      </c>
      <c r="AD64" s="36">
        <f t="shared" si="0"/>
        <v>102896.75645531916</v>
      </c>
      <c r="AE64" s="36">
        <v>407461.10862257151</v>
      </c>
      <c r="AF64" s="37">
        <f t="shared" si="1"/>
        <v>1530050.4513079156</v>
      </c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</row>
    <row r="65" spans="1:119" x14ac:dyDescent="0.3">
      <c r="A65" s="1">
        <v>42614</v>
      </c>
      <c r="B65" s="18">
        <v>42614</v>
      </c>
      <c r="C65" s="36">
        <v>116591.8882</v>
      </c>
      <c r="D65" s="36">
        <v>392.37655251250004</v>
      </c>
      <c r="E65" s="36">
        <v>359.49246999999997</v>
      </c>
      <c r="F65" s="36">
        <v>237.13850283750003</v>
      </c>
      <c r="G65" s="36">
        <v>764286.71255519241</v>
      </c>
      <c r="H65" s="36">
        <v>11431.76417</v>
      </c>
      <c r="I65" s="36">
        <v>83632.486564807594</v>
      </c>
      <c r="J65" s="36">
        <v>0</v>
      </c>
      <c r="K65" s="36"/>
      <c r="L65" s="36"/>
      <c r="M65" s="36"/>
      <c r="N65" s="36"/>
      <c r="O65" s="36">
        <v>23062.95652</v>
      </c>
      <c r="P65" s="36">
        <v>37.355000000000004</v>
      </c>
      <c r="Q65" s="36"/>
      <c r="R65" s="36"/>
      <c r="S65" s="36">
        <v>0</v>
      </c>
      <c r="T65" s="36">
        <v>0</v>
      </c>
      <c r="U65" s="36">
        <v>30.817240000000002</v>
      </c>
      <c r="V65" s="36">
        <v>0</v>
      </c>
      <c r="W65" s="36">
        <v>-39670.466671732</v>
      </c>
      <c r="X65" s="36">
        <v>-55387.901440000001</v>
      </c>
      <c r="Y65" s="36">
        <v>-115561.53513</v>
      </c>
      <c r="Z65" s="36">
        <v>275343.1455493751</v>
      </c>
      <c r="AA65" s="36">
        <v>10457.573259925</v>
      </c>
      <c r="AB65" s="36">
        <v>2082.6982519999997</v>
      </c>
      <c r="AC65" s="36">
        <v>15.83</v>
      </c>
      <c r="AD65" s="36">
        <f t="shared" si="0"/>
        <v>77310.161059568098</v>
      </c>
      <c r="AE65" s="36">
        <v>407092.21931431966</v>
      </c>
      <c r="AF65" s="37">
        <f t="shared" si="1"/>
        <v>1484434.5509092379</v>
      </c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</row>
    <row r="66" spans="1:119" x14ac:dyDescent="0.3">
      <c r="A66" s="1">
        <v>42644</v>
      </c>
      <c r="B66" s="18">
        <v>42644</v>
      </c>
      <c r="C66" s="36">
        <v>97348.045100000003</v>
      </c>
      <c r="D66" s="36">
        <v>364.53015266249997</v>
      </c>
      <c r="E66" s="36">
        <v>352.18946999999997</v>
      </c>
      <c r="F66" s="36">
        <v>234.6244403375</v>
      </c>
      <c r="G66" s="36">
        <v>766528.25072647177</v>
      </c>
      <c r="H66" s="36">
        <v>11517.163930725001</v>
      </c>
      <c r="I66" s="36">
        <v>85790.790533528241</v>
      </c>
      <c r="J66" s="36">
        <v>0</v>
      </c>
      <c r="K66" s="36"/>
      <c r="L66" s="36"/>
      <c r="M66" s="36"/>
      <c r="N66" s="36"/>
      <c r="O66" s="36">
        <v>22635.516770000002</v>
      </c>
      <c r="P66" s="36">
        <v>63.058260000000004</v>
      </c>
      <c r="Q66" s="36"/>
      <c r="R66" s="36"/>
      <c r="S66" s="36">
        <v>0</v>
      </c>
      <c r="T66" s="36">
        <v>0</v>
      </c>
      <c r="U66" s="36">
        <v>-142.18798000000001</v>
      </c>
      <c r="V66" s="36">
        <v>0</v>
      </c>
      <c r="W66" s="36">
        <v>3424.9751582319959</v>
      </c>
      <c r="X66" s="36">
        <v>-55606.598990000006</v>
      </c>
      <c r="Y66" s="36">
        <v>-104619.17684</v>
      </c>
      <c r="Z66" s="36">
        <v>236780.96456023335</v>
      </c>
      <c r="AA66" s="36">
        <v>11113.0331393</v>
      </c>
      <c r="AB66" s="36">
        <v>1118.823832</v>
      </c>
      <c r="AC66" s="36">
        <v>15.02093</v>
      </c>
      <c r="AD66" s="36">
        <f t="shared" si="0"/>
        <v>92084.853809765322</v>
      </c>
      <c r="AE66" s="36">
        <v>407870.43604609201</v>
      </c>
      <c r="AF66" s="37">
        <f t="shared" si="1"/>
        <v>1484789.4592395823</v>
      </c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</row>
    <row r="67" spans="1:119" x14ac:dyDescent="0.3">
      <c r="A67" s="1">
        <v>42675</v>
      </c>
      <c r="B67" s="18">
        <v>42675</v>
      </c>
      <c r="C67" s="36">
        <v>105107.97190999999</v>
      </c>
      <c r="D67" s="36">
        <v>567.30773644999999</v>
      </c>
      <c r="E67" s="36">
        <v>346.35746999999998</v>
      </c>
      <c r="F67" s="36">
        <v>234.6244403375</v>
      </c>
      <c r="G67" s="36">
        <v>667526.44097524625</v>
      </c>
      <c r="H67" s="36">
        <v>12002.088229462501</v>
      </c>
      <c r="I67" s="36">
        <v>87756.965854754002</v>
      </c>
      <c r="J67" s="36">
        <v>0</v>
      </c>
      <c r="K67" s="36"/>
      <c r="L67" s="36"/>
      <c r="M67" s="36"/>
      <c r="N67" s="36"/>
      <c r="O67" s="36">
        <v>22597.266090000001</v>
      </c>
      <c r="P67" s="36">
        <v>17.923810000000003</v>
      </c>
      <c r="Q67" s="36"/>
      <c r="R67" s="36"/>
      <c r="S67" s="36">
        <v>0</v>
      </c>
      <c r="T67" s="36">
        <v>0</v>
      </c>
      <c r="U67" s="36">
        <v>198.0916</v>
      </c>
      <c r="V67" s="36">
        <v>0</v>
      </c>
      <c r="W67" s="36">
        <v>-39168.130236808</v>
      </c>
      <c r="X67" s="36">
        <v>-56215.089049999995</v>
      </c>
      <c r="Y67" s="36">
        <v>-14149.413850000001</v>
      </c>
      <c r="Z67" s="36">
        <v>251122.61282605841</v>
      </c>
      <c r="AA67" s="36">
        <v>40610.035571025001</v>
      </c>
      <c r="AB67" s="36">
        <v>586.45518000000004</v>
      </c>
      <c r="AC67" s="36">
        <v>15.565989999999999</v>
      </c>
      <c r="AD67" s="36">
        <f t="shared" si="0"/>
        <v>183000.12803027537</v>
      </c>
      <c r="AE67" s="36">
        <v>407789.50572732731</v>
      </c>
      <c r="AF67" s="37">
        <f t="shared" si="1"/>
        <v>1486946.5802738531</v>
      </c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</row>
    <row r="68" spans="1:119" x14ac:dyDescent="0.3">
      <c r="A68" s="1">
        <v>42705</v>
      </c>
      <c r="B68" s="18">
        <v>42705</v>
      </c>
      <c r="C68" s="36">
        <v>104269.85196000001</v>
      </c>
      <c r="D68" s="36">
        <v>928.29119052500005</v>
      </c>
      <c r="E68" s="36">
        <v>353.48315000000002</v>
      </c>
      <c r="F68" s="36">
        <v>234.6244403375</v>
      </c>
      <c r="G68" s="36">
        <v>687833.48305167886</v>
      </c>
      <c r="H68" s="36">
        <v>11505.2145725875</v>
      </c>
      <c r="I68" s="36">
        <v>87519.422948321197</v>
      </c>
      <c r="J68" s="36">
        <v>0</v>
      </c>
      <c r="K68" s="36"/>
      <c r="L68" s="36"/>
      <c r="M68" s="36"/>
      <c r="N68" s="36"/>
      <c r="O68" s="36">
        <v>22584.566750000002</v>
      </c>
      <c r="P68" s="36">
        <v>9.1350000000000001E-2</v>
      </c>
      <c r="Q68" s="36"/>
      <c r="R68" s="36"/>
      <c r="S68" s="36">
        <v>0</v>
      </c>
      <c r="T68" s="36">
        <v>0</v>
      </c>
      <c r="U68" s="36">
        <v>-136.89362</v>
      </c>
      <c r="V68" s="36">
        <v>0</v>
      </c>
      <c r="W68" s="36">
        <v>-39338.648074658733</v>
      </c>
      <c r="X68" s="36">
        <v>-55148.642970000001</v>
      </c>
      <c r="Y68" s="36">
        <v>-37976.093369999995</v>
      </c>
      <c r="Z68" s="36">
        <v>275740.14508688636</v>
      </c>
      <c r="AA68" s="36">
        <v>13278.166842550001</v>
      </c>
      <c r="AB68" s="36">
        <v>622.8355600000001</v>
      </c>
      <c r="AC68" s="36">
        <v>14.81507</v>
      </c>
      <c r="AD68" s="36">
        <f t="shared" si="0"/>
        <v>157055.68452477767</v>
      </c>
      <c r="AE68" s="36">
        <v>407702.47944491892</v>
      </c>
      <c r="AF68" s="37">
        <f t="shared" si="1"/>
        <v>1479987.1933831465</v>
      </c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</row>
    <row r="69" spans="1:119" x14ac:dyDescent="0.3">
      <c r="A69" s="1">
        <v>42736</v>
      </c>
      <c r="B69" s="18">
        <v>42736</v>
      </c>
      <c r="C69" s="36">
        <v>110148.94444000001</v>
      </c>
      <c r="D69" s="36">
        <v>1333.465789375</v>
      </c>
      <c r="E69" s="36">
        <v>356.20515</v>
      </c>
      <c r="F69" s="36">
        <v>234.6244403375</v>
      </c>
      <c r="G69" s="36">
        <v>674205.16462122393</v>
      </c>
      <c r="H69" s="36">
        <v>11398.677331962501</v>
      </c>
      <c r="I69" s="36">
        <v>87980.951668776062</v>
      </c>
      <c r="J69" s="36">
        <v>0</v>
      </c>
      <c r="K69" s="36"/>
      <c r="L69" s="36"/>
      <c r="M69" s="36"/>
      <c r="N69" s="36"/>
      <c r="O69" s="36">
        <v>22056.88668</v>
      </c>
      <c r="P69" s="36">
        <v>0</v>
      </c>
      <c r="Q69" s="36"/>
      <c r="R69" s="36"/>
      <c r="S69" s="36">
        <v>0</v>
      </c>
      <c r="T69" s="36">
        <v>0</v>
      </c>
      <c r="U69" s="36">
        <v>30.817240000000002</v>
      </c>
      <c r="V69" s="36">
        <v>0</v>
      </c>
      <c r="W69" s="36">
        <v>-39800.314341767844</v>
      </c>
      <c r="X69" s="36">
        <v>-55313.684030000004</v>
      </c>
      <c r="Y69" s="36">
        <v>-42326.232210000002</v>
      </c>
      <c r="Z69" s="36">
        <v>275901.18684500549</v>
      </c>
      <c r="AA69" s="36">
        <v>11076.15582</v>
      </c>
      <c r="AB69" s="36">
        <v>684.86274000000003</v>
      </c>
      <c r="AC69" s="36">
        <v>17.38035</v>
      </c>
      <c r="AD69" s="36">
        <f t="shared" si="0"/>
        <v>150270.17241323763</v>
      </c>
      <c r="AE69" s="36">
        <v>410140.99461440946</v>
      </c>
      <c r="AF69" s="37">
        <f t="shared" si="1"/>
        <v>1468126.0871493223</v>
      </c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</row>
    <row r="70" spans="1:119" x14ac:dyDescent="0.3">
      <c r="A70" s="1">
        <v>42767</v>
      </c>
      <c r="B70" s="18">
        <v>42767</v>
      </c>
      <c r="C70" s="36">
        <v>106333.70492</v>
      </c>
      <c r="D70" s="36">
        <v>1207.4956307125001</v>
      </c>
      <c r="E70" s="36">
        <v>350.29115000000002</v>
      </c>
      <c r="F70" s="36">
        <v>100.9618739125</v>
      </c>
      <c r="G70" s="36">
        <v>672132.54928418912</v>
      </c>
      <c r="H70" s="36">
        <v>11406.3950381625</v>
      </c>
      <c r="I70" s="36">
        <v>85707.856945810941</v>
      </c>
      <c r="J70" s="36">
        <v>0</v>
      </c>
      <c r="K70" s="36"/>
      <c r="L70" s="36"/>
      <c r="M70" s="36"/>
      <c r="N70" s="36"/>
      <c r="O70" s="36">
        <v>21983.923189999998</v>
      </c>
      <c r="P70" s="36">
        <v>0</v>
      </c>
      <c r="Q70" s="36"/>
      <c r="R70" s="36"/>
      <c r="S70" s="36">
        <v>0</v>
      </c>
      <c r="T70" s="36">
        <v>0</v>
      </c>
      <c r="U70" s="36">
        <v>88.469270000000009</v>
      </c>
      <c r="V70" s="36">
        <v>0</v>
      </c>
      <c r="W70" s="36">
        <v>-39846.089040206993</v>
      </c>
      <c r="X70" s="36">
        <v>-55793.680950000002</v>
      </c>
      <c r="Y70" s="36">
        <v>-49194.427950000005</v>
      </c>
      <c r="Z70" s="36">
        <v>275405.57392688363</v>
      </c>
      <c r="AA70" s="36">
        <v>11724.145415775001</v>
      </c>
      <c r="AB70" s="36">
        <v>786.18894000000012</v>
      </c>
      <c r="AC70" s="36">
        <v>17.622499999999999</v>
      </c>
      <c r="AD70" s="36">
        <f t="shared" si="0"/>
        <v>143187.80211245164</v>
      </c>
      <c r="AE70" s="36">
        <v>411826.21898370207</v>
      </c>
      <c r="AF70" s="37">
        <f t="shared" si="1"/>
        <v>1454237.1991289412</v>
      </c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</row>
    <row r="71" spans="1:119" x14ac:dyDescent="0.3">
      <c r="A71" s="1">
        <v>42795</v>
      </c>
      <c r="B71" s="18">
        <v>42795</v>
      </c>
      <c r="C71" s="36">
        <v>121879.60363</v>
      </c>
      <c r="D71" s="36">
        <v>1400.4945371125</v>
      </c>
      <c r="E71" s="36">
        <v>342.28115000000003</v>
      </c>
      <c r="F71" s="36">
        <v>101.08773793750001</v>
      </c>
      <c r="G71" s="36">
        <v>680174.57842427015</v>
      </c>
      <c r="H71" s="36">
        <v>12342.864710000002</v>
      </c>
      <c r="I71" s="36">
        <v>86275.491365729846</v>
      </c>
      <c r="J71" s="36">
        <v>0</v>
      </c>
      <c r="K71" s="36"/>
      <c r="L71" s="36"/>
      <c r="M71" s="36"/>
      <c r="N71" s="36"/>
      <c r="O71" s="36">
        <v>21477.924179999998</v>
      </c>
      <c r="P71" s="36">
        <v>0</v>
      </c>
      <c r="Q71" s="36"/>
      <c r="R71" s="36"/>
      <c r="S71" s="36">
        <v>0</v>
      </c>
      <c r="T71" s="36">
        <v>0</v>
      </c>
      <c r="U71" s="36">
        <v>10.624180000000001</v>
      </c>
      <c r="V71" s="36">
        <v>0</v>
      </c>
      <c r="W71" s="36">
        <v>-40023.912477091813</v>
      </c>
      <c r="X71" s="36">
        <v>-55734.501880000003</v>
      </c>
      <c r="Y71" s="36">
        <v>-48872.166870000008</v>
      </c>
      <c r="Z71" s="36">
        <v>284081.23276647524</v>
      </c>
      <c r="AA71" s="36">
        <v>9380.1152403624983</v>
      </c>
      <c r="AB71" s="36">
        <v>917.64738</v>
      </c>
      <c r="AC71" s="36">
        <v>41.554639999999999</v>
      </c>
      <c r="AD71" s="36">
        <f t="shared" si="0"/>
        <v>149800.59297974591</v>
      </c>
      <c r="AE71" s="36">
        <v>406643.97058687481</v>
      </c>
      <c r="AF71" s="37">
        <f t="shared" si="1"/>
        <v>1480438.8893016705</v>
      </c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</row>
    <row r="72" spans="1:119" x14ac:dyDescent="0.3">
      <c r="A72" s="1">
        <v>42826</v>
      </c>
      <c r="B72" s="18">
        <v>42826</v>
      </c>
      <c r="C72" s="36">
        <v>120561.08942</v>
      </c>
      <c r="D72" s="36">
        <v>1381.9387848375</v>
      </c>
      <c r="E72" s="36">
        <v>342.47015000000005</v>
      </c>
      <c r="F72" s="36">
        <v>101.08773793750001</v>
      </c>
      <c r="G72" s="36">
        <v>678221.1616761745</v>
      </c>
      <c r="H72" s="36">
        <v>14106.560791899999</v>
      </c>
      <c r="I72" s="36">
        <v>87679.840363825468</v>
      </c>
      <c r="J72" s="36">
        <v>0</v>
      </c>
      <c r="K72" s="36"/>
      <c r="L72" s="36"/>
      <c r="M72" s="36"/>
      <c r="N72" s="36"/>
      <c r="O72" s="36">
        <v>21364.77217</v>
      </c>
      <c r="P72" s="36">
        <v>4.3889399999999998</v>
      </c>
      <c r="Q72" s="36"/>
      <c r="R72" s="36"/>
      <c r="S72" s="36">
        <v>0</v>
      </c>
      <c r="T72" s="36">
        <v>0</v>
      </c>
      <c r="U72" s="36">
        <v>10.602650000000001</v>
      </c>
      <c r="V72" s="36">
        <v>0</v>
      </c>
      <c r="W72" s="36">
        <v>-39550.005400000009</v>
      </c>
      <c r="X72" s="36">
        <v>-55692.250460000003</v>
      </c>
      <c r="Y72" s="36">
        <v>-53136.947239999987</v>
      </c>
      <c r="Z72" s="36">
        <v>282774.50177610188</v>
      </c>
      <c r="AA72" s="36">
        <v>18204.743020262504</v>
      </c>
      <c r="AB72" s="36">
        <v>1007.14734</v>
      </c>
      <c r="AC72" s="36">
        <v>506.12964000000005</v>
      </c>
      <c r="AD72" s="36">
        <f t="shared" si="0"/>
        <v>154123.92132636439</v>
      </c>
      <c r="AE72" s="36">
        <v>410348.41099830554</v>
      </c>
      <c r="AF72" s="37">
        <f t="shared" si="1"/>
        <v>1488235.642359345</v>
      </c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</row>
    <row r="73" spans="1:119" x14ac:dyDescent="0.3">
      <c r="A73" s="1">
        <v>42856</v>
      </c>
      <c r="B73" s="18">
        <v>42856</v>
      </c>
      <c r="C73" s="36">
        <v>119024.71734</v>
      </c>
      <c r="D73" s="36">
        <v>912.98485397499996</v>
      </c>
      <c r="E73" s="36">
        <v>322.30215000000004</v>
      </c>
      <c r="F73" s="36">
        <v>101.08773793750001</v>
      </c>
      <c r="G73" s="36">
        <v>682629.31483207422</v>
      </c>
      <c r="H73" s="36">
        <v>12167.5476356375</v>
      </c>
      <c r="I73" s="36">
        <v>88776.427877925817</v>
      </c>
      <c r="J73" s="36">
        <v>0</v>
      </c>
      <c r="K73" s="36"/>
      <c r="L73" s="36"/>
      <c r="M73" s="36"/>
      <c r="N73" s="36"/>
      <c r="O73" s="36">
        <v>21327.417719999998</v>
      </c>
      <c r="P73" s="36">
        <v>8.0569999999999989E-2</v>
      </c>
      <c r="Q73" s="36"/>
      <c r="R73" s="36"/>
      <c r="S73" s="36">
        <v>0</v>
      </c>
      <c r="T73" s="36">
        <v>0</v>
      </c>
      <c r="U73" s="36">
        <v>104.34196000000001</v>
      </c>
      <c r="V73" s="36">
        <v>0</v>
      </c>
      <c r="W73" s="36">
        <v>-40217.116938443811</v>
      </c>
      <c r="X73" s="36">
        <v>-55766.054480000006</v>
      </c>
      <c r="Y73" s="36">
        <v>-54827.317709999996</v>
      </c>
      <c r="Z73" s="36">
        <v>281650.46098257037</v>
      </c>
      <c r="AA73" s="36">
        <v>17729.1491216375</v>
      </c>
      <c r="AB73" s="36">
        <v>1116.7903799999999</v>
      </c>
      <c r="AC73" s="36">
        <v>40.86056</v>
      </c>
      <c r="AD73" s="36">
        <f t="shared" si="0"/>
        <v>149831.11387576404</v>
      </c>
      <c r="AE73" s="36">
        <v>411910.36244591844</v>
      </c>
      <c r="AF73" s="37">
        <f t="shared" si="1"/>
        <v>1487003.3570392323</v>
      </c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</row>
    <row r="74" spans="1:119" x14ac:dyDescent="0.3">
      <c r="A74" s="1">
        <v>42887</v>
      </c>
      <c r="B74" s="18">
        <v>42887</v>
      </c>
      <c r="C74" s="36">
        <v>115308.87784</v>
      </c>
      <c r="D74" s="36">
        <v>1019.9129602250001</v>
      </c>
      <c r="E74" s="36">
        <v>322.31759000000005</v>
      </c>
      <c r="F74" s="36">
        <v>101.08773793750001</v>
      </c>
      <c r="G74" s="36">
        <v>682705.1046182554</v>
      </c>
      <c r="H74" s="36">
        <v>13463.593898724999</v>
      </c>
      <c r="I74" s="36">
        <v>89496.592491744668</v>
      </c>
      <c r="J74" s="36">
        <v>0</v>
      </c>
      <c r="K74" s="36"/>
      <c r="L74" s="36"/>
      <c r="M74" s="36"/>
      <c r="N74" s="36"/>
      <c r="O74" s="36">
        <v>21180.511870000002</v>
      </c>
      <c r="P74" s="36">
        <v>0</v>
      </c>
      <c r="Q74" s="36"/>
      <c r="R74" s="36"/>
      <c r="S74" s="36">
        <v>0</v>
      </c>
      <c r="T74" s="36">
        <v>0</v>
      </c>
      <c r="U74" s="36">
        <v>20.204250000000002</v>
      </c>
      <c r="V74" s="36">
        <v>0</v>
      </c>
      <c r="W74" s="36">
        <v>-39615.03497406884</v>
      </c>
      <c r="X74" s="36">
        <v>-55886.712579999999</v>
      </c>
      <c r="Y74" s="36">
        <v>-57710.089589999989</v>
      </c>
      <c r="Z74" s="36">
        <v>279644.5502667395</v>
      </c>
      <c r="AA74" s="36">
        <v>12718.303745762501</v>
      </c>
      <c r="AB74" s="36">
        <v>1187.1693399999999</v>
      </c>
      <c r="AC74" s="36">
        <v>34.618169999999999</v>
      </c>
      <c r="AD74" s="36">
        <f t="shared" ref="AD74:AD137" si="2">SUM(U74:AC74)</f>
        <v>140393.00862843316</v>
      </c>
      <c r="AE74" s="36">
        <v>411829.85160830547</v>
      </c>
      <c r="AF74" s="37">
        <f t="shared" ref="AF74:AF137" si="3">SUM(C74:T74)+AD74+AE74</f>
        <v>1475820.8592436262</v>
      </c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</row>
    <row r="75" spans="1:119" x14ac:dyDescent="0.3">
      <c r="A75" s="1">
        <v>42917</v>
      </c>
      <c r="B75" s="18">
        <v>42917</v>
      </c>
      <c r="C75" s="36">
        <v>106237.91024</v>
      </c>
      <c r="D75" s="36">
        <v>1226.7869373375001</v>
      </c>
      <c r="E75" s="36">
        <v>322.40859000000006</v>
      </c>
      <c r="F75" s="36">
        <v>101.08773793750001</v>
      </c>
      <c r="G75" s="36">
        <v>660724.4354624314</v>
      </c>
      <c r="H75" s="36">
        <v>12773.807258199999</v>
      </c>
      <c r="I75" s="36">
        <v>95749.749537568627</v>
      </c>
      <c r="J75" s="36">
        <v>0</v>
      </c>
      <c r="K75" s="36"/>
      <c r="L75" s="36"/>
      <c r="M75" s="36"/>
      <c r="N75" s="36"/>
      <c r="O75" s="36">
        <v>20759.594870000001</v>
      </c>
      <c r="P75" s="36">
        <v>28.63552</v>
      </c>
      <c r="Q75" s="36"/>
      <c r="R75" s="36"/>
      <c r="S75" s="36">
        <v>0</v>
      </c>
      <c r="T75" s="36">
        <v>0</v>
      </c>
      <c r="U75" s="36">
        <v>109.79755</v>
      </c>
      <c r="V75" s="36">
        <v>0</v>
      </c>
      <c r="W75" s="36">
        <v>-39232.607723988847</v>
      </c>
      <c r="X75" s="36">
        <v>-56030.53213</v>
      </c>
      <c r="Y75" s="36">
        <v>-53591.344829999893</v>
      </c>
      <c r="Z75" s="36">
        <v>278113.78446528019</v>
      </c>
      <c r="AA75" s="36">
        <v>13016.988923750001</v>
      </c>
      <c r="AB75" s="36">
        <v>1170.7770800000001</v>
      </c>
      <c r="AC75" s="36">
        <v>33.995839999999994</v>
      </c>
      <c r="AD75" s="36">
        <f t="shared" si="2"/>
        <v>143590.85917504143</v>
      </c>
      <c r="AE75" s="36">
        <v>413990.52959690749</v>
      </c>
      <c r="AF75" s="37">
        <f t="shared" si="3"/>
        <v>1455505.804925424</v>
      </c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</row>
    <row r="76" spans="1:119" x14ac:dyDescent="0.3">
      <c r="A76" s="1">
        <v>42948</v>
      </c>
      <c r="B76" s="18">
        <v>42948</v>
      </c>
      <c r="C76" s="36">
        <v>108974.70498000001</v>
      </c>
      <c r="D76" s="36">
        <v>714.33636643750003</v>
      </c>
      <c r="E76" s="36">
        <v>319.45559000000003</v>
      </c>
      <c r="F76" s="36">
        <v>101.08773793750001</v>
      </c>
      <c r="G76" s="36">
        <v>660548.18972253811</v>
      </c>
      <c r="H76" s="36">
        <v>13487.734024574998</v>
      </c>
      <c r="I76" s="36">
        <v>97560.851077461994</v>
      </c>
      <c r="J76" s="36">
        <v>0</v>
      </c>
      <c r="K76" s="36"/>
      <c r="L76" s="36"/>
      <c r="M76" s="36"/>
      <c r="N76" s="36"/>
      <c r="O76" s="36">
        <v>20726.542229999999</v>
      </c>
      <c r="P76" s="36">
        <v>23.42117</v>
      </c>
      <c r="Q76" s="36"/>
      <c r="R76" s="36"/>
      <c r="S76" s="36">
        <v>0</v>
      </c>
      <c r="T76" s="36">
        <v>0</v>
      </c>
      <c r="U76" s="36">
        <v>101.63224000000001</v>
      </c>
      <c r="V76" s="36">
        <v>0</v>
      </c>
      <c r="W76" s="36">
        <v>-39473.867261604799</v>
      </c>
      <c r="X76" s="36">
        <v>-56867.96643</v>
      </c>
      <c r="Y76" s="36">
        <v>-59044.33814</v>
      </c>
      <c r="Z76" s="36">
        <v>281020.25387058198</v>
      </c>
      <c r="AA76" s="36">
        <v>18550.552528749999</v>
      </c>
      <c r="AB76" s="36">
        <v>1107.8547599999997</v>
      </c>
      <c r="AC76" s="36">
        <v>66.947720000000004</v>
      </c>
      <c r="AD76" s="36">
        <f t="shared" si="2"/>
        <v>145461.06928772715</v>
      </c>
      <c r="AE76" s="36">
        <v>415246.34032852127</v>
      </c>
      <c r="AF76" s="37">
        <f t="shared" si="3"/>
        <v>1463163.7325151984</v>
      </c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</row>
    <row r="77" spans="1:119" x14ac:dyDescent="0.3">
      <c r="A77" s="1">
        <v>42979</v>
      </c>
      <c r="B77" s="18">
        <v>42979</v>
      </c>
      <c r="C77" s="36">
        <v>125062.77334</v>
      </c>
      <c r="D77" s="36">
        <v>914.4191568</v>
      </c>
      <c r="E77" s="36">
        <v>318.61159000000004</v>
      </c>
      <c r="F77" s="36">
        <v>101.182890175</v>
      </c>
      <c r="G77" s="36">
        <v>645625.25694452506</v>
      </c>
      <c r="H77" s="36">
        <v>13036.4626792</v>
      </c>
      <c r="I77" s="36">
        <v>96242.852275475147</v>
      </c>
      <c r="J77" s="36">
        <v>0</v>
      </c>
      <c r="K77" s="36"/>
      <c r="L77" s="36"/>
      <c r="M77" s="36"/>
      <c r="N77" s="36"/>
      <c r="O77" s="36">
        <v>20144.267820000005</v>
      </c>
      <c r="P77" s="36">
        <v>24.373429999999999</v>
      </c>
      <c r="Q77" s="36"/>
      <c r="R77" s="36"/>
      <c r="S77" s="36">
        <v>0</v>
      </c>
      <c r="T77" s="36">
        <v>0</v>
      </c>
      <c r="U77" s="36">
        <v>24.06427</v>
      </c>
      <c r="V77" s="36">
        <v>0</v>
      </c>
      <c r="W77" s="36">
        <v>-41717.836568764804</v>
      </c>
      <c r="X77" s="36">
        <v>-56399.938790000007</v>
      </c>
      <c r="Y77" s="36">
        <v>-60500.526660000003</v>
      </c>
      <c r="Z77" s="36">
        <v>284595.62795747165</v>
      </c>
      <c r="AA77" s="36">
        <v>8349.5854963000002</v>
      </c>
      <c r="AB77" s="36">
        <v>1156.3612199999998</v>
      </c>
      <c r="AC77" s="36">
        <v>47.286140000000003</v>
      </c>
      <c r="AD77" s="36">
        <f t="shared" si="2"/>
        <v>135554.62306500683</v>
      </c>
      <c r="AE77" s="36">
        <v>414902.68149482616</v>
      </c>
      <c r="AF77" s="37">
        <f t="shared" si="3"/>
        <v>1451927.5046860082</v>
      </c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</row>
    <row r="78" spans="1:119" x14ac:dyDescent="0.3">
      <c r="A78" s="1">
        <v>43009</v>
      </c>
      <c r="B78" s="18">
        <v>43009</v>
      </c>
      <c r="C78" s="36">
        <v>125055.56360000001</v>
      </c>
      <c r="D78" s="36">
        <v>620.85008753749992</v>
      </c>
      <c r="E78" s="36">
        <v>316.66359000000006</v>
      </c>
      <c r="F78" s="36">
        <v>101.182890175</v>
      </c>
      <c r="G78" s="36">
        <v>645005.03082919959</v>
      </c>
      <c r="H78" s="36">
        <v>14266.289071712499</v>
      </c>
      <c r="I78" s="36">
        <v>88555.208750800492</v>
      </c>
      <c r="J78" s="36">
        <v>0</v>
      </c>
      <c r="K78" s="36"/>
      <c r="L78" s="36"/>
      <c r="M78" s="36"/>
      <c r="N78" s="36"/>
      <c r="O78" s="36">
        <v>20120.348310000001</v>
      </c>
      <c r="P78" s="36">
        <v>24.661619999999999</v>
      </c>
      <c r="Q78" s="36"/>
      <c r="R78" s="36"/>
      <c r="S78" s="36">
        <v>0</v>
      </c>
      <c r="T78" s="36">
        <v>0</v>
      </c>
      <c r="U78" s="36">
        <v>11.68144</v>
      </c>
      <c r="V78" s="36">
        <v>0</v>
      </c>
      <c r="W78" s="36">
        <v>-40178.4216419648</v>
      </c>
      <c r="X78" s="36">
        <v>-56753.259800000007</v>
      </c>
      <c r="Y78" s="36">
        <v>-56671.596490000004</v>
      </c>
      <c r="Z78" s="36">
        <v>298959.48654334631</v>
      </c>
      <c r="AA78" s="36">
        <v>10452.1967178625</v>
      </c>
      <c r="AB78" s="36">
        <v>1387.4523100000001</v>
      </c>
      <c r="AC78" s="36">
        <v>48.460090000000001</v>
      </c>
      <c r="AD78" s="36">
        <f t="shared" si="2"/>
        <v>157255.99916924402</v>
      </c>
      <c r="AE78" s="36">
        <v>416241.46063908353</v>
      </c>
      <c r="AF78" s="37">
        <f t="shared" si="3"/>
        <v>1467563.2585577527</v>
      </c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</row>
    <row r="79" spans="1:119" x14ac:dyDescent="0.3">
      <c r="A79" s="1">
        <v>43040</v>
      </c>
      <c r="B79" s="18">
        <v>43040</v>
      </c>
      <c r="C79" s="36">
        <v>117117.92219</v>
      </c>
      <c r="D79" s="36">
        <v>769.12669814999992</v>
      </c>
      <c r="E79" s="36">
        <v>316.68659000000002</v>
      </c>
      <c r="F79" s="36">
        <v>101.182890175</v>
      </c>
      <c r="G79" s="36">
        <v>654250.44334659842</v>
      </c>
      <c r="H79" s="36">
        <v>11993.788445537501</v>
      </c>
      <c r="I79" s="36">
        <v>89577.273333401565</v>
      </c>
      <c r="J79" s="36">
        <v>0</v>
      </c>
      <c r="K79" s="36"/>
      <c r="L79" s="36"/>
      <c r="M79" s="36"/>
      <c r="N79" s="36"/>
      <c r="O79" s="36">
        <v>16839.461480000002</v>
      </c>
      <c r="P79" s="36">
        <v>30.311630000000001</v>
      </c>
      <c r="Q79" s="36"/>
      <c r="R79" s="36"/>
      <c r="S79" s="36">
        <v>0</v>
      </c>
      <c r="T79" s="36">
        <v>0</v>
      </c>
      <c r="U79" s="36">
        <v>-23.641750000000002</v>
      </c>
      <c r="V79" s="36">
        <v>0</v>
      </c>
      <c r="W79" s="36">
        <v>-39176.081632022295</v>
      </c>
      <c r="X79" s="36">
        <v>-56435.899100000002</v>
      </c>
      <c r="Y79" s="36">
        <v>-62473.171200000193</v>
      </c>
      <c r="Z79" s="36">
        <v>278461.59280415525</v>
      </c>
      <c r="AA79" s="36">
        <v>13539.9815824875</v>
      </c>
      <c r="AB79" s="36">
        <v>1219.3922500000001</v>
      </c>
      <c r="AC79" s="36">
        <v>69.232780000000005</v>
      </c>
      <c r="AD79" s="36">
        <f t="shared" si="2"/>
        <v>135181.40573462026</v>
      </c>
      <c r="AE79" s="36">
        <v>416221.2375153387</v>
      </c>
      <c r="AF79" s="37">
        <f t="shared" si="3"/>
        <v>1442398.8398538213</v>
      </c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</row>
    <row r="80" spans="1:119" x14ac:dyDescent="0.3">
      <c r="A80" s="1">
        <v>43070</v>
      </c>
      <c r="B80" s="18">
        <v>43070</v>
      </c>
      <c r="C80" s="36">
        <v>167750.21859999999</v>
      </c>
      <c r="D80" s="36">
        <v>587.92250591250001</v>
      </c>
      <c r="E80" s="36">
        <v>317.92159000000004</v>
      </c>
      <c r="F80" s="36">
        <v>101.182890175</v>
      </c>
      <c r="G80" s="36">
        <v>655646.53104537353</v>
      </c>
      <c r="H80" s="36">
        <v>12063.867757775</v>
      </c>
      <c r="I80" s="36">
        <v>88625.287024626392</v>
      </c>
      <c r="J80" s="36">
        <v>0</v>
      </c>
      <c r="K80" s="36"/>
      <c r="L80" s="36"/>
      <c r="M80" s="36"/>
      <c r="N80" s="36"/>
      <c r="O80" s="36">
        <v>16471.6885</v>
      </c>
      <c r="P80" s="36">
        <v>30.72888</v>
      </c>
      <c r="Q80" s="36"/>
      <c r="R80" s="36"/>
      <c r="S80" s="36">
        <v>0</v>
      </c>
      <c r="T80" s="36">
        <v>0</v>
      </c>
      <c r="U80" s="36">
        <v>101.48117000000001</v>
      </c>
      <c r="V80" s="36">
        <v>0</v>
      </c>
      <c r="W80" s="36">
        <v>-40529.124131101671</v>
      </c>
      <c r="X80" s="36">
        <v>-45984.268680000001</v>
      </c>
      <c r="Y80" s="36">
        <v>-67875.202170000004</v>
      </c>
      <c r="Z80" s="36">
        <v>276757.07287321106</v>
      </c>
      <c r="AA80" s="36">
        <v>8183.9617146999999</v>
      </c>
      <c r="AB80" s="36">
        <v>1271.3782100000001</v>
      </c>
      <c r="AC80" s="36">
        <v>50.67277</v>
      </c>
      <c r="AD80" s="36">
        <f t="shared" si="2"/>
        <v>131975.97175680939</v>
      </c>
      <c r="AE80" s="36">
        <v>413153.73700602312</v>
      </c>
      <c r="AF80" s="37">
        <f t="shared" si="3"/>
        <v>1486725.0575566948</v>
      </c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</row>
    <row r="81" spans="1:119" x14ac:dyDescent="0.3">
      <c r="A81" s="1">
        <v>43101</v>
      </c>
      <c r="B81" s="18">
        <v>43101</v>
      </c>
      <c r="C81" s="36">
        <v>118024.23192999999</v>
      </c>
      <c r="D81" s="36">
        <v>517.29987566249997</v>
      </c>
      <c r="E81" s="36">
        <v>316.60959000000003</v>
      </c>
      <c r="F81" s="36">
        <v>10.05625</v>
      </c>
      <c r="G81" s="36">
        <v>656727.83727909951</v>
      </c>
      <c r="H81" s="36">
        <v>14105.464662824999</v>
      </c>
      <c r="I81" s="36">
        <v>95929.475900900536</v>
      </c>
      <c r="J81" s="36">
        <v>0</v>
      </c>
      <c r="K81" s="36"/>
      <c r="L81" s="36"/>
      <c r="M81" s="36"/>
      <c r="N81" s="36"/>
      <c r="O81" s="36">
        <v>16427.22219</v>
      </c>
      <c r="P81" s="36">
        <v>32.779960000000003</v>
      </c>
      <c r="Q81" s="36"/>
      <c r="R81" s="36"/>
      <c r="S81" s="36">
        <v>0</v>
      </c>
      <c r="T81" s="36">
        <v>0</v>
      </c>
      <c r="U81" s="36">
        <v>-11.67543</v>
      </c>
      <c r="V81" s="36">
        <v>0</v>
      </c>
      <c r="W81" s="36">
        <v>-41582.10469</v>
      </c>
      <c r="X81" s="36">
        <v>-55922.87556</v>
      </c>
      <c r="Y81" s="36">
        <v>-70832.438320000016</v>
      </c>
      <c r="Z81" s="36">
        <v>285738.6014279605</v>
      </c>
      <c r="AA81" s="36">
        <v>10924.237583799999</v>
      </c>
      <c r="AB81" s="36">
        <v>986.83249000000001</v>
      </c>
      <c r="AC81" s="36">
        <v>50.255019999999995</v>
      </c>
      <c r="AD81" s="36">
        <f t="shared" si="2"/>
        <v>129350.83252176049</v>
      </c>
      <c r="AE81" s="36">
        <v>413357.03212180879</v>
      </c>
      <c r="AF81" s="37">
        <f t="shared" si="3"/>
        <v>1444798.8422820568</v>
      </c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</row>
    <row r="82" spans="1:119" x14ac:dyDescent="0.3">
      <c r="A82" s="1">
        <v>43132</v>
      </c>
      <c r="B82" s="18">
        <v>43132</v>
      </c>
      <c r="C82" s="36">
        <v>121659.13419</v>
      </c>
      <c r="D82" s="36">
        <v>456.45682786250001</v>
      </c>
      <c r="E82" s="36">
        <v>318.04359000000005</v>
      </c>
      <c r="F82" s="36">
        <v>10.05625</v>
      </c>
      <c r="G82" s="36">
        <v>655064.8881471731</v>
      </c>
      <c r="H82" s="36">
        <v>11810.304487212499</v>
      </c>
      <c r="I82" s="36">
        <v>96419.141162826898</v>
      </c>
      <c r="J82" s="36">
        <v>0</v>
      </c>
      <c r="K82" s="36"/>
      <c r="L82" s="36"/>
      <c r="M82" s="36"/>
      <c r="N82" s="36"/>
      <c r="O82" s="36">
        <v>16382.571250000003</v>
      </c>
      <c r="P82" s="36">
        <v>44.886110000000002</v>
      </c>
      <c r="Q82" s="36"/>
      <c r="R82" s="36"/>
      <c r="S82" s="36">
        <v>0</v>
      </c>
      <c r="T82" s="36">
        <v>0</v>
      </c>
      <c r="U82" s="36">
        <v>104.64211</v>
      </c>
      <c r="V82" s="36">
        <v>0</v>
      </c>
      <c r="W82" s="36">
        <v>-41789.179095327883</v>
      </c>
      <c r="X82" s="36">
        <v>-56076.858939999998</v>
      </c>
      <c r="Y82" s="36">
        <v>-73232.807149999993</v>
      </c>
      <c r="Z82" s="36">
        <v>290123.37069020933</v>
      </c>
      <c r="AA82" s="36">
        <v>10286.4116203625</v>
      </c>
      <c r="AB82" s="36">
        <v>1036.8571099999999</v>
      </c>
      <c r="AC82" s="36">
        <v>50.865349999999999</v>
      </c>
      <c r="AD82" s="36">
        <f t="shared" si="2"/>
        <v>130503.30169524396</v>
      </c>
      <c r="AE82" s="36">
        <v>414961.68581032736</v>
      </c>
      <c r="AF82" s="37">
        <f t="shared" si="3"/>
        <v>1447630.4695206461</v>
      </c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</row>
    <row r="83" spans="1:119" x14ac:dyDescent="0.3">
      <c r="A83" s="1">
        <v>43160</v>
      </c>
      <c r="B83" s="18">
        <v>43160</v>
      </c>
      <c r="C83" s="36">
        <v>119800.40862</v>
      </c>
      <c r="D83" s="36">
        <v>482.01802535000002</v>
      </c>
      <c r="E83" s="36">
        <v>317.24359000000004</v>
      </c>
      <c r="F83" s="36">
        <v>60.4279459125</v>
      </c>
      <c r="G83" s="36">
        <v>655452.06317166053</v>
      </c>
      <c r="H83" s="36">
        <v>11292.909891012499</v>
      </c>
      <c r="I83" s="36">
        <v>98409.861108339494</v>
      </c>
      <c r="J83" s="36">
        <v>0</v>
      </c>
      <c r="K83" s="36"/>
      <c r="L83" s="36"/>
      <c r="M83" s="36"/>
      <c r="N83" s="36"/>
      <c r="O83" s="36">
        <v>16014.215770000001</v>
      </c>
      <c r="P83" s="36">
        <v>14.391999999999999</v>
      </c>
      <c r="Q83" s="36"/>
      <c r="R83" s="36"/>
      <c r="S83" s="36">
        <v>0</v>
      </c>
      <c r="T83" s="36">
        <v>0</v>
      </c>
      <c r="U83" s="36">
        <v>8.4880499999999994</v>
      </c>
      <c r="V83" s="36">
        <v>0</v>
      </c>
      <c r="W83" s="36">
        <v>-40389.558040813383</v>
      </c>
      <c r="X83" s="36">
        <v>-56273.624840000004</v>
      </c>
      <c r="Y83" s="36">
        <v>-80251.533679999993</v>
      </c>
      <c r="Z83" s="36">
        <v>285338.46830065275</v>
      </c>
      <c r="AA83" s="36">
        <v>9171.4121088500015</v>
      </c>
      <c r="AB83" s="36">
        <v>1089.8326099999999</v>
      </c>
      <c r="AC83" s="36">
        <v>49.984999999999999</v>
      </c>
      <c r="AD83" s="36">
        <f t="shared" si="2"/>
        <v>118743.46950868936</v>
      </c>
      <c r="AE83" s="36">
        <v>417050.58208707772</v>
      </c>
      <c r="AF83" s="37">
        <f t="shared" si="3"/>
        <v>1437637.591718042</v>
      </c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</row>
    <row r="84" spans="1:119" x14ac:dyDescent="0.3">
      <c r="A84" s="1">
        <v>43191</v>
      </c>
      <c r="B84" s="18">
        <v>43191</v>
      </c>
      <c r="C84" s="36">
        <v>7793.0113700000002</v>
      </c>
      <c r="D84" s="36">
        <v>402.61482063749997</v>
      </c>
      <c r="E84" s="36">
        <v>9.759000000000001E-2</v>
      </c>
      <c r="F84" s="36">
        <v>211.27169591250001</v>
      </c>
      <c r="G84" s="36">
        <v>596877.70572434762</v>
      </c>
      <c r="H84" s="36">
        <v>932.01790767499995</v>
      </c>
      <c r="I84" s="36">
        <v>97355.951875652463</v>
      </c>
      <c r="J84" s="36">
        <v>0</v>
      </c>
      <c r="K84" s="36"/>
      <c r="L84" s="36"/>
      <c r="M84" s="36"/>
      <c r="N84" s="36"/>
      <c r="O84" s="36">
        <v>14487.822510000002</v>
      </c>
      <c r="P84" s="36">
        <v>14.08672</v>
      </c>
      <c r="Q84" s="36"/>
      <c r="R84" s="36"/>
      <c r="S84" s="36">
        <v>0</v>
      </c>
      <c r="T84" s="36">
        <v>0</v>
      </c>
      <c r="U84" s="36">
        <v>8.9638899999999992</v>
      </c>
      <c r="V84" s="36">
        <v>0</v>
      </c>
      <c r="W84" s="36">
        <v>-31830.729889000959</v>
      </c>
      <c r="X84" s="36">
        <v>-49313.419450000001</v>
      </c>
      <c r="Y84" s="36">
        <v>14420.50821</v>
      </c>
      <c r="Z84" s="36">
        <v>185151.44652583794</v>
      </c>
      <c r="AA84" s="36">
        <v>7016.0031995999998</v>
      </c>
      <c r="AB84" s="36">
        <v>707.21211000000005</v>
      </c>
      <c r="AC84" s="36">
        <v>98.83578</v>
      </c>
      <c r="AD84" s="36">
        <f t="shared" si="2"/>
        <v>126258.82037643697</v>
      </c>
      <c r="AE84" s="36">
        <v>182729.57151100799</v>
      </c>
      <c r="AF84" s="37">
        <f t="shared" si="3"/>
        <v>1027062.9721016699</v>
      </c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</row>
    <row r="85" spans="1:119" x14ac:dyDescent="0.3">
      <c r="A85" s="1">
        <v>43221</v>
      </c>
      <c r="B85" s="18">
        <v>43221</v>
      </c>
      <c r="C85" s="36">
        <v>8159.98603</v>
      </c>
      <c r="D85" s="36">
        <v>326.37917377499997</v>
      </c>
      <c r="E85" s="36">
        <v>9.759000000000001E-2</v>
      </c>
      <c r="F85" s="36">
        <v>110.70919591250001</v>
      </c>
      <c r="G85" s="36">
        <v>606014.07818393421</v>
      </c>
      <c r="H85" s="36">
        <v>1904.322380975</v>
      </c>
      <c r="I85" s="36">
        <v>93698.556836065691</v>
      </c>
      <c r="J85" s="36">
        <v>0</v>
      </c>
      <c r="K85" s="36"/>
      <c r="L85" s="36"/>
      <c r="M85" s="36"/>
      <c r="N85" s="36"/>
      <c r="O85" s="36">
        <v>14442.582950000002</v>
      </c>
      <c r="P85" s="36">
        <v>13.891</v>
      </c>
      <c r="Q85" s="36"/>
      <c r="R85" s="36"/>
      <c r="S85" s="36">
        <v>0</v>
      </c>
      <c r="T85" s="36">
        <v>0</v>
      </c>
      <c r="U85" s="36">
        <v>9.26891</v>
      </c>
      <c r="V85" s="36">
        <v>0</v>
      </c>
      <c r="W85" s="36">
        <v>-31877.517884734429</v>
      </c>
      <c r="X85" s="36">
        <v>-49149.92325</v>
      </c>
      <c r="Y85" s="36">
        <v>14328.922189999999</v>
      </c>
      <c r="Z85" s="36">
        <v>184721.16240763399</v>
      </c>
      <c r="AA85" s="36">
        <v>7087.9292162500005</v>
      </c>
      <c r="AB85" s="36">
        <v>760.12261000000001</v>
      </c>
      <c r="AC85" s="36">
        <v>47.668839999999996</v>
      </c>
      <c r="AD85" s="36">
        <f t="shared" si="2"/>
        <v>125927.63303914957</v>
      </c>
      <c r="AE85" s="36">
        <v>183776.79531421079</v>
      </c>
      <c r="AF85" s="37">
        <f t="shared" si="3"/>
        <v>1034375.0316940227</v>
      </c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</row>
    <row r="86" spans="1:119" x14ac:dyDescent="0.3">
      <c r="A86" s="1">
        <v>43252</v>
      </c>
      <c r="B86" s="18">
        <v>43252</v>
      </c>
      <c r="C86" s="36">
        <v>8860.31394</v>
      </c>
      <c r="D86" s="36">
        <v>265.16412517499998</v>
      </c>
      <c r="E86" s="36">
        <v>9.759000000000001E-2</v>
      </c>
      <c r="F86" s="36">
        <v>60.4279459125</v>
      </c>
      <c r="G86" s="36">
        <v>597682.64320568612</v>
      </c>
      <c r="H86" s="36">
        <v>1259.472987075</v>
      </c>
      <c r="I86" s="36">
        <v>93543.800524313876</v>
      </c>
      <c r="J86" s="36">
        <v>0</v>
      </c>
      <c r="K86" s="36"/>
      <c r="L86" s="36"/>
      <c r="M86" s="36"/>
      <c r="N86" s="36"/>
      <c r="O86" s="36">
        <v>14073.010899999999</v>
      </c>
      <c r="P86" s="36">
        <v>0</v>
      </c>
      <c r="Q86" s="36"/>
      <c r="R86" s="36"/>
      <c r="S86" s="36">
        <v>0</v>
      </c>
      <c r="T86" s="36">
        <v>0</v>
      </c>
      <c r="U86" s="36">
        <v>9.4957999999999991</v>
      </c>
      <c r="V86" s="36">
        <v>0</v>
      </c>
      <c r="W86" s="36">
        <v>-27591.277277589692</v>
      </c>
      <c r="X86" s="36">
        <v>-49092.768830000001</v>
      </c>
      <c r="Y86" s="36">
        <v>14219.05982</v>
      </c>
      <c r="Z86" s="36">
        <v>178748.89509996329</v>
      </c>
      <c r="AA86" s="36">
        <v>5016.5437768750007</v>
      </c>
      <c r="AB86" s="36">
        <v>14.334899999999999</v>
      </c>
      <c r="AC86" s="36">
        <v>46.905059999999999</v>
      </c>
      <c r="AD86" s="36">
        <f t="shared" si="2"/>
        <v>121371.18834924859</v>
      </c>
      <c r="AE86" s="36">
        <v>179641.46237810171</v>
      </c>
      <c r="AF86" s="37">
        <f t="shared" si="3"/>
        <v>1016757.5819455129</v>
      </c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</row>
    <row r="87" spans="1:119" x14ac:dyDescent="0.3">
      <c r="A87" s="1">
        <v>43282</v>
      </c>
      <c r="B87" s="18">
        <v>43282</v>
      </c>
      <c r="C87" s="36">
        <v>9230.4576799999995</v>
      </c>
      <c r="D87" s="36">
        <v>318.53457472500003</v>
      </c>
      <c r="E87" s="36">
        <v>9.759000000000001E-2</v>
      </c>
      <c r="F87" s="36">
        <v>60.4279459125</v>
      </c>
      <c r="G87" s="36">
        <v>601730.57725723332</v>
      </c>
      <c r="H87" s="36">
        <v>595.78142556250009</v>
      </c>
      <c r="I87" s="36">
        <v>93863.440992766758</v>
      </c>
      <c r="J87" s="36">
        <v>0</v>
      </c>
      <c r="K87" s="36"/>
      <c r="L87" s="36"/>
      <c r="M87" s="36"/>
      <c r="N87" s="36"/>
      <c r="O87" s="36">
        <v>14075.45751</v>
      </c>
      <c r="P87" s="36">
        <v>0</v>
      </c>
      <c r="Q87" s="36"/>
      <c r="R87" s="36"/>
      <c r="S87" s="36">
        <v>0</v>
      </c>
      <c r="T87" s="36">
        <v>0</v>
      </c>
      <c r="U87" s="36">
        <v>4.0320799999999997</v>
      </c>
      <c r="V87" s="36">
        <v>0</v>
      </c>
      <c r="W87" s="36">
        <v>-13161.1852258336</v>
      </c>
      <c r="X87" s="36">
        <v>-48073.865680000003</v>
      </c>
      <c r="Y87" s="36">
        <v>14644.183800000001</v>
      </c>
      <c r="Z87" s="36">
        <v>148443.50361020514</v>
      </c>
      <c r="AA87" s="36">
        <v>5114.4481974999999</v>
      </c>
      <c r="AB87" s="36">
        <v>108.27954</v>
      </c>
      <c r="AC87" s="36">
        <v>84.130170000000007</v>
      </c>
      <c r="AD87" s="36">
        <f t="shared" si="2"/>
        <v>107163.52649187154</v>
      </c>
      <c r="AE87" s="36">
        <v>179944.03736405744</v>
      </c>
      <c r="AF87" s="37">
        <f t="shared" si="3"/>
        <v>1006982.338832129</v>
      </c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</row>
    <row r="88" spans="1:119" x14ac:dyDescent="0.3">
      <c r="A88" s="1">
        <v>43313</v>
      </c>
      <c r="B88" s="18">
        <v>43313</v>
      </c>
      <c r="C88" s="36">
        <v>9285.8586799999994</v>
      </c>
      <c r="D88" s="36">
        <v>516.111005675</v>
      </c>
      <c r="E88" s="36">
        <v>9.759000000000001E-2</v>
      </c>
      <c r="F88" s="36">
        <v>60.4279459125</v>
      </c>
      <c r="G88" s="36">
        <v>609253.66685347294</v>
      </c>
      <c r="H88" s="36">
        <v>1422.9936384625</v>
      </c>
      <c r="I88" s="36">
        <v>97803.579196527236</v>
      </c>
      <c r="J88" s="36">
        <v>0</v>
      </c>
      <c r="K88" s="36"/>
      <c r="L88" s="36"/>
      <c r="M88" s="36"/>
      <c r="N88" s="36"/>
      <c r="O88" s="36">
        <v>13982.156629999999</v>
      </c>
      <c r="P88" s="36">
        <v>14.451590000000001</v>
      </c>
      <c r="Q88" s="36"/>
      <c r="R88" s="36"/>
      <c r="S88" s="36">
        <v>0</v>
      </c>
      <c r="T88" s="36">
        <v>0</v>
      </c>
      <c r="U88" s="36">
        <v>10.79257</v>
      </c>
      <c r="V88" s="36">
        <v>0</v>
      </c>
      <c r="W88" s="36">
        <v>-13002.65373</v>
      </c>
      <c r="X88" s="36">
        <v>-48263.225239999992</v>
      </c>
      <c r="Y88" s="36">
        <v>14611.86404</v>
      </c>
      <c r="Z88" s="36">
        <v>149779.31233624928</v>
      </c>
      <c r="AA88" s="36">
        <v>4354.1112087500005</v>
      </c>
      <c r="AB88" s="36">
        <v>105.57059</v>
      </c>
      <c r="AC88" s="36">
        <v>68.749539999999996</v>
      </c>
      <c r="AD88" s="36">
        <f t="shared" si="2"/>
        <v>107664.52131499929</v>
      </c>
      <c r="AE88" s="36">
        <v>177716.84203670395</v>
      </c>
      <c r="AF88" s="37">
        <f t="shared" si="3"/>
        <v>1017720.7064817534</v>
      </c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</row>
    <row r="89" spans="1:119" x14ac:dyDescent="0.3">
      <c r="A89" s="1">
        <v>43344</v>
      </c>
      <c r="B89" s="18">
        <v>43344</v>
      </c>
      <c r="C89" s="36">
        <v>9532.3229200000005</v>
      </c>
      <c r="D89" s="36">
        <v>449.15767981250002</v>
      </c>
      <c r="E89" s="36">
        <v>9.759000000000001E-2</v>
      </c>
      <c r="F89" s="36">
        <v>60.531746525000003</v>
      </c>
      <c r="G89" s="36">
        <v>609720.87957877584</v>
      </c>
      <c r="H89" s="36">
        <v>1661.3801900000001</v>
      </c>
      <c r="I89" s="36">
        <v>102414.58326122419</v>
      </c>
      <c r="J89" s="36">
        <v>0</v>
      </c>
      <c r="K89" s="36"/>
      <c r="L89" s="36"/>
      <c r="M89" s="36"/>
      <c r="N89" s="36"/>
      <c r="O89" s="36">
        <v>21894.352640000001</v>
      </c>
      <c r="P89" s="36">
        <v>0</v>
      </c>
      <c r="Q89" s="36"/>
      <c r="R89" s="36"/>
      <c r="S89" s="36">
        <v>0</v>
      </c>
      <c r="T89" s="36">
        <v>0</v>
      </c>
      <c r="U89" s="36">
        <v>-163.40951999999999</v>
      </c>
      <c r="V89" s="36">
        <v>0</v>
      </c>
      <c r="W89" s="36">
        <v>-13584.188390987949</v>
      </c>
      <c r="X89" s="36">
        <v>-48547.694730000003</v>
      </c>
      <c r="Y89" s="36">
        <v>14768.50999</v>
      </c>
      <c r="Z89" s="36">
        <v>153505.15402675062</v>
      </c>
      <c r="AA89" s="36">
        <v>5021.4962080124997</v>
      </c>
      <c r="AB89" s="36">
        <v>-33.882269999999998</v>
      </c>
      <c r="AC89" s="36">
        <v>70.476179999999999</v>
      </c>
      <c r="AD89" s="36">
        <f t="shared" si="2"/>
        <v>111036.46149377516</v>
      </c>
      <c r="AE89" s="36">
        <v>169597.07416947436</v>
      </c>
      <c r="AF89" s="37">
        <f t="shared" si="3"/>
        <v>1026366.8412695872</v>
      </c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</row>
    <row r="90" spans="1:119" x14ac:dyDescent="0.3">
      <c r="A90" s="1">
        <v>43374</v>
      </c>
      <c r="B90" s="18">
        <v>43374</v>
      </c>
      <c r="C90" s="36">
        <v>10129.268280000002</v>
      </c>
      <c r="D90" s="36">
        <v>697.03939520000006</v>
      </c>
      <c r="E90" s="36">
        <v>9.759000000000001E-2</v>
      </c>
      <c r="F90" s="36">
        <v>60.531746525000003</v>
      </c>
      <c r="G90" s="36">
        <v>608593.14525871631</v>
      </c>
      <c r="H90" s="36">
        <v>1603.6132486000001</v>
      </c>
      <c r="I90" s="36">
        <v>105643.37232128379</v>
      </c>
      <c r="J90" s="36">
        <v>0</v>
      </c>
      <c r="K90" s="36"/>
      <c r="L90" s="36"/>
      <c r="M90" s="36"/>
      <c r="N90" s="36"/>
      <c r="O90" s="36">
        <v>21935.710589999999</v>
      </c>
      <c r="P90" s="36">
        <v>0</v>
      </c>
      <c r="Q90" s="36"/>
      <c r="R90" s="36"/>
      <c r="S90" s="36">
        <v>0</v>
      </c>
      <c r="T90" s="36">
        <v>0</v>
      </c>
      <c r="U90" s="36">
        <v>18.003970000000002</v>
      </c>
      <c r="V90" s="36">
        <v>0</v>
      </c>
      <c r="W90" s="36">
        <v>-13744.592635102841</v>
      </c>
      <c r="X90" s="36">
        <v>-47888.567139999999</v>
      </c>
      <c r="Y90" s="36">
        <v>14978.25512</v>
      </c>
      <c r="Z90" s="36">
        <v>152786.1725600163</v>
      </c>
      <c r="AA90" s="36">
        <v>5493.9869468750003</v>
      </c>
      <c r="AB90" s="36">
        <v>29.343230000000005</v>
      </c>
      <c r="AC90" s="36">
        <v>70.47650999999999</v>
      </c>
      <c r="AD90" s="36">
        <f t="shared" si="2"/>
        <v>111743.07856178845</v>
      </c>
      <c r="AE90" s="36">
        <v>169381.5357358508</v>
      </c>
      <c r="AF90" s="37">
        <f t="shared" si="3"/>
        <v>1029787.3927279644</v>
      </c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</row>
    <row r="91" spans="1:119" x14ac:dyDescent="0.3">
      <c r="A91" s="1">
        <v>43405</v>
      </c>
      <c r="B91" s="18">
        <v>43405</v>
      </c>
      <c r="C91" s="36">
        <v>10266.836370000001</v>
      </c>
      <c r="D91" s="36">
        <v>428.210370275</v>
      </c>
      <c r="E91" s="36">
        <v>0</v>
      </c>
      <c r="F91" s="36">
        <v>60.531746525000003</v>
      </c>
      <c r="G91" s="36">
        <v>607446.92977118655</v>
      </c>
      <c r="H91" s="36">
        <v>2009.3729276750003</v>
      </c>
      <c r="I91" s="36">
        <v>106085.86017881345</v>
      </c>
      <c r="J91" s="36">
        <v>0</v>
      </c>
      <c r="K91" s="36"/>
      <c r="L91" s="36"/>
      <c r="M91" s="36"/>
      <c r="N91" s="36"/>
      <c r="O91" s="36">
        <v>13457.90314</v>
      </c>
      <c r="P91" s="36">
        <v>0</v>
      </c>
      <c r="Q91" s="36"/>
      <c r="R91" s="36"/>
      <c r="S91" s="36">
        <v>0</v>
      </c>
      <c r="T91" s="36">
        <v>0</v>
      </c>
      <c r="U91" s="36">
        <v>18.32301</v>
      </c>
      <c r="V91" s="36">
        <v>0</v>
      </c>
      <c r="W91" s="36">
        <v>-13907.673573060902</v>
      </c>
      <c r="X91" s="36">
        <v>-48592.799760000009</v>
      </c>
      <c r="Y91" s="36">
        <v>14707.645759999999</v>
      </c>
      <c r="Z91" s="36">
        <v>156119.57731516392</v>
      </c>
      <c r="AA91" s="36">
        <v>4187.6618975000001</v>
      </c>
      <c r="AB91" s="36">
        <v>4.0000000000000002E-4</v>
      </c>
      <c r="AC91" s="36">
        <v>72.015600000000006</v>
      </c>
      <c r="AD91" s="36">
        <f t="shared" si="2"/>
        <v>112604.75064960301</v>
      </c>
      <c r="AE91" s="36">
        <v>169817.11351490032</v>
      </c>
      <c r="AF91" s="37">
        <f t="shared" si="3"/>
        <v>1022177.5086689782</v>
      </c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</row>
    <row r="92" spans="1:119" x14ac:dyDescent="0.3">
      <c r="A92" s="1">
        <v>43435</v>
      </c>
      <c r="B92" s="18">
        <v>43435</v>
      </c>
      <c r="C92" s="36">
        <v>9336.9312699999991</v>
      </c>
      <c r="D92" s="36">
        <v>648.6612100625</v>
      </c>
      <c r="E92" s="36">
        <v>0</v>
      </c>
      <c r="F92" s="36">
        <v>60.531746525000003</v>
      </c>
      <c r="G92" s="36">
        <v>610567.64746158384</v>
      </c>
      <c r="H92" s="36">
        <v>768.99505641250005</v>
      </c>
      <c r="I92" s="36">
        <v>105726.01263841616</v>
      </c>
      <c r="J92" s="36">
        <v>0</v>
      </c>
      <c r="K92" s="36"/>
      <c r="L92" s="36"/>
      <c r="M92" s="36"/>
      <c r="N92" s="36"/>
      <c r="O92" s="36">
        <v>13087.777029999999</v>
      </c>
      <c r="P92" s="36">
        <v>0</v>
      </c>
      <c r="Q92" s="36"/>
      <c r="R92" s="36"/>
      <c r="S92" s="36">
        <v>0</v>
      </c>
      <c r="T92" s="36">
        <v>0</v>
      </c>
      <c r="U92" s="36">
        <v>10.59923</v>
      </c>
      <c r="V92" s="36">
        <v>0</v>
      </c>
      <c r="W92" s="36">
        <v>-15476.159775749151</v>
      </c>
      <c r="X92" s="36">
        <v>-48544.425729999995</v>
      </c>
      <c r="Y92" s="36">
        <v>14687.88874</v>
      </c>
      <c r="Z92" s="36">
        <v>150697.65470848899</v>
      </c>
      <c r="AA92" s="36">
        <v>6474.2086923749994</v>
      </c>
      <c r="AB92" s="36">
        <v>4.0000000000000002E-4</v>
      </c>
      <c r="AC92" s="36">
        <v>73.153689999999997</v>
      </c>
      <c r="AD92" s="36">
        <f t="shared" si="2"/>
        <v>107922.91995511486</v>
      </c>
      <c r="AE92" s="36">
        <v>167758.42395631166</v>
      </c>
      <c r="AF92" s="37">
        <f t="shared" si="3"/>
        <v>1015877.9003244265</v>
      </c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</row>
    <row r="93" spans="1:119" x14ac:dyDescent="0.3">
      <c r="A93" s="1">
        <v>43466</v>
      </c>
      <c r="B93" s="18">
        <v>43466</v>
      </c>
      <c r="C93" s="36">
        <v>10143.42554</v>
      </c>
      <c r="D93" s="36">
        <v>1941.6035110750001</v>
      </c>
      <c r="E93" s="36">
        <v>0</v>
      </c>
      <c r="F93" s="36">
        <v>60.531746525000003</v>
      </c>
      <c r="G93" s="36">
        <v>610565.6935498839</v>
      </c>
      <c r="H93" s="36">
        <v>4435.8361410375001</v>
      </c>
      <c r="I93" s="36">
        <v>106068.69991011628</v>
      </c>
      <c r="J93" s="36">
        <v>0</v>
      </c>
      <c r="K93" s="36"/>
      <c r="L93" s="36"/>
      <c r="M93" s="36"/>
      <c r="N93" s="36"/>
      <c r="O93" s="36">
        <v>13040.940199999999</v>
      </c>
      <c r="P93" s="36">
        <v>7.0000000000000001E-3</v>
      </c>
      <c r="Q93" s="36"/>
      <c r="R93" s="36"/>
      <c r="S93" s="36">
        <v>0</v>
      </c>
      <c r="T93" s="36">
        <v>0</v>
      </c>
      <c r="U93" s="36">
        <v>10.608870000000001</v>
      </c>
      <c r="V93" s="36">
        <v>0</v>
      </c>
      <c r="W93" s="36">
        <v>-15750.124519999999</v>
      </c>
      <c r="X93" s="36">
        <v>-48903.372799999997</v>
      </c>
      <c r="Y93" s="36">
        <v>14506.325580000001</v>
      </c>
      <c r="Z93" s="36">
        <v>154571.32611593208</v>
      </c>
      <c r="AA93" s="36">
        <v>3641.3209874875001</v>
      </c>
      <c r="AB93" s="36">
        <v>6.7304500000000003</v>
      </c>
      <c r="AC93" s="36">
        <v>70.599140000000006</v>
      </c>
      <c r="AD93" s="36">
        <f t="shared" si="2"/>
        <v>108153.4138234196</v>
      </c>
      <c r="AE93" s="36">
        <v>168580.92075674815</v>
      </c>
      <c r="AF93" s="37">
        <f t="shared" si="3"/>
        <v>1022991.0721788054</v>
      </c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</row>
    <row r="94" spans="1:119" x14ac:dyDescent="0.3">
      <c r="A94" s="1">
        <v>43497</v>
      </c>
      <c r="B94" s="18">
        <v>43497</v>
      </c>
      <c r="C94" s="36">
        <v>10528.368539999999</v>
      </c>
      <c r="D94" s="36">
        <v>6802.8189681250014</v>
      </c>
      <c r="E94" s="36">
        <v>0</v>
      </c>
      <c r="F94" s="36">
        <v>60.531746525000003</v>
      </c>
      <c r="G94" s="36">
        <v>598813.50784438231</v>
      </c>
      <c r="H94" s="36">
        <v>716.33496782499992</v>
      </c>
      <c r="I94" s="36">
        <v>116303.73153561768</v>
      </c>
      <c r="J94" s="36">
        <v>0</v>
      </c>
      <c r="K94" s="36"/>
      <c r="L94" s="36"/>
      <c r="M94" s="36"/>
      <c r="N94" s="36"/>
      <c r="O94" s="36">
        <v>13041.31164</v>
      </c>
      <c r="P94" s="36">
        <v>7.0000000000000001E-3</v>
      </c>
      <c r="Q94" s="36"/>
      <c r="R94" s="36"/>
      <c r="S94" s="36">
        <v>0</v>
      </c>
      <c r="T94" s="36">
        <v>0</v>
      </c>
      <c r="U94" s="36">
        <v>55.795999999999999</v>
      </c>
      <c r="V94" s="36">
        <v>0</v>
      </c>
      <c r="W94" s="36">
        <v>-17473.17755</v>
      </c>
      <c r="X94" s="36">
        <v>-38197.824740000004</v>
      </c>
      <c r="Y94" s="36">
        <v>14965.18591</v>
      </c>
      <c r="Z94" s="36">
        <v>139036.86282507094</v>
      </c>
      <c r="AA94" s="36">
        <v>2211.2610748000002</v>
      </c>
      <c r="AB94" s="36">
        <v>62.270730000000007</v>
      </c>
      <c r="AC94" s="36">
        <v>47.000999999999998</v>
      </c>
      <c r="AD94" s="36">
        <f t="shared" si="2"/>
        <v>100707.37524987095</v>
      </c>
      <c r="AE94" s="36">
        <v>163218.05169346675</v>
      </c>
      <c r="AF94" s="37">
        <f t="shared" si="3"/>
        <v>1010192.0391858127</v>
      </c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</row>
    <row r="95" spans="1:119" x14ac:dyDescent="0.3">
      <c r="A95" s="1">
        <v>43525</v>
      </c>
      <c r="B95" s="18"/>
      <c r="C95" s="36">
        <v>11104.52576</v>
      </c>
      <c r="D95" s="36">
        <v>4396.0374955625002</v>
      </c>
      <c r="E95" s="36">
        <v>0</v>
      </c>
      <c r="F95" s="36">
        <v>60.607208624999998</v>
      </c>
      <c r="G95" s="36">
        <v>598132.41928457236</v>
      </c>
      <c r="H95" s="36">
        <v>712.41287168749989</v>
      </c>
      <c r="I95" s="36">
        <v>119893.49212542767</v>
      </c>
      <c r="J95" s="36">
        <v>0</v>
      </c>
      <c r="K95" s="36"/>
      <c r="L95" s="36"/>
      <c r="M95" s="36"/>
      <c r="N95" s="36"/>
      <c r="O95" s="36">
        <v>12671.98216</v>
      </c>
      <c r="P95" s="36">
        <v>0</v>
      </c>
      <c r="Q95" s="36"/>
      <c r="R95" s="36"/>
      <c r="S95" s="36">
        <v>0</v>
      </c>
      <c r="T95" s="36">
        <v>0</v>
      </c>
      <c r="U95" s="36">
        <v>130.30796000000001</v>
      </c>
      <c r="V95" s="36">
        <v>0</v>
      </c>
      <c r="W95" s="36">
        <v>-13031.69191851078</v>
      </c>
      <c r="X95" s="36">
        <v>-37580.205689999995</v>
      </c>
      <c r="Y95" s="36">
        <v>14694.60629</v>
      </c>
      <c r="Z95" s="36">
        <v>133954.97262286954</v>
      </c>
      <c r="AA95" s="36">
        <v>2015.2861480500001</v>
      </c>
      <c r="AB95" s="36">
        <v>117.81101</v>
      </c>
      <c r="AC95" s="36">
        <v>46.88</v>
      </c>
      <c r="AD95" s="36">
        <f t="shared" si="2"/>
        <v>100347.96642240878</v>
      </c>
      <c r="AE95" s="36">
        <v>159050.78637966173</v>
      </c>
      <c r="AF95" s="37">
        <f t="shared" si="3"/>
        <v>1006370.2297079457</v>
      </c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</row>
    <row r="96" spans="1:119" x14ac:dyDescent="0.3">
      <c r="A96" s="1">
        <v>43556</v>
      </c>
      <c r="B96" s="18"/>
      <c r="C96" s="36">
        <v>11330.976990000001</v>
      </c>
      <c r="D96" s="36">
        <v>6686.6304635000015</v>
      </c>
      <c r="E96" s="36">
        <v>0</v>
      </c>
      <c r="F96" s="36">
        <v>60.607208624999998</v>
      </c>
      <c r="G96" s="36">
        <v>595016.90554221347</v>
      </c>
      <c r="H96" s="36">
        <v>708.65364547500008</v>
      </c>
      <c r="I96" s="36">
        <v>129662.84445778653</v>
      </c>
      <c r="J96" s="36">
        <v>0</v>
      </c>
      <c r="K96" s="36"/>
      <c r="L96" s="36"/>
      <c r="M96" s="36"/>
      <c r="N96" s="36"/>
      <c r="O96" s="36">
        <v>12623.069740000001</v>
      </c>
      <c r="P96" s="36">
        <v>0</v>
      </c>
      <c r="Q96" s="36"/>
      <c r="R96" s="36"/>
      <c r="S96" s="36">
        <v>0</v>
      </c>
      <c r="T96" s="36">
        <v>0</v>
      </c>
      <c r="U96" s="36">
        <v>8.1464300000000005</v>
      </c>
      <c r="V96" s="36">
        <v>0</v>
      </c>
      <c r="W96" s="36">
        <v>-20364.189777911648</v>
      </c>
      <c r="X96" s="36">
        <v>-37385.660299999996</v>
      </c>
      <c r="Y96" s="36">
        <v>15095.88803</v>
      </c>
      <c r="Z96" s="36">
        <v>134749.98930612431</v>
      </c>
      <c r="AA96" s="36">
        <v>3353.8809234500004</v>
      </c>
      <c r="AB96" s="36">
        <v>1781.2052033037899</v>
      </c>
      <c r="AC96" s="36">
        <v>46.657139999999998</v>
      </c>
      <c r="AD96" s="36">
        <f t="shared" si="2"/>
        <v>97285.916954966451</v>
      </c>
      <c r="AE96" s="36">
        <v>170398.58316959935</v>
      </c>
      <c r="AF96" s="37">
        <f t="shared" si="3"/>
        <v>1023774.1881721658</v>
      </c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</row>
    <row r="97" spans="1:119" x14ac:dyDescent="0.3">
      <c r="A97" s="1">
        <v>43586</v>
      </c>
      <c r="B97" s="18"/>
      <c r="C97" s="36">
        <v>9667.8106510625403</v>
      </c>
      <c r="D97" s="36">
        <v>4575.1245454874997</v>
      </c>
      <c r="E97" s="36">
        <v>0</v>
      </c>
      <c r="F97" s="36">
        <v>60.607208624999998</v>
      </c>
      <c r="G97" s="36">
        <v>602281.28385566478</v>
      </c>
      <c r="H97" s="36">
        <v>1442.931965925</v>
      </c>
      <c r="I97" s="36">
        <v>131259.79283433527</v>
      </c>
      <c r="J97" s="36">
        <v>0</v>
      </c>
      <c r="K97" s="36"/>
      <c r="L97" s="36"/>
      <c r="M97" s="36"/>
      <c r="N97" s="36"/>
      <c r="O97" s="36">
        <v>12671.972680000001</v>
      </c>
      <c r="P97" s="36">
        <v>0</v>
      </c>
      <c r="Q97" s="36"/>
      <c r="R97" s="36"/>
      <c r="S97" s="36">
        <v>0</v>
      </c>
      <c r="T97" s="36">
        <v>0</v>
      </c>
      <c r="U97" s="36">
        <v>32.047310000000003</v>
      </c>
      <c r="V97" s="36">
        <v>0</v>
      </c>
      <c r="W97" s="36">
        <v>-15963.981450255</v>
      </c>
      <c r="X97" s="36">
        <v>-37805.22623</v>
      </c>
      <c r="Y97" s="36">
        <v>14865.395140000001</v>
      </c>
      <c r="Z97" s="36">
        <v>152289.75110435495</v>
      </c>
      <c r="AA97" s="36">
        <v>5563.0781521125</v>
      </c>
      <c r="AB97" s="36">
        <v>-35.197499999999998</v>
      </c>
      <c r="AC97" s="36">
        <v>46.737010000000005</v>
      </c>
      <c r="AD97" s="36">
        <f t="shared" si="2"/>
        <v>118992.60353621245</v>
      </c>
      <c r="AE97" s="36">
        <v>157042.35202640496</v>
      </c>
      <c r="AF97" s="37">
        <f t="shared" si="3"/>
        <v>1037994.4793037175</v>
      </c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</row>
    <row r="98" spans="1:119" x14ac:dyDescent="0.3">
      <c r="A98" s="1">
        <v>43617</v>
      </c>
      <c r="B98" s="18"/>
      <c r="C98" s="36">
        <v>9309.4208799999997</v>
      </c>
      <c r="D98" s="36">
        <v>4844.3370956750005</v>
      </c>
      <c r="E98" s="36">
        <v>0</v>
      </c>
      <c r="F98" s="36">
        <v>60.607208624999998</v>
      </c>
      <c r="G98" s="36">
        <v>598371.18252103881</v>
      </c>
      <c r="H98" s="36">
        <v>524.47546083750001</v>
      </c>
      <c r="I98" s="36">
        <v>135577.8900689611</v>
      </c>
      <c r="J98" s="36">
        <v>0</v>
      </c>
      <c r="K98" s="36"/>
      <c r="L98" s="36"/>
      <c r="M98" s="36"/>
      <c r="N98" s="36"/>
      <c r="O98" s="36">
        <v>12690.885470000001</v>
      </c>
      <c r="P98" s="36">
        <v>0</v>
      </c>
      <c r="Q98" s="36"/>
      <c r="R98" s="36"/>
      <c r="S98" s="36">
        <v>0</v>
      </c>
      <c r="T98" s="36">
        <v>0</v>
      </c>
      <c r="U98" s="36">
        <v>8.6812000000000005</v>
      </c>
      <c r="V98" s="36">
        <v>0</v>
      </c>
      <c r="W98" s="36">
        <v>-16154.213516983093</v>
      </c>
      <c r="X98" s="36">
        <v>-38099.643990000004</v>
      </c>
      <c r="Y98" s="36">
        <v>15019.28119</v>
      </c>
      <c r="Z98" s="36">
        <v>159531.73210436065</v>
      </c>
      <c r="AA98" s="36">
        <v>4618.8847145250002</v>
      </c>
      <c r="AB98" s="36">
        <v>52.513359999999999</v>
      </c>
      <c r="AC98" s="36">
        <v>39.387059999999998</v>
      </c>
      <c r="AD98" s="36">
        <f t="shared" si="2"/>
        <v>125016.62212190255</v>
      </c>
      <c r="AE98" s="36">
        <v>160324.54977716328</v>
      </c>
      <c r="AF98" s="37">
        <f t="shared" si="3"/>
        <v>1046719.9706042032</v>
      </c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</row>
    <row r="99" spans="1:119" x14ac:dyDescent="0.3">
      <c r="A99" s="1">
        <v>43647</v>
      </c>
      <c r="B99" s="18"/>
      <c r="C99" s="36">
        <v>9761.6167800000021</v>
      </c>
      <c r="D99" s="36">
        <v>5283.4680913749999</v>
      </c>
      <c r="E99" s="36">
        <v>427.31148999999999</v>
      </c>
      <c r="F99" s="36">
        <v>60.607208624999998</v>
      </c>
      <c r="G99" s="36">
        <v>593367.32148791139</v>
      </c>
      <c r="H99" s="36">
        <v>558.56233426250003</v>
      </c>
      <c r="I99" s="36">
        <v>134635.0623820886</v>
      </c>
      <c r="J99" s="36">
        <v>0</v>
      </c>
      <c r="K99" s="36"/>
      <c r="L99" s="36"/>
      <c r="M99" s="36"/>
      <c r="N99" s="36"/>
      <c r="O99" s="36">
        <v>662.24990000000003</v>
      </c>
      <c r="P99" s="36">
        <v>0</v>
      </c>
      <c r="Q99" s="36"/>
      <c r="R99" s="36"/>
      <c r="S99" s="36">
        <v>0</v>
      </c>
      <c r="T99" s="36">
        <v>0</v>
      </c>
      <c r="U99" s="36">
        <v>9.2602000000000011</v>
      </c>
      <c r="V99" s="36">
        <v>0</v>
      </c>
      <c r="W99" s="36">
        <v>-16678.201506983103</v>
      </c>
      <c r="X99" s="36">
        <v>-38410.214510000005</v>
      </c>
      <c r="Y99" s="36">
        <v>27991.628439999997</v>
      </c>
      <c r="Z99" s="36">
        <v>144535.99450593971</v>
      </c>
      <c r="AA99" s="36">
        <v>5437.28964</v>
      </c>
      <c r="AB99" s="36">
        <v>107.73824</v>
      </c>
      <c r="AC99" s="36">
        <v>39.380550000000007</v>
      </c>
      <c r="AD99" s="36">
        <f t="shared" si="2"/>
        <v>123032.87555895661</v>
      </c>
      <c r="AE99" s="36">
        <v>159714.97565047684</v>
      </c>
      <c r="AF99" s="37">
        <f t="shared" si="3"/>
        <v>1027504.0508836962</v>
      </c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</row>
    <row r="100" spans="1:119" x14ac:dyDescent="0.3">
      <c r="A100" s="1">
        <v>43678</v>
      </c>
      <c r="B100" s="18"/>
      <c r="C100" s="36">
        <v>10809.599719999998</v>
      </c>
      <c r="D100" s="36">
        <v>6408.0229292374997</v>
      </c>
      <c r="E100" s="36">
        <v>403.38792999999998</v>
      </c>
      <c r="F100" s="36">
        <v>60.607208624999998</v>
      </c>
      <c r="G100" s="36">
        <v>591729.71768288617</v>
      </c>
      <c r="H100" s="36">
        <v>2144.3195895375006</v>
      </c>
      <c r="I100" s="36">
        <v>134341.72153711386</v>
      </c>
      <c r="J100" s="36">
        <v>0</v>
      </c>
      <c r="K100" s="36"/>
      <c r="L100" s="36"/>
      <c r="M100" s="36"/>
      <c r="N100" s="36"/>
      <c r="O100" s="36">
        <v>662.97095999999999</v>
      </c>
      <c r="P100" s="36">
        <v>0</v>
      </c>
      <c r="Q100" s="36"/>
      <c r="R100" s="36"/>
      <c r="S100" s="36">
        <v>0</v>
      </c>
      <c r="T100" s="36">
        <v>0</v>
      </c>
      <c r="U100" s="36">
        <v>9.6601599999999994</v>
      </c>
      <c r="V100" s="36">
        <v>0</v>
      </c>
      <c r="W100" s="36">
        <v>-16508.023187679002</v>
      </c>
      <c r="X100" s="36">
        <v>-37552.596060000003</v>
      </c>
      <c r="Y100" s="36">
        <v>28562.164279999997</v>
      </c>
      <c r="Z100" s="36">
        <v>141000.09970874642</v>
      </c>
      <c r="AA100" s="36">
        <v>6413.7408769624999</v>
      </c>
      <c r="AB100" s="36">
        <v>154.00054</v>
      </c>
      <c r="AC100" s="36">
        <v>39.380550000000007</v>
      </c>
      <c r="AD100" s="36">
        <f t="shared" si="2"/>
        <v>122118.42686802991</v>
      </c>
      <c r="AE100" s="36">
        <v>161412.76551184891</v>
      </c>
      <c r="AF100" s="37">
        <f t="shared" si="3"/>
        <v>1030091.5399372787</v>
      </c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</row>
    <row r="101" spans="1:119" x14ac:dyDescent="0.3">
      <c r="A101" s="1">
        <v>43709</v>
      </c>
      <c r="B101" s="18"/>
      <c r="C101" s="36">
        <v>10487.15266</v>
      </c>
      <c r="D101" s="36">
        <v>6982.0983233124998</v>
      </c>
      <c r="E101" s="36">
        <v>981.40307000000007</v>
      </c>
      <c r="F101" s="36">
        <v>60.683173537500004</v>
      </c>
      <c r="G101" s="36">
        <v>587200.32460397785</v>
      </c>
      <c r="H101" s="36">
        <v>603.95226000000002</v>
      </c>
      <c r="I101" s="36">
        <v>131776.53952602218</v>
      </c>
      <c r="J101" s="36">
        <v>0</v>
      </c>
      <c r="K101" s="36"/>
      <c r="L101" s="36"/>
      <c r="M101" s="36"/>
      <c r="N101" s="36"/>
      <c r="O101" s="36">
        <v>645.10181000000011</v>
      </c>
      <c r="P101" s="36">
        <v>9.0000000000000011E-3</v>
      </c>
      <c r="Q101" s="36"/>
      <c r="R101" s="36"/>
      <c r="S101" s="36">
        <v>0</v>
      </c>
      <c r="T101" s="36">
        <v>0</v>
      </c>
      <c r="U101" s="36">
        <v>9.8976299999999995</v>
      </c>
      <c r="V101" s="36">
        <v>0</v>
      </c>
      <c r="W101" s="36">
        <v>-16235.762280000001</v>
      </c>
      <c r="X101" s="36">
        <v>-49976.805950000002</v>
      </c>
      <c r="Y101" s="36">
        <v>27431.289549999998</v>
      </c>
      <c r="Z101" s="36">
        <v>164411.06657348515</v>
      </c>
      <c r="AA101" s="36">
        <v>7678.7379438875005</v>
      </c>
      <c r="AB101" s="36">
        <v>0</v>
      </c>
      <c r="AC101" s="36">
        <v>39.380550000000007</v>
      </c>
      <c r="AD101" s="36">
        <f t="shared" si="2"/>
        <v>133357.80401737266</v>
      </c>
      <c r="AE101" s="36">
        <v>163355.44385164851</v>
      </c>
      <c r="AF101" s="37">
        <f t="shared" si="3"/>
        <v>1035450.5122958712</v>
      </c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</row>
    <row r="102" spans="1:119" x14ac:dyDescent="0.3">
      <c r="A102" s="1">
        <v>43739</v>
      </c>
      <c r="B102" s="18"/>
      <c r="C102" s="36">
        <v>11503.04854</v>
      </c>
      <c r="D102" s="36">
        <v>5365.687967975</v>
      </c>
      <c r="E102" s="36">
        <v>1051.71378</v>
      </c>
      <c r="F102" s="36">
        <v>60.683173537500004</v>
      </c>
      <c r="G102" s="36">
        <v>582870.0524035932</v>
      </c>
      <c r="H102" s="36">
        <v>613.12924078750007</v>
      </c>
      <c r="I102" s="36">
        <v>128949.66008640685</v>
      </c>
      <c r="J102" s="36">
        <v>0</v>
      </c>
      <c r="K102" s="36"/>
      <c r="L102" s="36"/>
      <c r="M102" s="36"/>
      <c r="N102" s="36"/>
      <c r="O102" s="36">
        <v>907.81115999999997</v>
      </c>
      <c r="P102" s="36">
        <v>0</v>
      </c>
      <c r="Q102" s="36"/>
      <c r="R102" s="36"/>
      <c r="S102" s="36">
        <v>0</v>
      </c>
      <c r="T102" s="36">
        <v>0</v>
      </c>
      <c r="U102" s="36">
        <v>-7.2413600000000002</v>
      </c>
      <c r="V102" s="36">
        <v>0</v>
      </c>
      <c r="W102" s="36">
        <v>-16301.596140000001</v>
      </c>
      <c r="X102" s="36">
        <v>-49979.96211</v>
      </c>
      <c r="Y102" s="36">
        <v>26800.519680000001</v>
      </c>
      <c r="Z102" s="36">
        <v>165890.03902297307</v>
      </c>
      <c r="AA102" s="36">
        <v>2633.0862477374999</v>
      </c>
      <c r="AB102" s="36">
        <v>64.732439999999997</v>
      </c>
      <c r="AC102" s="36">
        <v>39.381</v>
      </c>
      <c r="AD102" s="36">
        <f t="shared" si="2"/>
        <v>129138.95878071057</v>
      </c>
      <c r="AE102" s="36">
        <v>164739.95756666135</v>
      </c>
      <c r="AF102" s="37">
        <f t="shared" si="3"/>
        <v>1025200.702699672</v>
      </c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</row>
    <row r="103" spans="1:119" x14ac:dyDescent="0.3">
      <c r="A103" s="1">
        <v>43770</v>
      </c>
      <c r="B103" s="18"/>
      <c r="C103" s="36">
        <v>11298.729790937501</v>
      </c>
      <c r="D103" s="36">
        <v>6625.7045593499997</v>
      </c>
      <c r="E103" s="36">
        <v>1051.71378</v>
      </c>
      <c r="F103" s="36">
        <v>60.683173537500004</v>
      </c>
      <c r="G103" s="36">
        <v>577084.90743309422</v>
      </c>
      <c r="H103" s="36">
        <v>621.38548707500001</v>
      </c>
      <c r="I103" s="36">
        <v>130993.74904690574</v>
      </c>
      <c r="J103" s="36">
        <v>0</v>
      </c>
      <c r="K103" s="36"/>
      <c r="L103" s="36"/>
      <c r="M103" s="36"/>
      <c r="N103" s="36"/>
      <c r="O103" s="36">
        <v>700.11235999999997</v>
      </c>
      <c r="P103" s="36">
        <v>0</v>
      </c>
      <c r="Q103" s="36"/>
      <c r="R103" s="36"/>
      <c r="S103" s="36">
        <v>0</v>
      </c>
      <c r="T103" s="36">
        <v>0</v>
      </c>
      <c r="U103" s="36">
        <v>-7.2413600000000002</v>
      </c>
      <c r="V103" s="36">
        <v>0</v>
      </c>
      <c r="W103" s="36">
        <v>-16086.742340000001</v>
      </c>
      <c r="X103" s="36">
        <v>-48624.240149999998</v>
      </c>
      <c r="Y103" s="36">
        <v>26794.14257</v>
      </c>
      <c r="Z103" s="36">
        <v>169894.71130198811</v>
      </c>
      <c r="AA103" s="36">
        <v>3595.9042026375</v>
      </c>
      <c r="AB103" s="36">
        <v>141.63398000000001</v>
      </c>
      <c r="AC103" s="36">
        <v>39.381</v>
      </c>
      <c r="AD103" s="36">
        <f t="shared" si="2"/>
        <v>135747.54920462563</v>
      </c>
      <c r="AE103" s="36">
        <v>165142.37249081448</v>
      </c>
      <c r="AF103" s="37">
        <f t="shared" si="3"/>
        <v>1029326.9073263402</v>
      </c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</row>
    <row r="104" spans="1:119" x14ac:dyDescent="0.3">
      <c r="A104" s="1">
        <v>43800</v>
      </c>
      <c r="B104" s="18"/>
      <c r="C104" s="36">
        <v>10483.56545</v>
      </c>
      <c r="D104" s="36">
        <v>7313.6443757249999</v>
      </c>
      <c r="E104" s="36">
        <v>1065.5210699999998</v>
      </c>
      <c r="F104" s="36">
        <v>70.998713887500003</v>
      </c>
      <c r="G104" s="36">
        <v>575659.80597426964</v>
      </c>
      <c r="H104" s="36">
        <v>1892.1987651625002</v>
      </c>
      <c r="I104" s="36">
        <v>128816.71894573038</v>
      </c>
      <c r="J104" s="36">
        <v>0</v>
      </c>
      <c r="K104" s="36"/>
      <c r="L104" s="36"/>
      <c r="M104" s="36"/>
      <c r="N104" s="36"/>
      <c r="O104" s="36">
        <v>560.60802999999999</v>
      </c>
      <c r="P104" s="36">
        <v>0</v>
      </c>
      <c r="Q104" s="36"/>
      <c r="R104" s="36"/>
      <c r="S104" s="36">
        <v>0</v>
      </c>
      <c r="T104" s="36">
        <v>0</v>
      </c>
      <c r="U104" s="36">
        <v>-7.2413600000000002</v>
      </c>
      <c r="V104" s="36">
        <v>0</v>
      </c>
      <c r="W104" s="36">
        <v>-17610.465330000003</v>
      </c>
      <c r="X104" s="36">
        <v>-48771.706939999996</v>
      </c>
      <c r="Y104" s="36">
        <v>24428.767669999997</v>
      </c>
      <c r="Z104" s="36">
        <v>168692.38148777562</v>
      </c>
      <c r="AA104" s="36">
        <v>5898.1363904250002</v>
      </c>
      <c r="AB104" s="36">
        <v>156.84148999999999</v>
      </c>
      <c r="AC104" s="36">
        <v>39.381</v>
      </c>
      <c r="AD104" s="36">
        <f t="shared" si="2"/>
        <v>132826.09440820062</v>
      </c>
      <c r="AE104" s="36">
        <v>136739.97599974548</v>
      </c>
      <c r="AF104" s="37">
        <f t="shared" si="3"/>
        <v>995429.13173272111</v>
      </c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</row>
    <row r="105" spans="1:119" x14ac:dyDescent="0.3">
      <c r="A105" s="1">
        <v>43831</v>
      </c>
      <c r="B105" s="18"/>
      <c r="C105" s="36">
        <v>13591.88262</v>
      </c>
      <c r="D105" s="36">
        <v>9848.6968840999998</v>
      </c>
      <c r="E105" s="36">
        <v>1104.9281600000002</v>
      </c>
      <c r="F105" s="36">
        <v>70.998713887500003</v>
      </c>
      <c r="G105" s="36">
        <v>566032.15922114835</v>
      </c>
      <c r="H105" s="36">
        <v>1314.1921424625</v>
      </c>
      <c r="I105" s="36">
        <v>127162.42641885162</v>
      </c>
      <c r="J105" s="36">
        <v>0</v>
      </c>
      <c r="K105" s="36"/>
      <c r="L105" s="36"/>
      <c r="M105" s="36"/>
      <c r="N105" s="36"/>
      <c r="O105" s="36">
        <v>560.60802999999999</v>
      </c>
      <c r="P105" s="36">
        <v>0</v>
      </c>
      <c r="Q105" s="36"/>
      <c r="R105" s="36"/>
      <c r="S105" s="36">
        <v>0</v>
      </c>
      <c r="T105" s="36">
        <v>0</v>
      </c>
      <c r="U105" s="36">
        <v>-7.2413600000000002</v>
      </c>
      <c r="V105" s="36">
        <v>0</v>
      </c>
      <c r="W105" s="36">
        <v>-17834.480629999998</v>
      </c>
      <c r="X105" s="36">
        <v>-43143.159599999999</v>
      </c>
      <c r="Y105" s="36">
        <v>24383.28543</v>
      </c>
      <c r="Z105" s="36">
        <v>162542.87820447973</v>
      </c>
      <c r="AA105" s="36">
        <v>5860.7669080874994</v>
      </c>
      <c r="AB105" s="36">
        <v>218.06468000000001</v>
      </c>
      <c r="AC105" s="36">
        <v>39.381</v>
      </c>
      <c r="AD105" s="36">
        <f t="shared" si="2"/>
        <v>132059.49463256722</v>
      </c>
      <c r="AE105" s="36">
        <v>137532.38809969713</v>
      </c>
      <c r="AF105" s="37">
        <f t="shared" si="3"/>
        <v>989277.77492271434</v>
      </c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</row>
    <row r="106" spans="1:119" x14ac:dyDescent="0.3">
      <c r="A106" s="1">
        <v>43862</v>
      </c>
      <c r="B106" s="18"/>
      <c r="C106" s="36">
        <v>14459.055340000012</v>
      </c>
      <c r="D106" s="36">
        <v>10316.70470285</v>
      </c>
      <c r="E106" s="36">
        <v>1089.9797000000003</v>
      </c>
      <c r="F106" s="36">
        <v>70.998713887500003</v>
      </c>
      <c r="G106" s="36">
        <v>559951.67797769187</v>
      </c>
      <c r="H106" s="36">
        <v>1624.2239824625001</v>
      </c>
      <c r="I106" s="36">
        <v>131216.08393230813</v>
      </c>
      <c r="J106" s="36">
        <v>0</v>
      </c>
      <c r="K106" s="36"/>
      <c r="L106" s="36"/>
      <c r="M106" s="36"/>
      <c r="N106" s="36"/>
      <c r="O106" s="36">
        <v>560.60802999999999</v>
      </c>
      <c r="P106" s="36">
        <v>0</v>
      </c>
      <c r="Q106" s="36"/>
      <c r="R106" s="36"/>
      <c r="S106" s="36">
        <v>0</v>
      </c>
      <c r="T106" s="36">
        <v>0</v>
      </c>
      <c r="U106" s="36">
        <v>-7.2413600000000002</v>
      </c>
      <c r="V106" s="36">
        <v>0</v>
      </c>
      <c r="W106" s="36">
        <v>-18150.155879999998</v>
      </c>
      <c r="X106" s="36">
        <v>-43050.295019999998</v>
      </c>
      <c r="Y106" s="36">
        <v>24304.683660000002</v>
      </c>
      <c r="Z106" s="36">
        <v>157681.93876128245</v>
      </c>
      <c r="AA106" s="36">
        <v>6801.7557359250004</v>
      </c>
      <c r="AB106" s="36">
        <v>296.08827000000002</v>
      </c>
      <c r="AC106" s="36">
        <v>39.381</v>
      </c>
      <c r="AD106" s="36">
        <f t="shared" si="2"/>
        <v>127916.15516720744</v>
      </c>
      <c r="AE106" s="36">
        <v>138593.62033813322</v>
      </c>
      <c r="AF106" s="37">
        <f t="shared" si="3"/>
        <v>985799.10788454069</v>
      </c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</row>
    <row r="107" spans="1:119" x14ac:dyDescent="0.3">
      <c r="A107" s="1">
        <v>43891</v>
      </c>
      <c r="B107" s="18"/>
      <c r="C107" s="36">
        <v>15764.693210000001</v>
      </c>
      <c r="D107" s="36">
        <v>8067.3468780749999</v>
      </c>
      <c r="E107" s="36">
        <v>882.59769999999992</v>
      </c>
      <c r="F107" s="36">
        <v>70.998713887500003</v>
      </c>
      <c r="G107" s="36">
        <v>554293.67733447917</v>
      </c>
      <c r="H107" s="36">
        <v>1261.6902724625002</v>
      </c>
      <c r="I107" s="36">
        <v>140921.87503552079</v>
      </c>
      <c r="J107" s="36">
        <v>0</v>
      </c>
      <c r="K107" s="36"/>
      <c r="L107" s="36"/>
      <c r="M107" s="36"/>
      <c r="N107" s="36"/>
      <c r="O107" s="36">
        <v>512.56530999999995</v>
      </c>
      <c r="P107" s="36">
        <v>0</v>
      </c>
      <c r="Q107" s="36"/>
      <c r="R107" s="36"/>
      <c r="S107" s="36">
        <v>0</v>
      </c>
      <c r="T107" s="36">
        <v>0</v>
      </c>
      <c r="U107" s="36">
        <v>0</v>
      </c>
      <c r="V107" s="36">
        <v>0</v>
      </c>
      <c r="W107" s="36">
        <v>-19395.602289999999</v>
      </c>
      <c r="X107" s="36">
        <v>-43342.250820000001</v>
      </c>
      <c r="Y107" s="36">
        <v>24281.42714</v>
      </c>
      <c r="Z107" s="36">
        <v>159780.06412502966</v>
      </c>
      <c r="AA107" s="36">
        <v>11601.516588812501</v>
      </c>
      <c r="AB107" s="36">
        <v>353.48021000000006</v>
      </c>
      <c r="AC107" s="36">
        <v>39.381</v>
      </c>
      <c r="AD107" s="36">
        <f t="shared" si="2"/>
        <v>133318.01595384217</v>
      </c>
      <c r="AE107" s="36">
        <v>139473.84412550894</v>
      </c>
      <c r="AF107" s="37">
        <f t="shared" si="3"/>
        <v>994567.30453377613</v>
      </c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</row>
    <row r="108" spans="1:119" x14ac:dyDescent="0.3">
      <c r="A108" s="1">
        <v>43922</v>
      </c>
      <c r="B108" s="18"/>
      <c r="C108" s="36">
        <v>15745.3799</v>
      </c>
      <c r="D108" s="36">
        <v>6771.2558658750004</v>
      </c>
      <c r="E108" s="36">
        <v>882.59769999999992</v>
      </c>
      <c r="F108" s="36">
        <v>66.5739638875</v>
      </c>
      <c r="G108" s="36">
        <v>554501.58672360808</v>
      </c>
      <c r="H108" s="36">
        <v>2147.8134424625</v>
      </c>
      <c r="I108" s="36">
        <v>140628.84523639194</v>
      </c>
      <c r="J108" s="36">
        <v>0</v>
      </c>
      <c r="K108" s="36"/>
      <c r="L108" s="36"/>
      <c r="M108" s="36"/>
      <c r="N108" s="36"/>
      <c r="O108" s="36">
        <v>512.56530999999995</v>
      </c>
      <c r="P108" s="36">
        <v>0</v>
      </c>
      <c r="Q108" s="36"/>
      <c r="R108" s="36"/>
      <c r="S108" s="36">
        <v>0</v>
      </c>
      <c r="T108" s="36">
        <v>0</v>
      </c>
      <c r="U108" s="36">
        <v>18.110509999999998</v>
      </c>
      <c r="V108" s="36">
        <v>0</v>
      </c>
      <c r="W108" s="36">
        <v>-19567.790125447998</v>
      </c>
      <c r="X108" s="36">
        <v>-44200.281260000003</v>
      </c>
      <c r="Y108" s="36">
        <v>23956.16605</v>
      </c>
      <c r="Z108" s="36">
        <v>164542.82451576198</v>
      </c>
      <c r="AA108" s="36">
        <v>12389.404361737501</v>
      </c>
      <c r="AB108" s="36">
        <v>417.25215000000003</v>
      </c>
      <c r="AC108" s="36">
        <v>39.381</v>
      </c>
      <c r="AD108" s="36">
        <f t="shared" si="2"/>
        <v>137595.06720205146</v>
      </c>
      <c r="AE108" s="36">
        <v>139880.32778399962</v>
      </c>
      <c r="AF108" s="37">
        <f t="shared" si="3"/>
        <v>998732.01312827587</v>
      </c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</row>
    <row r="109" spans="1:119" x14ac:dyDescent="0.3">
      <c r="A109" s="1">
        <v>43952</v>
      </c>
      <c r="B109" s="18"/>
      <c r="C109" s="36">
        <v>15326.27396</v>
      </c>
      <c r="D109" s="36">
        <v>7443.5755303625001</v>
      </c>
      <c r="E109" s="36">
        <v>882.59769999999992</v>
      </c>
      <c r="F109" s="36">
        <v>66.5739638875</v>
      </c>
      <c r="G109" s="36">
        <v>544934.78214658971</v>
      </c>
      <c r="H109" s="36">
        <v>1845.3574124625</v>
      </c>
      <c r="I109" s="36">
        <v>139176.8641334103</v>
      </c>
      <c r="J109" s="36">
        <v>0</v>
      </c>
      <c r="K109" s="36"/>
      <c r="L109" s="36"/>
      <c r="M109" s="36"/>
      <c r="N109" s="36"/>
      <c r="O109" s="36">
        <v>512.56530999999995</v>
      </c>
      <c r="P109" s="36">
        <v>0</v>
      </c>
      <c r="Q109" s="36"/>
      <c r="R109" s="36"/>
      <c r="S109" s="36">
        <v>0</v>
      </c>
      <c r="T109" s="36">
        <v>0</v>
      </c>
      <c r="U109" s="36">
        <v>17.801490000000001</v>
      </c>
      <c r="V109" s="36">
        <v>0</v>
      </c>
      <c r="W109" s="36">
        <v>-19884.510300000002</v>
      </c>
      <c r="X109" s="36">
        <v>-44970.848509999996</v>
      </c>
      <c r="Y109" s="36">
        <v>24092.172530000003</v>
      </c>
      <c r="Z109" s="36">
        <v>169300.6401552078</v>
      </c>
      <c r="AA109" s="36">
        <v>7178.3357126750007</v>
      </c>
      <c r="AB109" s="36">
        <v>227.73339000000001</v>
      </c>
      <c r="AC109" s="36">
        <v>5.1392600000000002</v>
      </c>
      <c r="AD109" s="36">
        <f t="shared" si="2"/>
        <v>135966.46372788283</v>
      </c>
      <c r="AE109" s="36">
        <v>140691.35877201633</v>
      </c>
      <c r="AF109" s="37">
        <f t="shared" si="3"/>
        <v>986846.41265661165</v>
      </c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</row>
    <row r="110" spans="1:119" x14ac:dyDescent="0.3">
      <c r="A110" s="1">
        <v>43983</v>
      </c>
      <c r="B110" s="18"/>
      <c r="C110" s="36">
        <v>15415.82463999999</v>
      </c>
      <c r="D110" s="36">
        <v>9995.2112173500009</v>
      </c>
      <c r="E110" s="36">
        <v>865.41554000000008</v>
      </c>
      <c r="F110" s="36">
        <v>66.619498587500004</v>
      </c>
      <c r="G110" s="36">
        <v>545828.7745394808</v>
      </c>
      <c r="H110" s="36">
        <v>1929.1065900000001</v>
      </c>
      <c r="I110" s="36">
        <v>135526.97445051928</v>
      </c>
      <c r="J110" s="36">
        <v>0</v>
      </c>
      <c r="K110" s="36"/>
      <c r="L110" s="36"/>
      <c r="M110" s="36"/>
      <c r="N110" s="36"/>
      <c r="O110" s="36">
        <v>464.52282000000002</v>
      </c>
      <c r="P110" s="36">
        <v>0</v>
      </c>
      <c r="Q110" s="36"/>
      <c r="R110" s="36"/>
      <c r="S110" s="36">
        <v>0</v>
      </c>
      <c r="T110" s="36">
        <v>0</v>
      </c>
      <c r="U110" s="36">
        <v>18.45251</v>
      </c>
      <c r="V110" s="36">
        <v>0</v>
      </c>
      <c r="W110" s="36">
        <v>-21003.7609584149</v>
      </c>
      <c r="X110" s="36">
        <v>-44910.390650000001</v>
      </c>
      <c r="Y110" s="36">
        <v>23941.99207</v>
      </c>
      <c r="Z110" s="36">
        <v>171876.17955801057</v>
      </c>
      <c r="AA110" s="36">
        <v>23519.391858487503</v>
      </c>
      <c r="AB110" s="36">
        <v>325.91866999999996</v>
      </c>
      <c r="AC110" s="36">
        <v>4.71713</v>
      </c>
      <c r="AD110" s="36">
        <f t="shared" si="2"/>
        <v>153772.50018808318</v>
      </c>
      <c r="AE110" s="36">
        <v>141323.03431514231</v>
      </c>
      <c r="AF110" s="37">
        <f t="shared" si="3"/>
        <v>1005187.983799163</v>
      </c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</row>
    <row r="111" spans="1:119" x14ac:dyDescent="0.3">
      <c r="A111" s="1">
        <v>44013</v>
      </c>
      <c r="B111" s="18"/>
      <c r="C111" s="36">
        <v>14914.527209999989</v>
      </c>
      <c r="D111" s="36">
        <v>10347.9079795125</v>
      </c>
      <c r="E111" s="36">
        <v>889.89657999999997</v>
      </c>
      <c r="F111" s="36">
        <v>66.619498587500004</v>
      </c>
      <c r="G111" s="36">
        <v>544056.81273717782</v>
      </c>
      <c r="H111" s="36">
        <v>2477.3654999999999</v>
      </c>
      <c r="I111" s="36">
        <v>142822.99640282232</v>
      </c>
      <c r="J111" s="36">
        <v>0</v>
      </c>
      <c r="K111" s="36"/>
      <c r="L111" s="36"/>
      <c r="M111" s="36"/>
      <c r="N111" s="36"/>
      <c r="O111" s="36">
        <v>464.52282000000002</v>
      </c>
      <c r="P111" s="36">
        <v>0</v>
      </c>
      <c r="Q111" s="36"/>
      <c r="R111" s="36"/>
      <c r="S111" s="36">
        <v>0</v>
      </c>
      <c r="T111" s="36">
        <v>0</v>
      </c>
      <c r="U111" s="36">
        <v>18.70327</v>
      </c>
      <c r="V111" s="36">
        <v>0</v>
      </c>
      <c r="W111" s="36">
        <v>-21640.087256145198</v>
      </c>
      <c r="X111" s="36">
        <v>-43924.656230000008</v>
      </c>
      <c r="Y111" s="36">
        <v>28499.165519999999</v>
      </c>
      <c r="Z111" s="36">
        <v>166628.53125007421</v>
      </c>
      <c r="AA111" s="36">
        <v>7350.0446618874994</v>
      </c>
      <c r="AB111" s="36">
        <v>351.6223</v>
      </c>
      <c r="AC111" s="36">
        <v>3.5772800000000005</v>
      </c>
      <c r="AD111" s="36">
        <f t="shared" si="2"/>
        <v>137286.90079581647</v>
      </c>
      <c r="AE111" s="36">
        <v>141626.03292834343</v>
      </c>
      <c r="AF111" s="37">
        <f t="shared" si="3"/>
        <v>994953.58245225984</v>
      </c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</row>
    <row r="112" spans="1:119" x14ac:dyDescent="0.3">
      <c r="A112" s="1">
        <v>44044</v>
      </c>
      <c r="B112" s="18"/>
      <c r="C112" s="36">
        <v>14768.882189999991</v>
      </c>
      <c r="D112" s="36">
        <v>10648.287085875001</v>
      </c>
      <c r="E112" s="36">
        <v>972.09815000000003</v>
      </c>
      <c r="F112" s="36">
        <v>66.619498587500004</v>
      </c>
      <c r="G112" s="36">
        <v>542387.24446962029</v>
      </c>
      <c r="H112" s="36">
        <v>1510.4396100000001</v>
      </c>
      <c r="I112" s="36">
        <v>140386.2261603798</v>
      </c>
      <c r="J112" s="36">
        <v>512.73233000000005</v>
      </c>
      <c r="K112" s="36"/>
      <c r="L112" s="36"/>
      <c r="M112" s="36"/>
      <c r="N112" s="36"/>
      <c r="O112" s="36">
        <v>464.52282000000002</v>
      </c>
      <c r="P112" s="36">
        <v>0</v>
      </c>
      <c r="Q112" s="36"/>
      <c r="R112" s="36"/>
      <c r="S112" s="36">
        <v>0</v>
      </c>
      <c r="T112" s="36">
        <v>0</v>
      </c>
      <c r="U112" s="36">
        <v>18.676439999999999</v>
      </c>
      <c r="V112" s="36">
        <v>0</v>
      </c>
      <c r="W112" s="36">
        <v>-21836.218351404699</v>
      </c>
      <c r="X112" s="36">
        <v>-43659.198649999998</v>
      </c>
      <c r="Y112" s="36">
        <v>30929.417659999999</v>
      </c>
      <c r="Z112" s="36">
        <v>163948.28987069815</v>
      </c>
      <c r="AA112" s="36">
        <v>9298.5400389124989</v>
      </c>
      <c r="AB112" s="36">
        <v>419.44903999999997</v>
      </c>
      <c r="AC112" s="36">
        <v>2114.94</v>
      </c>
      <c r="AD112" s="36">
        <f t="shared" si="2"/>
        <v>141233.89604820596</v>
      </c>
      <c r="AE112" s="36">
        <v>142835.58929523543</v>
      </c>
      <c r="AF112" s="37">
        <f t="shared" si="3"/>
        <v>995786.53765790397</v>
      </c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</row>
    <row r="113" spans="1:119" x14ac:dyDescent="0.3">
      <c r="A113" s="1">
        <v>44075</v>
      </c>
      <c r="B113" s="18"/>
      <c r="C113" s="36">
        <v>14241.748250000001</v>
      </c>
      <c r="D113" s="36">
        <v>11243.148298787501</v>
      </c>
      <c r="E113" s="36">
        <v>905.32215000000008</v>
      </c>
      <c r="F113" s="36">
        <v>66.619498587500004</v>
      </c>
      <c r="G113" s="36">
        <v>536831.90241727792</v>
      </c>
      <c r="H113" s="36">
        <v>1327.6760800000002</v>
      </c>
      <c r="I113" s="36">
        <v>140714.94549272212</v>
      </c>
      <c r="J113" s="36">
        <v>1113.1120000000001</v>
      </c>
      <c r="K113" s="36"/>
      <c r="L113" s="36"/>
      <c r="M113" s="36"/>
      <c r="N113" s="36"/>
      <c r="O113" s="36">
        <v>467.63745</v>
      </c>
      <c r="P113" s="36">
        <v>0</v>
      </c>
      <c r="Q113" s="36"/>
      <c r="R113" s="36"/>
      <c r="S113" s="36">
        <v>0</v>
      </c>
      <c r="T113" s="36">
        <v>0</v>
      </c>
      <c r="U113" s="36">
        <v>18.826540000000001</v>
      </c>
      <c r="V113" s="36">
        <v>0</v>
      </c>
      <c r="W113" s="36">
        <v>-22241.542100000002</v>
      </c>
      <c r="X113" s="36">
        <v>-46636.705479999997</v>
      </c>
      <c r="Y113" s="36">
        <v>30425.159239999997</v>
      </c>
      <c r="Z113" s="36">
        <v>170751.51977220003</v>
      </c>
      <c r="AA113" s="36">
        <v>7066.6931949</v>
      </c>
      <c r="AB113" s="36">
        <v>526.23843999999997</v>
      </c>
      <c r="AC113" s="36">
        <v>2014.15</v>
      </c>
      <c r="AD113" s="36">
        <f t="shared" si="2"/>
        <v>141924.3396071</v>
      </c>
      <c r="AE113" s="36">
        <v>142616.43067446793</v>
      </c>
      <c r="AF113" s="37">
        <f t="shared" si="3"/>
        <v>991452.88191894291</v>
      </c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</row>
    <row r="114" spans="1:119" x14ac:dyDescent="0.3">
      <c r="A114" s="1">
        <v>44105</v>
      </c>
      <c r="B114" s="18"/>
      <c r="C114" s="36">
        <v>14330.26275</v>
      </c>
      <c r="D114" s="36">
        <v>9487.0121071499998</v>
      </c>
      <c r="E114" s="36">
        <v>785.39650000000006</v>
      </c>
      <c r="F114" s="36">
        <v>66.619498587500004</v>
      </c>
      <c r="G114" s="36">
        <v>534953.69538503839</v>
      </c>
      <c r="H114" s="36">
        <v>1841.15813</v>
      </c>
      <c r="I114" s="36">
        <v>137893.39215496165</v>
      </c>
      <c r="J114" s="36">
        <v>1113.1120000000001</v>
      </c>
      <c r="K114" s="36"/>
      <c r="L114" s="36"/>
      <c r="M114" s="36"/>
      <c r="N114" s="36"/>
      <c r="O114" s="36">
        <v>432.16786000000002</v>
      </c>
      <c r="P114" s="36">
        <v>0</v>
      </c>
      <c r="Q114" s="36"/>
      <c r="R114" s="36"/>
      <c r="S114" s="36">
        <v>0</v>
      </c>
      <c r="T114" s="36">
        <v>0</v>
      </c>
      <c r="U114" s="36">
        <v>18.695119999999999</v>
      </c>
      <c r="V114" s="36">
        <v>0</v>
      </c>
      <c r="W114" s="36">
        <v>-22634.374743193599</v>
      </c>
      <c r="X114" s="36">
        <v>-47312.55227</v>
      </c>
      <c r="Y114" s="36">
        <v>30468.836489999998</v>
      </c>
      <c r="Z114" s="36">
        <v>172584.45307272379</v>
      </c>
      <c r="AA114" s="36">
        <v>7530.8777626625006</v>
      </c>
      <c r="AB114" s="36">
        <v>298.09151000000003</v>
      </c>
      <c r="AC114" s="36">
        <v>2.9645600000000001</v>
      </c>
      <c r="AD114" s="36">
        <f t="shared" si="2"/>
        <v>140956.99150219269</v>
      </c>
      <c r="AE114" s="36">
        <v>142737.17797154948</v>
      </c>
      <c r="AF114" s="37">
        <f t="shared" si="3"/>
        <v>984596.98585947964</v>
      </c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</row>
    <row r="115" spans="1:119" x14ac:dyDescent="0.3">
      <c r="A115" s="1">
        <v>44136</v>
      </c>
      <c r="B115" s="18"/>
      <c r="C115" s="36">
        <v>14293.61443</v>
      </c>
      <c r="D115" s="36">
        <v>9885.4007686125005</v>
      </c>
      <c r="E115" s="36">
        <v>966.98959000000002</v>
      </c>
      <c r="F115" s="36">
        <v>66.619498587500004</v>
      </c>
      <c r="G115" s="36">
        <v>537687.73296173709</v>
      </c>
      <c r="H115" s="36">
        <v>1684.01693</v>
      </c>
      <c r="I115" s="36">
        <v>138714.43257826299</v>
      </c>
      <c r="J115" s="36">
        <v>1113.1120000000001</v>
      </c>
      <c r="K115" s="36"/>
      <c r="L115" s="36"/>
      <c r="M115" s="36"/>
      <c r="N115" s="36"/>
      <c r="O115" s="36">
        <v>432.16786000000002</v>
      </c>
      <c r="P115" s="36">
        <v>0</v>
      </c>
      <c r="Q115" s="36"/>
      <c r="R115" s="36"/>
      <c r="S115" s="36">
        <v>0</v>
      </c>
      <c r="T115" s="36">
        <v>0</v>
      </c>
      <c r="U115" s="36">
        <v>188.32318000000001</v>
      </c>
      <c r="V115" s="36">
        <v>0</v>
      </c>
      <c r="W115" s="36">
        <v>-22651.377035417401</v>
      </c>
      <c r="X115" s="36">
        <v>-46569.954259999999</v>
      </c>
      <c r="Y115" s="36">
        <v>35404.319799999997</v>
      </c>
      <c r="Z115" s="36">
        <v>171605.75615049276</v>
      </c>
      <c r="AA115" s="36">
        <v>9845.7790800874991</v>
      </c>
      <c r="AB115" s="36">
        <v>360.15475000000004</v>
      </c>
      <c r="AC115" s="36">
        <v>153.79400000000001</v>
      </c>
      <c r="AD115" s="36">
        <f t="shared" si="2"/>
        <v>148336.79566516285</v>
      </c>
      <c r="AE115" s="36">
        <v>142651.42732317687</v>
      </c>
      <c r="AF115" s="37">
        <f t="shared" si="3"/>
        <v>995832.30960553989</v>
      </c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</row>
    <row r="116" spans="1:119" x14ac:dyDescent="0.3">
      <c r="A116" s="1">
        <v>44166</v>
      </c>
      <c r="B116" s="18"/>
      <c r="C116" s="36">
        <v>15181.31604999999</v>
      </c>
      <c r="D116" s="36">
        <v>9383.1278668750001</v>
      </c>
      <c r="E116" s="36">
        <v>1044.61995</v>
      </c>
      <c r="F116" s="36">
        <v>66.619498587500004</v>
      </c>
      <c r="G116" s="36">
        <v>538069.22530178213</v>
      </c>
      <c r="H116" s="36">
        <v>1585.74558</v>
      </c>
      <c r="I116" s="36">
        <v>137060.43614821788</v>
      </c>
      <c r="J116" s="36">
        <v>1113.1120000000001</v>
      </c>
      <c r="K116" s="36"/>
      <c r="L116" s="36"/>
      <c r="M116" s="36"/>
      <c r="N116" s="36"/>
      <c r="O116" s="36">
        <v>368.47955999999999</v>
      </c>
      <c r="P116" s="36">
        <v>0</v>
      </c>
      <c r="Q116" s="36"/>
      <c r="R116" s="36"/>
      <c r="S116" s="36">
        <v>0</v>
      </c>
      <c r="T116" s="36">
        <v>0</v>
      </c>
      <c r="U116" s="36">
        <v>377.47696000000002</v>
      </c>
      <c r="V116" s="36">
        <v>0</v>
      </c>
      <c r="W116" s="36">
        <v>-21955.445320000003</v>
      </c>
      <c r="X116" s="36">
        <v>-44806.728190000009</v>
      </c>
      <c r="Y116" s="36">
        <v>35320.607629999999</v>
      </c>
      <c r="Z116" s="36">
        <v>167066.66601086067</v>
      </c>
      <c r="AA116" s="36">
        <v>12072.047605399999</v>
      </c>
      <c r="AB116" s="36">
        <v>59.784489999999998</v>
      </c>
      <c r="AC116" s="36">
        <v>2.8770000000000002</v>
      </c>
      <c r="AD116" s="36">
        <f t="shared" si="2"/>
        <v>148137.28618626067</v>
      </c>
      <c r="AE116" s="36">
        <v>138843.61618782909</v>
      </c>
      <c r="AF116" s="37">
        <f t="shared" si="3"/>
        <v>990853.58432955213</v>
      </c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</row>
    <row r="117" spans="1:119" x14ac:dyDescent="0.3">
      <c r="A117" s="1">
        <v>44197</v>
      </c>
      <c r="B117" s="18"/>
      <c r="C117" s="36">
        <v>14437.92297</v>
      </c>
      <c r="D117" s="36">
        <v>9426.3356109625001</v>
      </c>
      <c r="E117" s="36">
        <v>971.20062000000007</v>
      </c>
      <c r="F117" s="36">
        <v>66.619498587500004</v>
      </c>
      <c r="G117" s="36">
        <v>535739.28161202464</v>
      </c>
      <c r="H117" s="36">
        <v>1416.2472299999999</v>
      </c>
      <c r="I117" s="36">
        <v>135047.28406797527</v>
      </c>
      <c r="J117" s="36">
        <v>1113.1120000000001</v>
      </c>
      <c r="K117" s="36"/>
      <c r="L117" s="36"/>
      <c r="M117" s="36"/>
      <c r="N117" s="36"/>
      <c r="O117" s="36">
        <v>369.36426</v>
      </c>
      <c r="P117" s="36">
        <v>0</v>
      </c>
      <c r="Q117" s="36"/>
      <c r="R117" s="36"/>
      <c r="S117" s="36">
        <v>0</v>
      </c>
      <c r="T117" s="36">
        <v>0</v>
      </c>
      <c r="U117" s="36">
        <v>18.695119999999999</v>
      </c>
      <c r="V117" s="36">
        <v>0</v>
      </c>
      <c r="W117" s="36">
        <v>-21954.261528084902</v>
      </c>
      <c r="X117" s="36">
        <v>-45195.097770000008</v>
      </c>
      <c r="Y117" s="36">
        <v>35214.240203486195</v>
      </c>
      <c r="Z117" s="36">
        <v>171391.98627080416</v>
      </c>
      <c r="AA117" s="36">
        <v>11958.4752654</v>
      </c>
      <c r="AB117" s="36">
        <v>145.84231</v>
      </c>
      <c r="AC117" s="36">
        <v>0</v>
      </c>
      <c r="AD117" s="36">
        <f t="shared" si="2"/>
        <v>151579.87987160546</v>
      </c>
      <c r="AE117" s="36">
        <v>133648.99387626338</v>
      </c>
      <c r="AF117" s="37">
        <f t="shared" si="3"/>
        <v>983816.24161741859</v>
      </c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</row>
    <row r="118" spans="1:119" x14ac:dyDescent="0.3">
      <c r="A118" s="1">
        <v>44228</v>
      </c>
      <c r="B118" s="18"/>
      <c r="C118" s="36">
        <v>14503.918750000012</v>
      </c>
      <c r="D118" s="36">
        <v>11402.8195282875</v>
      </c>
      <c r="E118" s="36">
        <v>971.27733000000001</v>
      </c>
      <c r="F118" s="36">
        <v>66.619498587500004</v>
      </c>
      <c r="G118" s="36">
        <v>530064.06267069047</v>
      </c>
      <c r="H118" s="36">
        <v>1439.3028870265866</v>
      </c>
      <c r="I118" s="36">
        <v>137849.08206930954</v>
      </c>
      <c r="J118" s="36">
        <v>1114.3725608984137</v>
      </c>
      <c r="K118" s="36"/>
      <c r="L118" s="36"/>
      <c r="M118" s="36"/>
      <c r="N118" s="36"/>
      <c r="O118" s="36">
        <v>369.36426</v>
      </c>
      <c r="P118" s="36">
        <v>0</v>
      </c>
      <c r="Q118" s="36"/>
      <c r="R118" s="36"/>
      <c r="S118" s="36">
        <v>0</v>
      </c>
      <c r="T118" s="36">
        <v>0</v>
      </c>
      <c r="U118" s="36">
        <v>36.386850000000003</v>
      </c>
      <c r="V118" s="36">
        <v>0</v>
      </c>
      <c r="W118" s="36">
        <v>-22350.767148084899</v>
      </c>
      <c r="X118" s="36">
        <v>-46241.280460000002</v>
      </c>
      <c r="Y118" s="36">
        <v>35009.428869999996</v>
      </c>
      <c r="Z118" s="36">
        <v>170673.47770234998</v>
      </c>
      <c r="AA118" s="36">
        <v>13737.101734112499</v>
      </c>
      <c r="AB118" s="36">
        <v>241.38194000000001</v>
      </c>
      <c r="AC118" s="36">
        <v>0</v>
      </c>
      <c r="AD118" s="36">
        <f t="shared" si="2"/>
        <v>151105.72948837758</v>
      </c>
      <c r="AE118" s="36">
        <v>133986.12103957773</v>
      </c>
      <c r="AF118" s="37">
        <f t="shared" si="3"/>
        <v>982872.67008275527</v>
      </c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</row>
    <row r="119" spans="1:119" x14ac:dyDescent="0.3">
      <c r="A119" s="1">
        <v>44256</v>
      </c>
      <c r="B119" s="18"/>
      <c r="C119" s="36">
        <v>15810.056756012229</v>
      </c>
      <c r="D119" s="36">
        <v>14477.9443682125</v>
      </c>
      <c r="E119" s="36">
        <v>1098.99747</v>
      </c>
      <c r="F119" s="36">
        <v>66.619498587500004</v>
      </c>
      <c r="G119" s="36">
        <v>532533.97179539991</v>
      </c>
      <c r="H119" s="36">
        <v>1416.3139486808377</v>
      </c>
      <c r="I119" s="36">
        <v>133691.17853460007</v>
      </c>
      <c r="J119" s="36">
        <v>1114.3840192441623</v>
      </c>
      <c r="K119" s="36"/>
      <c r="L119" s="36"/>
      <c r="M119" s="36"/>
      <c r="N119" s="36"/>
      <c r="O119" s="36">
        <v>369.36426</v>
      </c>
      <c r="P119" s="36">
        <v>0</v>
      </c>
      <c r="Q119" s="36"/>
      <c r="R119" s="36"/>
      <c r="S119" s="36">
        <v>0</v>
      </c>
      <c r="T119" s="36">
        <v>0</v>
      </c>
      <c r="U119" s="36">
        <v>234.67698999999999</v>
      </c>
      <c r="V119" s="36">
        <v>0</v>
      </c>
      <c r="W119" s="36">
        <v>-22484.9764929663</v>
      </c>
      <c r="X119" s="36">
        <v>-46708.323650000006</v>
      </c>
      <c r="Y119" s="36">
        <v>34872.2641</v>
      </c>
      <c r="Z119" s="36">
        <v>172748.99776652516</v>
      </c>
      <c r="AA119" s="36">
        <v>12458.447680687501</v>
      </c>
      <c r="AB119" s="36">
        <v>187.59785000000002</v>
      </c>
      <c r="AC119" s="36">
        <v>0</v>
      </c>
      <c r="AD119" s="36">
        <f t="shared" si="2"/>
        <v>151308.68424424634</v>
      </c>
      <c r="AE119" s="36">
        <v>134595.19087418227</v>
      </c>
      <c r="AF119" s="37">
        <f t="shared" si="3"/>
        <v>986482.70576916577</v>
      </c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</row>
    <row r="120" spans="1:119" x14ac:dyDescent="0.3">
      <c r="A120" s="1">
        <v>44287</v>
      </c>
      <c r="B120" s="18"/>
      <c r="C120" s="36">
        <v>15591.058287812499</v>
      </c>
      <c r="D120" s="36">
        <v>14856.5511429375</v>
      </c>
      <c r="E120" s="36">
        <v>1113.80367</v>
      </c>
      <c r="F120" s="36">
        <v>66.619498587500004</v>
      </c>
      <c r="G120" s="36">
        <v>529709.86901716061</v>
      </c>
      <c r="H120" s="36">
        <v>1303.659668360877</v>
      </c>
      <c r="I120" s="36">
        <v>132428.55040283932</v>
      </c>
      <c r="J120" s="36">
        <v>1114.4433195641229</v>
      </c>
      <c r="K120" s="36"/>
      <c r="L120" s="36"/>
      <c r="M120" s="36"/>
      <c r="N120" s="36"/>
      <c r="O120" s="36">
        <v>369.36426</v>
      </c>
      <c r="P120" s="36">
        <v>0</v>
      </c>
      <c r="Q120" s="36"/>
      <c r="R120" s="36"/>
      <c r="S120" s="36">
        <v>0</v>
      </c>
      <c r="T120" s="36">
        <v>0</v>
      </c>
      <c r="U120" s="36">
        <v>234.50091</v>
      </c>
      <c r="V120" s="36">
        <v>0</v>
      </c>
      <c r="W120" s="36">
        <v>-22838.339823565799</v>
      </c>
      <c r="X120" s="36">
        <v>-47100.3851</v>
      </c>
      <c r="Y120" s="36">
        <v>39812.1446</v>
      </c>
      <c r="Z120" s="36">
        <v>177381.3169313987</v>
      </c>
      <c r="AA120" s="36">
        <v>11731.542994725</v>
      </c>
      <c r="AB120" s="36">
        <v>243.02474000000001</v>
      </c>
      <c r="AC120" s="36">
        <v>0</v>
      </c>
      <c r="AD120" s="36">
        <f t="shared" si="2"/>
        <v>159463.80525255788</v>
      </c>
      <c r="AE120" s="36">
        <v>135699.008562993</v>
      </c>
      <c r="AF120" s="37">
        <f t="shared" si="3"/>
        <v>991716.73308281321</v>
      </c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</row>
    <row r="121" spans="1:119" x14ac:dyDescent="0.3">
      <c r="A121" s="1">
        <v>44317</v>
      </c>
      <c r="B121" s="18"/>
      <c r="C121" s="36">
        <v>15568.579577812501</v>
      </c>
      <c r="D121" s="36">
        <v>18548.218112387502</v>
      </c>
      <c r="E121" s="36">
        <v>1158.67867</v>
      </c>
      <c r="F121" s="36">
        <v>66.619498587500004</v>
      </c>
      <c r="G121" s="36">
        <v>567863.3231580758</v>
      </c>
      <c r="H121" s="36">
        <v>1312.7200412527675</v>
      </c>
      <c r="I121" s="36">
        <v>98850.386621924175</v>
      </c>
      <c r="J121" s="36">
        <v>1114.4383466722325</v>
      </c>
      <c r="K121" s="36"/>
      <c r="L121" s="36"/>
      <c r="M121" s="36"/>
      <c r="N121" s="36"/>
      <c r="O121" s="36">
        <v>334.44369</v>
      </c>
      <c r="P121" s="36">
        <v>0</v>
      </c>
      <c r="Q121" s="36"/>
      <c r="R121" s="36"/>
      <c r="S121" s="36">
        <v>0</v>
      </c>
      <c r="T121" s="36">
        <v>0</v>
      </c>
      <c r="U121" s="36">
        <v>198.77823999999998</v>
      </c>
      <c r="V121" s="36">
        <v>0</v>
      </c>
      <c r="W121" s="36">
        <v>-23560.87308609</v>
      </c>
      <c r="X121" s="36">
        <v>-46565.862249999998</v>
      </c>
      <c r="Y121" s="36">
        <v>39689.613089999999</v>
      </c>
      <c r="Z121" s="36">
        <v>174802.05841853286</v>
      </c>
      <c r="AA121" s="36">
        <v>11659.309421262498</v>
      </c>
      <c r="AB121" s="36">
        <v>288.75339000000002</v>
      </c>
      <c r="AC121" s="36">
        <v>0</v>
      </c>
      <c r="AD121" s="36">
        <f t="shared" si="2"/>
        <v>156511.77722370537</v>
      </c>
      <c r="AE121" s="36">
        <v>135892.35416197978</v>
      </c>
      <c r="AF121" s="37">
        <f t="shared" si="3"/>
        <v>997221.53910239751</v>
      </c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</row>
    <row r="122" spans="1:119" x14ac:dyDescent="0.3">
      <c r="A122" s="1">
        <v>44348</v>
      </c>
      <c r="B122" s="18"/>
      <c r="C122" s="36">
        <v>14638.002917937501</v>
      </c>
      <c r="D122" s="36">
        <v>18370.489059725001</v>
      </c>
      <c r="E122" s="36">
        <v>1090.4772499999999</v>
      </c>
      <c r="F122" s="36">
        <v>66.636574100000004</v>
      </c>
      <c r="G122" s="36">
        <v>569406.88159218663</v>
      </c>
      <c r="H122" s="36">
        <v>1270.308978560993</v>
      </c>
      <c r="I122" s="36">
        <v>96515.321343825388</v>
      </c>
      <c r="J122" s="36">
        <v>1113.1119812140068</v>
      </c>
      <c r="K122" s="36"/>
      <c r="L122" s="36"/>
      <c r="M122" s="36"/>
      <c r="N122" s="36"/>
      <c r="O122" s="36">
        <v>336.01706000000001</v>
      </c>
      <c r="P122" s="36">
        <v>0</v>
      </c>
      <c r="Q122" s="36"/>
      <c r="R122" s="36"/>
      <c r="S122" s="36">
        <v>0</v>
      </c>
      <c r="T122" s="36">
        <v>0</v>
      </c>
      <c r="U122" s="36">
        <v>216.63123999999999</v>
      </c>
      <c r="V122" s="36">
        <v>0</v>
      </c>
      <c r="W122" s="36">
        <v>-26788.350064736798</v>
      </c>
      <c r="X122" s="36">
        <v>-46090.308989999998</v>
      </c>
      <c r="Y122" s="36">
        <v>39708.110890000004</v>
      </c>
      <c r="Z122" s="36">
        <v>173013.94083406503</v>
      </c>
      <c r="AA122" s="36">
        <v>12920.261803887499</v>
      </c>
      <c r="AB122" s="36">
        <v>100.80430000000001</v>
      </c>
      <c r="AC122" s="36">
        <v>0</v>
      </c>
      <c r="AD122" s="36">
        <f t="shared" si="2"/>
        <v>153081.09001321573</v>
      </c>
      <c r="AE122" s="36">
        <v>137649.84129845604</v>
      </c>
      <c r="AF122" s="37">
        <f t="shared" si="3"/>
        <v>993538.17806922132</v>
      </c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</row>
    <row r="123" spans="1:119" x14ac:dyDescent="0.3">
      <c r="A123" s="1">
        <v>44378</v>
      </c>
      <c r="B123" s="18"/>
      <c r="C123" s="36">
        <v>14465.9649141875</v>
      </c>
      <c r="D123" s="36">
        <v>20858.775881275</v>
      </c>
      <c r="E123" s="36">
        <v>1136.66245</v>
      </c>
      <c r="F123" s="36">
        <v>66.639570862499994</v>
      </c>
      <c r="G123" s="36">
        <v>563575.3881248117</v>
      </c>
      <c r="H123" s="36">
        <v>1281.8457184704992</v>
      </c>
      <c r="I123" s="36">
        <v>97322.092815189448</v>
      </c>
      <c r="J123" s="36">
        <v>1113.1119813045009</v>
      </c>
      <c r="K123" s="36"/>
      <c r="L123" s="36"/>
      <c r="M123" s="36"/>
      <c r="N123" s="36"/>
      <c r="O123" s="36">
        <v>314.25367000000006</v>
      </c>
      <c r="P123" s="36">
        <v>0</v>
      </c>
      <c r="Q123" s="36"/>
      <c r="R123" s="36"/>
      <c r="S123" s="36">
        <v>0</v>
      </c>
      <c r="T123" s="36">
        <v>0</v>
      </c>
      <c r="U123" s="36">
        <v>216.63123999999999</v>
      </c>
      <c r="V123" s="36">
        <v>0</v>
      </c>
      <c r="W123" s="36">
        <v>-27162.907344364903</v>
      </c>
      <c r="X123" s="36">
        <v>-46688.850549999996</v>
      </c>
      <c r="Y123" s="36">
        <v>39475.666880000004</v>
      </c>
      <c r="Z123" s="36">
        <v>180067.06980720258</v>
      </c>
      <c r="AA123" s="36">
        <v>10836.143010474998</v>
      </c>
      <c r="AB123" s="36">
        <v>42.180810000000001</v>
      </c>
      <c r="AC123" s="36">
        <v>0</v>
      </c>
      <c r="AD123" s="36">
        <f t="shared" si="2"/>
        <v>156785.93385331269</v>
      </c>
      <c r="AE123" s="36">
        <v>138235.82008728606</v>
      </c>
      <c r="AF123" s="37">
        <f t="shared" si="3"/>
        <v>995156.48906669987</v>
      </c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</row>
    <row r="124" spans="1:119" x14ac:dyDescent="0.3">
      <c r="A124" s="1">
        <v>44409</v>
      </c>
      <c r="B124" s="18"/>
      <c r="C124" s="36">
        <v>13915.670454075002</v>
      </c>
      <c r="D124" s="36">
        <v>23564.657790112498</v>
      </c>
      <c r="E124" s="36">
        <v>1186.6866499999999</v>
      </c>
      <c r="F124" s="36">
        <v>66.619498587500004</v>
      </c>
      <c r="G124" s="36">
        <v>565492.69042389677</v>
      </c>
      <c r="H124" s="36">
        <v>1960.8666643407905</v>
      </c>
      <c r="I124" s="36">
        <v>98039.3834661031</v>
      </c>
      <c r="J124" s="36">
        <v>1113.1119854342091</v>
      </c>
      <c r="K124" s="36"/>
      <c r="L124" s="36"/>
      <c r="M124" s="36"/>
      <c r="N124" s="36"/>
      <c r="O124" s="36">
        <v>280.04652000000004</v>
      </c>
      <c r="P124" s="36">
        <v>0</v>
      </c>
      <c r="Q124" s="36"/>
      <c r="R124" s="36"/>
      <c r="S124" s="36">
        <v>0</v>
      </c>
      <c r="T124" s="36">
        <v>0</v>
      </c>
      <c r="U124" s="36">
        <v>216.63123999999999</v>
      </c>
      <c r="V124" s="36">
        <v>0</v>
      </c>
      <c r="W124" s="36">
        <v>-27891.330430616603</v>
      </c>
      <c r="X124" s="36">
        <v>-46524.711990000003</v>
      </c>
      <c r="Y124" s="36">
        <v>38856.518670000005</v>
      </c>
      <c r="Z124" s="36">
        <v>179241.42596720179</v>
      </c>
      <c r="AA124" s="36">
        <v>23217.8101507875</v>
      </c>
      <c r="AB124" s="36">
        <v>35.16825</v>
      </c>
      <c r="AC124" s="36">
        <v>0</v>
      </c>
      <c r="AD124" s="36">
        <f t="shared" si="2"/>
        <v>167151.51185737268</v>
      </c>
      <c r="AE124" s="36">
        <v>138788.46694578012</v>
      </c>
      <c r="AF124" s="37">
        <f t="shared" si="3"/>
        <v>1011559.7122557027</v>
      </c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</row>
    <row r="125" spans="1:119" x14ac:dyDescent="0.3">
      <c r="A125" s="1">
        <v>44440</v>
      </c>
      <c r="B125" s="18"/>
      <c r="C125" s="36">
        <v>13246.7658596125</v>
      </c>
      <c r="D125" s="36">
        <v>22239.450132900001</v>
      </c>
      <c r="E125" s="36">
        <v>1212.0974500000002</v>
      </c>
      <c r="F125" s="36">
        <v>70.611829837499997</v>
      </c>
      <c r="G125" s="36">
        <v>564232.80288293061</v>
      </c>
      <c r="H125" s="36">
        <v>1620.9308961518204</v>
      </c>
      <c r="I125" s="36">
        <v>98044.871827069408</v>
      </c>
      <c r="J125" s="36">
        <v>1113.1119836231794</v>
      </c>
      <c r="K125" s="36"/>
      <c r="L125" s="36"/>
      <c r="M125" s="36"/>
      <c r="N125" s="36"/>
      <c r="O125" s="36">
        <v>282.24690999999996</v>
      </c>
      <c r="P125" s="36">
        <v>0</v>
      </c>
      <c r="Q125" s="36"/>
      <c r="R125" s="36"/>
      <c r="S125" s="36">
        <v>0</v>
      </c>
      <c r="T125" s="36">
        <v>0</v>
      </c>
      <c r="U125" s="36">
        <v>216.63123999999999</v>
      </c>
      <c r="V125" s="36">
        <v>0</v>
      </c>
      <c r="W125" s="36">
        <v>-28938.8124190013</v>
      </c>
      <c r="X125" s="36">
        <v>-46666.574009999997</v>
      </c>
      <c r="Y125" s="36">
        <v>38597.56179</v>
      </c>
      <c r="Z125" s="36">
        <v>182470.04209708504</v>
      </c>
      <c r="AA125" s="36">
        <v>28229.400115749999</v>
      </c>
      <c r="AB125" s="36">
        <v>82.293170000000003</v>
      </c>
      <c r="AC125" s="36">
        <v>0</v>
      </c>
      <c r="AD125" s="36">
        <f t="shared" si="2"/>
        <v>173990.54198383374</v>
      </c>
      <c r="AE125" s="36">
        <v>140081.3279769987</v>
      </c>
      <c r="AF125" s="37">
        <f t="shared" si="3"/>
        <v>1016134.7597329575</v>
      </c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</row>
    <row r="126" spans="1:119" x14ac:dyDescent="0.3">
      <c r="A126" s="1">
        <v>44470</v>
      </c>
      <c r="B126" s="18"/>
      <c r="C126" s="36">
        <v>13062.0624763625</v>
      </c>
      <c r="D126" s="36">
        <v>23444.467561700003</v>
      </c>
      <c r="E126" s="36">
        <v>1257.57518</v>
      </c>
      <c r="F126" s="36">
        <v>74.604161087500003</v>
      </c>
      <c r="G126" s="36">
        <v>560189.83216235996</v>
      </c>
      <c r="H126" s="36">
        <v>1559.7926065264132</v>
      </c>
      <c r="I126" s="36">
        <v>95902.01098764014</v>
      </c>
      <c r="J126" s="36">
        <v>1113.1119832485867</v>
      </c>
      <c r="K126" s="36"/>
      <c r="L126" s="36"/>
      <c r="M126" s="36"/>
      <c r="N126" s="36"/>
      <c r="O126" s="36">
        <v>247.76026999999999</v>
      </c>
      <c r="P126" s="36">
        <v>0</v>
      </c>
      <c r="Q126" s="36"/>
      <c r="R126" s="36"/>
      <c r="S126" s="36">
        <v>0</v>
      </c>
      <c r="T126" s="36">
        <v>0</v>
      </c>
      <c r="U126" s="36">
        <v>216.63123999999999</v>
      </c>
      <c r="V126" s="36">
        <v>0</v>
      </c>
      <c r="W126" s="36">
        <v>-28996.401793528101</v>
      </c>
      <c r="X126" s="36">
        <v>-47142.283289999999</v>
      </c>
      <c r="Y126" s="36">
        <v>39757.59575</v>
      </c>
      <c r="Z126" s="36">
        <v>186227.57475154809</v>
      </c>
      <c r="AA126" s="36">
        <v>28139.062971650001</v>
      </c>
      <c r="AB126" s="36">
        <v>139.68510999999998</v>
      </c>
      <c r="AC126" s="36">
        <v>0</v>
      </c>
      <c r="AD126" s="36">
        <f t="shared" si="2"/>
        <v>178341.86473966998</v>
      </c>
      <c r="AE126" s="36">
        <v>140700.49204631144</v>
      </c>
      <c r="AF126" s="37">
        <f t="shared" si="3"/>
        <v>1015893.5741749066</v>
      </c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</row>
    <row r="127" spans="1:119" x14ac:dyDescent="0.3">
      <c r="A127" s="1">
        <v>44501</v>
      </c>
      <c r="B127" s="18"/>
      <c r="C127" s="36">
        <v>13524.1337248</v>
      </c>
      <c r="D127" s="36">
        <v>24431.327780212501</v>
      </c>
      <c r="E127" s="36">
        <v>1309.6334299999999</v>
      </c>
      <c r="F127" s="36">
        <v>78.59649233750001</v>
      </c>
      <c r="G127" s="36">
        <v>558208.80175374914</v>
      </c>
      <c r="H127" s="36">
        <v>1525.0555567469812</v>
      </c>
      <c r="I127" s="36">
        <v>95931.603716250858</v>
      </c>
      <c r="J127" s="36">
        <v>1113.1119830280188</v>
      </c>
      <c r="K127" s="36"/>
      <c r="L127" s="36"/>
      <c r="M127" s="36"/>
      <c r="N127" s="36"/>
      <c r="O127" s="36">
        <v>247.76026999999999</v>
      </c>
      <c r="P127" s="36">
        <v>0</v>
      </c>
      <c r="Q127" s="36"/>
      <c r="R127" s="36"/>
      <c r="S127" s="36">
        <v>0</v>
      </c>
      <c r="T127" s="36">
        <v>0</v>
      </c>
      <c r="U127" s="36">
        <v>215.13535000000002</v>
      </c>
      <c r="V127" s="36">
        <v>0</v>
      </c>
      <c r="W127" s="36">
        <v>-29123.604299999999</v>
      </c>
      <c r="X127" s="36">
        <v>-47031.467329999999</v>
      </c>
      <c r="Y127" s="36">
        <v>39528.252489999999</v>
      </c>
      <c r="Z127" s="36">
        <v>187676.56273558582</v>
      </c>
      <c r="AA127" s="36">
        <v>24089.838677187498</v>
      </c>
      <c r="AB127" s="36">
        <v>208.97987000000001</v>
      </c>
      <c r="AC127" s="36">
        <v>0</v>
      </c>
      <c r="AD127" s="36">
        <f t="shared" si="2"/>
        <v>175563.69749277332</v>
      </c>
      <c r="AE127" s="36">
        <v>141243.62422967731</v>
      </c>
      <c r="AF127" s="37">
        <f t="shared" si="3"/>
        <v>1013177.3464295757</v>
      </c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</row>
    <row r="128" spans="1:119" x14ac:dyDescent="0.3">
      <c r="A128" s="1">
        <v>44531</v>
      </c>
      <c r="B128" s="18"/>
      <c r="C128" s="36">
        <v>13022.63763329999</v>
      </c>
      <c r="D128" s="36">
        <v>26700.9460927625</v>
      </c>
      <c r="E128" s="36">
        <v>1365.5698300000001</v>
      </c>
      <c r="F128" s="36">
        <v>78.59649233750001</v>
      </c>
      <c r="G128" s="36">
        <v>584625.0162806554</v>
      </c>
      <c r="H128" s="36">
        <v>9425.0899040238201</v>
      </c>
      <c r="I128" s="36">
        <v>97053.413679344318</v>
      </c>
      <c r="J128" s="36">
        <v>1113.1119957511794</v>
      </c>
      <c r="K128" s="36"/>
      <c r="L128" s="36"/>
      <c r="M128" s="36"/>
      <c r="N128" s="36"/>
      <c r="O128" s="36">
        <v>249.69048999999998</v>
      </c>
      <c r="P128" s="36">
        <v>0</v>
      </c>
      <c r="Q128" s="36"/>
      <c r="R128" s="36"/>
      <c r="S128" s="36">
        <v>0</v>
      </c>
      <c r="T128" s="36">
        <v>0</v>
      </c>
      <c r="U128" s="36">
        <v>215.13535000000002</v>
      </c>
      <c r="V128" s="36">
        <v>0</v>
      </c>
      <c r="W128" s="36">
        <v>-28979.405318119203</v>
      </c>
      <c r="X128" s="36">
        <v>-47084.117409999999</v>
      </c>
      <c r="Y128" s="36">
        <v>8617.2121400000015</v>
      </c>
      <c r="Z128" s="36">
        <v>197758.40447507289</v>
      </c>
      <c r="AA128" s="36">
        <v>23980.998584087498</v>
      </c>
      <c r="AB128" s="36">
        <v>267.91490999999996</v>
      </c>
      <c r="AC128" s="36">
        <v>0</v>
      </c>
      <c r="AD128" s="36">
        <f t="shared" si="2"/>
        <v>154776.14273104118</v>
      </c>
      <c r="AE128" s="36">
        <v>142474.78550898185</v>
      </c>
      <c r="AF128" s="37">
        <f t="shared" si="3"/>
        <v>1030885.0006381976</v>
      </c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</row>
    <row r="129" spans="1:119" x14ac:dyDescent="0.3">
      <c r="A129" s="1">
        <v>44562</v>
      </c>
      <c r="B129" s="18"/>
      <c r="C129" s="36">
        <v>13325.944627412491</v>
      </c>
      <c r="D129" s="36">
        <v>26754.0990055125</v>
      </c>
      <c r="E129" s="36">
        <v>1417.7720800000002</v>
      </c>
      <c r="F129" s="36">
        <v>78.59649233750001</v>
      </c>
      <c r="G129" s="36">
        <v>551217.17736543156</v>
      </c>
      <c r="H129" s="36">
        <v>8875.7343142574919</v>
      </c>
      <c r="I129" s="36">
        <v>97468.906154568424</v>
      </c>
      <c r="J129" s="36">
        <v>1113.1119955175075</v>
      </c>
      <c r="K129" s="36"/>
      <c r="L129" s="36"/>
      <c r="M129" s="36"/>
      <c r="N129" s="36"/>
      <c r="O129" s="36">
        <v>215.4485</v>
      </c>
      <c r="P129" s="36">
        <v>0</v>
      </c>
      <c r="Q129" s="36"/>
      <c r="R129" s="36"/>
      <c r="S129" s="36">
        <v>0</v>
      </c>
      <c r="T129" s="36">
        <v>0</v>
      </c>
      <c r="U129" s="36">
        <v>213.63945999999999</v>
      </c>
      <c r="V129" s="36">
        <v>0</v>
      </c>
      <c r="W129" s="36">
        <v>-29258.897250209</v>
      </c>
      <c r="X129" s="36">
        <v>-47685.232960000001</v>
      </c>
      <c r="Y129" s="36">
        <v>40121.150139999998</v>
      </c>
      <c r="Z129" s="36">
        <v>213110.30361897309</v>
      </c>
      <c r="AA129" s="36">
        <v>22173.4836636125</v>
      </c>
      <c r="AB129" s="36">
        <v>136.21242999999998</v>
      </c>
      <c r="AC129" s="36">
        <v>0</v>
      </c>
      <c r="AD129" s="36">
        <f t="shared" si="2"/>
        <v>198810.65910237661</v>
      </c>
      <c r="AE129" s="36">
        <v>142778.16162559783</v>
      </c>
      <c r="AF129" s="37">
        <f t="shared" si="3"/>
        <v>1042055.611263012</v>
      </c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</row>
    <row r="130" spans="1:119" x14ac:dyDescent="0.3">
      <c r="A130" s="1">
        <v>44593</v>
      </c>
      <c r="B130" s="18"/>
      <c r="C130" s="36">
        <v>12447.125360187491</v>
      </c>
      <c r="D130" s="36">
        <v>27916.069469549999</v>
      </c>
      <c r="E130" s="36">
        <v>1467.6002900000001</v>
      </c>
      <c r="F130" s="36">
        <v>78.59649233750001</v>
      </c>
      <c r="G130" s="36">
        <v>546957.91761182738</v>
      </c>
      <c r="H130" s="36">
        <v>2799.7379012180481</v>
      </c>
      <c r="I130" s="36">
        <v>97125.440448172667</v>
      </c>
      <c r="J130" s="36">
        <v>1113.1119885569517</v>
      </c>
      <c r="K130" s="36"/>
      <c r="L130" s="36"/>
      <c r="M130" s="36"/>
      <c r="N130" s="36"/>
      <c r="O130" s="36">
        <v>215.4485</v>
      </c>
      <c r="P130" s="36">
        <v>0</v>
      </c>
      <c r="Q130" s="36"/>
      <c r="R130" s="36"/>
      <c r="S130" s="36">
        <v>0</v>
      </c>
      <c r="T130" s="36">
        <v>0</v>
      </c>
      <c r="U130" s="36">
        <v>213.63945999999999</v>
      </c>
      <c r="V130" s="36">
        <v>0</v>
      </c>
      <c r="W130" s="36">
        <v>-28977.855822551002</v>
      </c>
      <c r="X130" s="36">
        <v>-47925.614239999995</v>
      </c>
      <c r="Y130" s="36">
        <v>39880.15724</v>
      </c>
      <c r="Z130" s="36">
        <v>213121.01092561008</v>
      </c>
      <c r="AA130" s="36">
        <v>26598.747931800001</v>
      </c>
      <c r="AB130" s="36">
        <v>94.92783</v>
      </c>
      <c r="AC130" s="36">
        <v>0</v>
      </c>
      <c r="AD130" s="36">
        <f t="shared" si="2"/>
        <v>203005.01332485909</v>
      </c>
      <c r="AE130" s="36">
        <v>144303.88062491792</v>
      </c>
      <c r="AF130" s="37">
        <f t="shared" si="3"/>
        <v>1037429.942011627</v>
      </c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</row>
    <row r="131" spans="1:119" x14ac:dyDescent="0.3">
      <c r="A131" s="1">
        <v>44621</v>
      </c>
      <c r="C131" s="36">
        <v>12799.90895119999</v>
      </c>
      <c r="D131" s="36">
        <v>31278.031023737502</v>
      </c>
      <c r="E131" s="36">
        <v>1447.1122399999999</v>
      </c>
      <c r="F131" s="36">
        <v>245.5047799125</v>
      </c>
      <c r="G131" s="36">
        <v>552290.71087099484</v>
      </c>
      <c r="H131" s="36">
        <v>2807.5632611952087</v>
      </c>
      <c r="I131" s="36">
        <v>94303.752559005254</v>
      </c>
      <c r="J131" s="36">
        <v>1113.1119885797914</v>
      </c>
      <c r="K131" s="36"/>
      <c r="L131" s="36"/>
      <c r="M131" s="36"/>
      <c r="N131" s="36"/>
      <c r="O131" s="36">
        <v>217.12953000000002</v>
      </c>
      <c r="P131" s="36">
        <v>0</v>
      </c>
      <c r="Q131" s="36"/>
      <c r="R131" s="36"/>
      <c r="S131" s="36">
        <v>0</v>
      </c>
      <c r="T131" s="36">
        <v>0</v>
      </c>
      <c r="U131" s="36">
        <v>392.88120000000004</v>
      </c>
      <c r="V131" s="36">
        <v>0</v>
      </c>
      <c r="W131" s="36">
        <v>-29384.09029</v>
      </c>
      <c r="X131" s="36">
        <v>-47482.995080000001</v>
      </c>
      <c r="Y131" s="36">
        <v>40263.559380000006</v>
      </c>
      <c r="Z131" s="36">
        <v>184856.9604243644</v>
      </c>
      <c r="AA131" s="36">
        <v>47308.80166605</v>
      </c>
      <c r="AB131" s="36">
        <v>0.72619000000000011</v>
      </c>
      <c r="AC131" s="36">
        <v>0</v>
      </c>
      <c r="AD131" s="36">
        <f t="shared" si="2"/>
        <v>195955.84349041441</v>
      </c>
      <c r="AE131" s="36">
        <v>145423.16150088754</v>
      </c>
      <c r="AF131" s="37">
        <f t="shared" si="3"/>
        <v>1037881.8301959271</v>
      </c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</row>
    <row r="132" spans="1:119" x14ac:dyDescent="0.3">
      <c r="A132" s="1">
        <v>44652</v>
      </c>
      <c r="B132" s="2" t="s">
        <v>31</v>
      </c>
      <c r="C132" s="36">
        <v>15234.729387774989</v>
      </c>
      <c r="D132" s="36">
        <v>33030.115592474998</v>
      </c>
      <c r="E132" s="36">
        <v>1501.0582100000001</v>
      </c>
      <c r="F132" s="36">
        <v>239.9064655375</v>
      </c>
      <c r="G132" s="36">
        <v>552996.47746459232</v>
      </c>
      <c r="H132" s="36">
        <v>3047.2789405371932</v>
      </c>
      <c r="I132" s="36">
        <v>96177.467145407616</v>
      </c>
      <c r="J132" s="36">
        <v>1113.1119892378069</v>
      </c>
      <c r="K132" s="36"/>
      <c r="L132" s="36"/>
      <c r="M132" s="36"/>
      <c r="N132" s="36"/>
      <c r="O132" s="36">
        <v>183.16795000000002</v>
      </c>
      <c r="P132" s="36">
        <v>0</v>
      </c>
      <c r="Q132" s="36"/>
      <c r="R132" s="36"/>
      <c r="S132" s="36">
        <v>0</v>
      </c>
      <c r="T132" s="36">
        <v>0</v>
      </c>
      <c r="U132" s="36">
        <v>392.88120000000004</v>
      </c>
      <c r="V132" s="36">
        <v>0</v>
      </c>
      <c r="W132" s="36">
        <v>-29298.536974561499</v>
      </c>
      <c r="X132" s="36">
        <v>-46609.602570000003</v>
      </c>
      <c r="Y132" s="36">
        <v>39806.334849999992</v>
      </c>
      <c r="Z132" s="36">
        <v>186794.91712181756</v>
      </c>
      <c r="AA132" s="36">
        <v>28627.763815599999</v>
      </c>
      <c r="AB132" s="36">
        <v>58.118130000000001</v>
      </c>
      <c r="AC132" s="36">
        <v>0</v>
      </c>
      <c r="AD132" s="36">
        <f t="shared" si="2"/>
        <v>179771.87557285602</v>
      </c>
      <c r="AE132" s="36">
        <v>146507.69378610898</v>
      </c>
      <c r="AF132" s="37">
        <f t="shared" si="3"/>
        <v>1029802.8825045276</v>
      </c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</row>
    <row r="133" spans="1:119" x14ac:dyDescent="0.3">
      <c r="A133" s="1">
        <v>44682</v>
      </c>
      <c r="B133" s="19"/>
      <c r="C133" s="36">
        <v>18243.473006999993</v>
      </c>
      <c r="D133" s="36">
        <v>32601.12357</v>
      </c>
      <c r="E133" s="36">
        <v>1609.9907200000002</v>
      </c>
      <c r="F133" s="36">
        <v>209.5868717875</v>
      </c>
      <c r="G133" s="36">
        <v>557396.09604145261</v>
      </c>
      <c r="H133" s="36">
        <v>1811.826745082989</v>
      </c>
      <c r="I133" s="36">
        <v>98115.121358547418</v>
      </c>
      <c r="J133" s="36">
        <v>1113.111984692011</v>
      </c>
      <c r="K133" s="36"/>
      <c r="L133" s="36"/>
      <c r="M133" s="36"/>
      <c r="N133" s="36"/>
      <c r="O133" s="36">
        <v>183.16795000000002</v>
      </c>
      <c r="P133" s="36">
        <v>0</v>
      </c>
      <c r="Q133" s="36"/>
      <c r="R133" s="36"/>
      <c r="S133" s="36">
        <v>0</v>
      </c>
      <c r="T133" s="36">
        <v>0</v>
      </c>
      <c r="U133" s="36">
        <v>424.95870000000002</v>
      </c>
      <c r="V133" s="36">
        <v>0</v>
      </c>
      <c r="W133" s="36">
        <v>-29522.274362312201</v>
      </c>
      <c r="X133" s="36">
        <v>-47045.216460000003</v>
      </c>
      <c r="Y133" s="36">
        <v>39675.495269999999</v>
      </c>
      <c r="Z133" s="36">
        <v>186662.05467435447</v>
      </c>
      <c r="AA133" s="36">
        <v>27039.230944037499</v>
      </c>
      <c r="AB133" s="36">
        <v>184.99597</v>
      </c>
      <c r="AC133" s="36">
        <v>0</v>
      </c>
      <c r="AD133" s="36">
        <f t="shared" si="2"/>
        <v>177419.24473607977</v>
      </c>
      <c r="AE133" s="36">
        <v>148045.67857025535</v>
      </c>
      <c r="AF133" s="37">
        <f t="shared" si="3"/>
        <v>1036748.4215548977</v>
      </c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</row>
    <row r="134" spans="1:119" x14ac:dyDescent="0.3">
      <c r="A134" s="1">
        <v>44713</v>
      </c>
      <c r="B134" s="19"/>
      <c r="C134" s="36">
        <v>15684.5836202625</v>
      </c>
      <c r="D134" s="36">
        <v>34227.649421487506</v>
      </c>
      <c r="E134" s="36">
        <v>1613.3798700000002</v>
      </c>
      <c r="F134" s="36">
        <v>209.5868717875</v>
      </c>
      <c r="G134" s="36">
        <v>555165.80954272998</v>
      </c>
      <c r="H134" s="36">
        <v>1528.1111467273463</v>
      </c>
      <c r="I134" s="36">
        <v>98038.054847270076</v>
      </c>
      <c r="J134" s="36">
        <v>1113.1119830476534</v>
      </c>
      <c r="K134" s="36"/>
      <c r="L134" s="36"/>
      <c r="M134" s="36"/>
      <c r="N134" s="36"/>
      <c r="O134" s="36">
        <v>184.61336</v>
      </c>
      <c r="P134" s="36">
        <v>0</v>
      </c>
      <c r="Q134" s="36"/>
      <c r="R134" s="36"/>
      <c r="S134" s="36">
        <v>0</v>
      </c>
      <c r="T134" s="36">
        <v>0</v>
      </c>
      <c r="U134" s="36">
        <v>424.95870000000002</v>
      </c>
      <c r="V134" s="36">
        <v>0</v>
      </c>
      <c r="W134" s="36">
        <v>-29526.408830000004</v>
      </c>
      <c r="X134" s="36">
        <v>-47079.688549999999</v>
      </c>
      <c r="Y134" s="36">
        <v>52074.226259999996</v>
      </c>
      <c r="Z134" s="36">
        <v>194876.0150397796</v>
      </c>
      <c r="AA134" s="36">
        <v>29213.485530812504</v>
      </c>
      <c r="AB134" s="36">
        <v>170.91128</v>
      </c>
      <c r="AC134" s="36">
        <v>0</v>
      </c>
      <c r="AD134" s="36">
        <f t="shared" si="2"/>
        <v>200153.49943059208</v>
      </c>
      <c r="AE134" s="36">
        <v>149146.94428852535</v>
      </c>
      <c r="AF134" s="37">
        <f t="shared" si="3"/>
        <v>1057065.34438243</v>
      </c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</row>
    <row r="135" spans="1:119" x14ac:dyDescent="0.3">
      <c r="A135" s="1">
        <v>44743</v>
      </c>
      <c r="B135" s="19"/>
      <c r="C135" s="36">
        <v>17348.034558750012</v>
      </c>
      <c r="D135" s="36">
        <v>35394.001876350005</v>
      </c>
      <c r="E135" s="36">
        <v>1624.6409100000001</v>
      </c>
      <c r="F135" s="36">
        <v>179.42314991250001</v>
      </c>
      <c r="G135" s="36">
        <v>557086.73834081448</v>
      </c>
      <c r="H135" s="36">
        <v>1545.0248566194787</v>
      </c>
      <c r="I135" s="36">
        <v>86323.58306918529</v>
      </c>
      <c r="J135" s="36">
        <v>1113.1119831555213</v>
      </c>
      <c r="K135" s="36"/>
      <c r="L135" s="36"/>
      <c r="M135" s="36"/>
      <c r="N135" s="36"/>
      <c r="O135" s="36">
        <v>150.8749</v>
      </c>
      <c r="P135" s="36">
        <v>0</v>
      </c>
      <c r="Q135" s="36"/>
      <c r="R135" s="36"/>
      <c r="S135" s="36">
        <v>0</v>
      </c>
      <c r="T135" s="36">
        <v>0</v>
      </c>
      <c r="U135" s="36">
        <v>428.10849999999999</v>
      </c>
      <c r="V135" s="36">
        <v>0</v>
      </c>
      <c r="W135" s="36">
        <v>-29336.205750000001</v>
      </c>
      <c r="X135" s="36">
        <v>-47259.733400000005</v>
      </c>
      <c r="Y135" s="36">
        <v>53352.062990000006</v>
      </c>
      <c r="Z135" s="36">
        <v>220997.68800516301</v>
      </c>
      <c r="AA135" s="36">
        <v>39888.413846775002</v>
      </c>
      <c r="AB135" s="36">
        <v>284.51742000000002</v>
      </c>
      <c r="AC135" s="36">
        <v>0</v>
      </c>
      <c r="AD135" s="36">
        <f t="shared" si="2"/>
        <v>238354.85161193804</v>
      </c>
      <c r="AE135" s="36">
        <v>149201.03414925374</v>
      </c>
      <c r="AF135" s="37">
        <f t="shared" si="3"/>
        <v>1088321.319405979</v>
      </c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</row>
    <row r="136" spans="1:119" x14ac:dyDescent="0.3">
      <c r="A136" s="1">
        <v>44774</v>
      </c>
      <c r="B136" s="19"/>
      <c r="C136" s="36">
        <v>15690.78208161251</v>
      </c>
      <c r="D136" s="36">
        <v>35652.361299175005</v>
      </c>
      <c r="E136" s="36">
        <v>1697.3634500000003</v>
      </c>
      <c r="F136" s="36">
        <v>179.42314991250001</v>
      </c>
      <c r="G136" s="36">
        <v>558269.01319870644</v>
      </c>
      <c r="H136" s="36">
        <v>1551.6707665774691</v>
      </c>
      <c r="I136" s="36">
        <v>87152.439232418386</v>
      </c>
      <c r="J136" s="36">
        <v>1113.1119831975309</v>
      </c>
      <c r="K136" s="36"/>
      <c r="L136" s="36"/>
      <c r="M136" s="36"/>
      <c r="N136" s="36"/>
      <c r="O136" s="36">
        <v>150.8749</v>
      </c>
      <c r="P136" s="36">
        <v>0</v>
      </c>
      <c r="Q136" s="36"/>
      <c r="R136" s="36"/>
      <c r="S136" s="36">
        <v>0</v>
      </c>
      <c r="T136" s="36">
        <v>0</v>
      </c>
      <c r="U136" s="36">
        <v>418.02229999999997</v>
      </c>
      <c r="V136" s="36">
        <v>0</v>
      </c>
      <c r="W136" s="36">
        <v>-29439.7284050745</v>
      </c>
      <c r="X136" s="36">
        <v>-47355.620540000004</v>
      </c>
      <c r="Y136" s="36">
        <v>53105.856350000002</v>
      </c>
      <c r="Z136" s="36">
        <v>206473.14404330764</v>
      </c>
      <c r="AA136" s="36">
        <v>29994.438677112499</v>
      </c>
      <c r="AB136" s="36">
        <v>341.22485999999998</v>
      </c>
      <c r="AC136" s="36">
        <v>0</v>
      </c>
      <c r="AD136" s="36">
        <f t="shared" si="2"/>
        <v>213537.33728534562</v>
      </c>
      <c r="AE136" s="36">
        <v>150229.22281545884</v>
      </c>
      <c r="AF136" s="37">
        <f t="shared" si="3"/>
        <v>1065223.6001624044</v>
      </c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</row>
    <row r="137" spans="1:119" x14ac:dyDescent="0.3">
      <c r="A137" s="1">
        <v>44805</v>
      </c>
      <c r="B137" s="19"/>
      <c r="C137" s="36">
        <v>16830.765063125007</v>
      </c>
      <c r="D137" s="36">
        <v>36122.324574050006</v>
      </c>
      <c r="E137" s="36">
        <v>1754.26098</v>
      </c>
      <c r="F137" s="36">
        <v>179.42314991250001</v>
      </c>
      <c r="G137" s="36">
        <v>556572.6943744215</v>
      </c>
      <c r="H137" s="36">
        <v>1560.2144965237699</v>
      </c>
      <c r="I137" s="36">
        <v>90260.696755578203</v>
      </c>
      <c r="J137" s="36">
        <v>1113.1119832512304</v>
      </c>
      <c r="K137" s="36"/>
      <c r="L137" s="36"/>
      <c r="M137" s="36"/>
      <c r="N137" s="36"/>
      <c r="O137" s="36">
        <v>152.05741</v>
      </c>
      <c r="P137" s="36">
        <v>0</v>
      </c>
      <c r="Q137" s="36"/>
      <c r="R137" s="36"/>
      <c r="S137" s="36">
        <v>0</v>
      </c>
      <c r="T137" s="36">
        <v>0</v>
      </c>
      <c r="U137" s="36">
        <v>422.89701000000002</v>
      </c>
      <c r="V137" s="36">
        <v>0</v>
      </c>
      <c r="W137" s="36">
        <v>-28153.252225074499</v>
      </c>
      <c r="X137" s="36">
        <v>-45448.11133</v>
      </c>
      <c r="Y137" s="36">
        <v>73139.472980000006</v>
      </c>
      <c r="Z137" s="36">
        <v>184128.14560159601</v>
      </c>
      <c r="AA137" s="36">
        <v>29992.270854725</v>
      </c>
      <c r="AB137" s="36">
        <v>403.99838</v>
      </c>
      <c r="AC137" s="36">
        <v>0</v>
      </c>
      <c r="AD137" s="36">
        <f t="shared" si="2"/>
        <v>214485.42127124654</v>
      </c>
      <c r="AE137" s="36">
        <v>152499.10497639157</v>
      </c>
      <c r="AF137" s="37">
        <f t="shared" si="3"/>
        <v>1071530.0750345001</v>
      </c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</row>
    <row r="138" spans="1:119" x14ac:dyDescent="0.3">
      <c r="A138" s="1">
        <v>44835</v>
      </c>
      <c r="B138" s="19"/>
      <c r="C138" s="36">
        <v>16138.74950998751</v>
      </c>
      <c r="D138" s="36">
        <v>39120.125202650001</v>
      </c>
      <c r="E138" s="36">
        <v>1812.7888700000001</v>
      </c>
      <c r="F138" s="36">
        <v>179.42314991250001</v>
      </c>
      <c r="G138" s="36">
        <v>566853.03047941986</v>
      </c>
      <c r="H138" s="36">
        <v>1605.7818362430687</v>
      </c>
      <c r="I138" s="36">
        <v>90264.774140579844</v>
      </c>
      <c r="J138" s="36">
        <v>1113.1119835319316</v>
      </c>
      <c r="K138" s="36"/>
      <c r="L138" s="36"/>
      <c r="M138" s="36"/>
      <c r="N138" s="36"/>
      <c r="O138" s="36">
        <v>119.54666</v>
      </c>
      <c r="P138" s="36">
        <v>0</v>
      </c>
      <c r="Q138" s="36"/>
      <c r="R138" s="36"/>
      <c r="S138" s="36">
        <v>0</v>
      </c>
      <c r="T138" s="36">
        <v>0</v>
      </c>
      <c r="U138" s="36">
        <v>443.14062000000001</v>
      </c>
      <c r="V138" s="36">
        <v>0</v>
      </c>
      <c r="W138" s="36">
        <v>-28180.962516965898</v>
      </c>
      <c r="X138" s="36">
        <v>-44674.688430000009</v>
      </c>
      <c r="Y138" s="36">
        <v>72375.234190000003</v>
      </c>
      <c r="Z138" s="36">
        <v>185930.30951047663</v>
      </c>
      <c r="AA138" s="36">
        <v>33054.234719262502</v>
      </c>
      <c r="AB138" s="36">
        <v>472.41912000000002</v>
      </c>
      <c r="AC138" s="36">
        <v>0</v>
      </c>
      <c r="AD138" s="36">
        <f t="shared" ref="AD138:AD161" si="4">SUM(U138:AC138)</f>
        <v>219419.68721277322</v>
      </c>
      <c r="AE138" s="36">
        <v>153733.36493239502</v>
      </c>
      <c r="AF138" s="37">
        <f t="shared" ref="AF138:AF161" si="5">SUM(C138:T138)+AD138+AE138</f>
        <v>1090360.383977493</v>
      </c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</row>
    <row r="139" spans="1:119" x14ac:dyDescent="0.3">
      <c r="A139" s="1">
        <v>44866</v>
      </c>
      <c r="B139" s="19"/>
      <c r="C139" s="36">
        <v>15207.687091550011</v>
      </c>
      <c r="D139" s="36">
        <v>38729.606803787501</v>
      </c>
      <c r="E139" s="36">
        <v>1864.2630000000001</v>
      </c>
      <c r="F139" s="36">
        <v>161.32189991249999</v>
      </c>
      <c r="G139" s="36">
        <v>559956.13255475694</v>
      </c>
      <c r="H139" s="36">
        <v>1610.2681162159402</v>
      </c>
      <c r="I139" s="36">
        <v>89791.206185243122</v>
      </c>
      <c r="J139" s="36">
        <v>1113.1119835590598</v>
      </c>
      <c r="K139" s="36"/>
      <c r="L139" s="36"/>
      <c r="M139" s="36"/>
      <c r="N139" s="36"/>
      <c r="O139" s="36">
        <v>119.54666</v>
      </c>
      <c r="P139" s="36">
        <v>0</v>
      </c>
      <c r="Q139" s="36"/>
      <c r="R139" s="36"/>
      <c r="S139" s="36">
        <v>0</v>
      </c>
      <c r="T139" s="36">
        <v>0</v>
      </c>
      <c r="U139" s="36">
        <v>400.38120000000004</v>
      </c>
      <c r="V139" s="36">
        <v>0</v>
      </c>
      <c r="W139" s="36">
        <v>-28293.813099999999</v>
      </c>
      <c r="X139" s="36">
        <v>-45284.882629999993</v>
      </c>
      <c r="Y139" s="36">
        <v>72266.790059999999</v>
      </c>
      <c r="Z139" s="36">
        <v>194663.70378739256</v>
      </c>
      <c r="AA139" s="36">
        <v>36344.214316687503</v>
      </c>
      <c r="AB139" s="36">
        <v>472.41912000000002</v>
      </c>
      <c r="AC139" s="36">
        <v>0</v>
      </c>
      <c r="AD139" s="36">
        <f t="shared" si="4"/>
        <v>230568.81275408008</v>
      </c>
      <c r="AE139" s="36">
        <v>153966.83658285052</v>
      </c>
      <c r="AF139" s="37">
        <f t="shared" si="5"/>
        <v>1093088.7936319555</v>
      </c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</row>
    <row r="140" spans="1:119" x14ac:dyDescent="0.3">
      <c r="A140" s="1">
        <v>44896</v>
      </c>
      <c r="B140" s="19"/>
      <c r="C140" s="36">
        <v>15949.147866787502</v>
      </c>
      <c r="D140" s="36">
        <v>18118.5429487375</v>
      </c>
      <c r="E140" s="36">
        <v>1723.8465000000001</v>
      </c>
      <c r="F140" s="36">
        <v>161.32189991249999</v>
      </c>
      <c r="G140" s="36">
        <v>577901.2018666988</v>
      </c>
      <c r="H140" s="36">
        <v>1742.6406654538544</v>
      </c>
      <c r="I140" s="36">
        <v>89170.186423301348</v>
      </c>
      <c r="J140" s="36">
        <v>1113.1119843211459</v>
      </c>
      <c r="K140" s="36"/>
      <c r="L140" s="36"/>
      <c r="M140" s="36"/>
      <c r="N140" s="36"/>
      <c r="O140" s="36">
        <v>0.91932000000000003</v>
      </c>
      <c r="P140" s="36">
        <v>0</v>
      </c>
      <c r="Q140" s="36"/>
      <c r="R140" s="36"/>
      <c r="S140" s="36">
        <v>0</v>
      </c>
      <c r="T140" s="36">
        <v>0</v>
      </c>
      <c r="U140" s="36">
        <v>400.38120000000004</v>
      </c>
      <c r="V140" s="36">
        <v>0</v>
      </c>
      <c r="W140" s="36">
        <v>-27703.490732340601</v>
      </c>
      <c r="X140" s="36">
        <v>-45777.827490000003</v>
      </c>
      <c r="Y140" s="36">
        <v>72143.84176000001</v>
      </c>
      <c r="Z140" s="36">
        <v>192193.26991137397</v>
      </c>
      <c r="AA140" s="36">
        <v>34941.199412187503</v>
      </c>
      <c r="AB140" s="36">
        <v>1363.1793599999999</v>
      </c>
      <c r="AC140" s="36">
        <v>0</v>
      </c>
      <c r="AD140" s="36">
        <f t="shared" si="4"/>
        <v>227560.55342122089</v>
      </c>
      <c r="AE140" s="36">
        <v>153201.62697051224</v>
      </c>
      <c r="AF140" s="37">
        <f t="shared" si="5"/>
        <v>1086643.0998669458</v>
      </c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</row>
    <row r="141" spans="1:119" x14ac:dyDescent="0.3">
      <c r="A141" s="1">
        <v>44927</v>
      </c>
      <c r="B141" s="19"/>
      <c r="C141" s="36">
        <v>14940.535950674999</v>
      </c>
      <c r="D141" s="36">
        <v>17594.347321437501</v>
      </c>
      <c r="E141" s="36">
        <v>1762.83834</v>
      </c>
      <c r="F141" s="36">
        <v>139.19814991250001</v>
      </c>
      <c r="G141" s="36">
        <v>576196.31817240873</v>
      </c>
      <c r="H141" s="36">
        <v>1718.343505588397</v>
      </c>
      <c r="I141" s="36">
        <v>85776.679957591172</v>
      </c>
      <c r="J141" s="36">
        <v>1113.111984186603</v>
      </c>
      <c r="K141" s="36"/>
      <c r="L141" s="36"/>
      <c r="M141" s="36"/>
      <c r="N141" s="36"/>
      <c r="O141" s="36">
        <v>-1.0000000000000001E-5</v>
      </c>
      <c r="P141" s="36">
        <v>0</v>
      </c>
      <c r="Q141" s="36"/>
      <c r="R141" s="36"/>
      <c r="S141" s="36">
        <v>0</v>
      </c>
      <c r="T141" s="36">
        <v>0</v>
      </c>
      <c r="U141" s="36">
        <v>400.38120000000004</v>
      </c>
      <c r="V141" s="36">
        <v>0</v>
      </c>
      <c r="W141" s="36">
        <v>-26357.371710000003</v>
      </c>
      <c r="X141" s="36">
        <v>-46409.203310000004</v>
      </c>
      <c r="Y141" s="36">
        <v>71649.124039999995</v>
      </c>
      <c r="Z141" s="36">
        <v>177665.00852566576</v>
      </c>
      <c r="AA141" s="36">
        <v>24021.277144287502</v>
      </c>
      <c r="AB141" s="36">
        <v>685.53780000000006</v>
      </c>
      <c r="AC141" s="36">
        <v>0</v>
      </c>
      <c r="AD141" s="36">
        <f t="shared" si="4"/>
        <v>201654.75368995324</v>
      </c>
      <c r="AE141" s="36">
        <v>154612.76734687414</v>
      </c>
      <c r="AF141" s="37">
        <f t="shared" si="5"/>
        <v>1055508.8944086272</v>
      </c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</row>
    <row r="142" spans="1:119" x14ac:dyDescent="0.3">
      <c r="A142" s="1">
        <v>44958</v>
      </c>
      <c r="B142" s="19"/>
      <c r="C142" s="36">
        <v>14466.754644250001</v>
      </c>
      <c r="D142" s="36">
        <v>17702.154484725001</v>
      </c>
      <c r="E142" s="36">
        <v>1637.9141299999999</v>
      </c>
      <c r="F142" s="36">
        <v>140.55059486249999</v>
      </c>
      <c r="G142" s="36">
        <v>571594.65709831752</v>
      </c>
      <c r="H142" s="36">
        <v>1741.2266154616216</v>
      </c>
      <c r="I142" s="36">
        <v>70675.537161682427</v>
      </c>
      <c r="J142" s="36">
        <v>1113.1119843133783</v>
      </c>
      <c r="K142" s="36"/>
      <c r="L142" s="36"/>
      <c r="M142" s="36"/>
      <c r="N142" s="36"/>
      <c r="O142" s="36">
        <v>-1.0000000000000001E-5</v>
      </c>
      <c r="P142" s="36">
        <v>0</v>
      </c>
      <c r="Q142" s="36"/>
      <c r="R142" s="36"/>
      <c r="S142" s="36">
        <v>0</v>
      </c>
      <c r="T142" s="36">
        <v>0</v>
      </c>
      <c r="U142" s="36">
        <v>392.11989</v>
      </c>
      <c r="V142" s="36">
        <v>0</v>
      </c>
      <c r="W142" s="36">
        <v>-26175.127973107399</v>
      </c>
      <c r="X142" s="36">
        <v>-46439.815540000011</v>
      </c>
      <c r="Y142" s="36">
        <v>73273.863519999999</v>
      </c>
      <c r="Z142" s="36">
        <v>181486.5099900706</v>
      </c>
      <c r="AA142" s="36">
        <v>20694.174760350001</v>
      </c>
      <c r="AB142" s="36">
        <v>656.22633999999994</v>
      </c>
      <c r="AC142" s="36">
        <v>0</v>
      </c>
      <c r="AD142" s="36">
        <f t="shared" si="4"/>
        <v>203887.95098731318</v>
      </c>
      <c r="AE142" s="36">
        <v>154610.3852530485</v>
      </c>
      <c r="AF142" s="37">
        <f t="shared" si="5"/>
        <v>1037570.2429439741</v>
      </c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</row>
    <row r="143" spans="1:119" x14ac:dyDescent="0.3">
      <c r="A143" s="1">
        <v>44986</v>
      </c>
      <c r="B143" s="19"/>
      <c r="C143" s="36">
        <v>16077.2442208375</v>
      </c>
      <c r="D143" s="36">
        <v>18435.7827611625</v>
      </c>
      <c r="E143" s="36">
        <v>1698.34735</v>
      </c>
      <c r="F143" s="36">
        <v>120.43809486250001</v>
      </c>
      <c r="G143" s="36">
        <v>570204.41508035944</v>
      </c>
      <c r="H143" s="36">
        <v>1440.3636673098958</v>
      </c>
      <c r="I143" s="36">
        <v>65029.245949640477</v>
      </c>
      <c r="J143" s="36">
        <v>1113.1119824651041</v>
      </c>
      <c r="K143" s="36"/>
      <c r="L143" s="36"/>
      <c r="M143" s="36"/>
      <c r="N143" s="36"/>
      <c r="O143" s="36">
        <v>-1.0000000000000001E-5</v>
      </c>
      <c r="P143" s="36">
        <v>0</v>
      </c>
      <c r="Q143" s="36"/>
      <c r="R143" s="36"/>
      <c r="S143" s="36">
        <v>0</v>
      </c>
      <c r="T143" s="36">
        <v>0</v>
      </c>
      <c r="U143" s="36">
        <v>221.13945999999999</v>
      </c>
      <c r="V143" s="36">
        <v>0</v>
      </c>
      <c r="W143" s="36">
        <v>-25002.438610000005</v>
      </c>
      <c r="X143" s="36">
        <v>-47424.970300000001</v>
      </c>
      <c r="Y143" s="36">
        <v>71146.914480000007</v>
      </c>
      <c r="Z143" s="36">
        <v>173455.65079389172</v>
      </c>
      <c r="AA143" s="36">
        <v>29445.786838625005</v>
      </c>
      <c r="AB143" s="36">
        <v>713.61828000000003</v>
      </c>
      <c r="AC143" s="36">
        <v>0</v>
      </c>
      <c r="AD143" s="36">
        <f t="shared" si="4"/>
        <v>202555.70094251671</v>
      </c>
      <c r="AE143" s="36">
        <v>156007.64631730239</v>
      </c>
      <c r="AF143" s="37">
        <f t="shared" si="5"/>
        <v>1032682.2963564566</v>
      </c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</row>
    <row r="144" spans="1:119" x14ac:dyDescent="0.3">
      <c r="A144" s="1">
        <v>45017</v>
      </c>
      <c r="B144" s="19"/>
      <c r="C144" s="36">
        <v>15104.498867050019</v>
      </c>
      <c r="D144" s="36">
        <v>19452.879166887498</v>
      </c>
      <c r="E144" s="36">
        <v>1631.97596</v>
      </c>
      <c r="F144" s="36">
        <v>120.43809486250001</v>
      </c>
      <c r="G144" s="36">
        <v>568743.46557769016</v>
      </c>
      <c r="H144" s="36">
        <v>1426.9392974025691</v>
      </c>
      <c r="I144" s="36">
        <v>65129.085052310103</v>
      </c>
      <c r="J144" s="36">
        <v>1113.1119823724309</v>
      </c>
      <c r="K144" s="36"/>
      <c r="L144" s="36"/>
      <c r="M144" s="36"/>
      <c r="N144" s="36"/>
      <c r="O144" s="36">
        <v>-1.0000000000000001E-5</v>
      </c>
      <c r="P144" s="36">
        <v>0</v>
      </c>
      <c r="Q144" s="36"/>
      <c r="R144" s="36"/>
      <c r="S144" s="36">
        <v>0</v>
      </c>
      <c r="T144" s="36">
        <v>0</v>
      </c>
      <c r="U144" s="36">
        <v>221.13945999999999</v>
      </c>
      <c r="V144" s="36">
        <v>0</v>
      </c>
      <c r="W144" s="36">
        <v>-25009.267230000001</v>
      </c>
      <c r="X144" s="36">
        <v>-46971.987950000002</v>
      </c>
      <c r="Y144" s="36">
        <v>71853.098079999996</v>
      </c>
      <c r="Z144" s="36">
        <v>181051.96951530688</v>
      </c>
      <c r="AA144" s="36">
        <v>32840.933774700003</v>
      </c>
      <c r="AB144" s="36">
        <v>948.11181999999997</v>
      </c>
      <c r="AC144" s="36">
        <v>0</v>
      </c>
      <c r="AD144" s="36">
        <f t="shared" si="4"/>
        <v>214933.99747000687</v>
      </c>
      <c r="AE144" s="36">
        <v>156836.09236161658</v>
      </c>
      <c r="AF144" s="37">
        <f t="shared" si="5"/>
        <v>1044492.4838201989</v>
      </c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</row>
    <row r="145" spans="1:119" x14ac:dyDescent="0.3">
      <c r="A145" s="1">
        <v>45047</v>
      </c>
      <c r="B145" s="19"/>
      <c r="C145" s="36">
        <v>13991.765586750002</v>
      </c>
      <c r="D145" s="36">
        <v>19899.258103700002</v>
      </c>
      <c r="E145" s="36">
        <v>1725.4023300000001</v>
      </c>
      <c r="F145" s="36">
        <v>120.43809486250001</v>
      </c>
      <c r="G145" s="36">
        <v>568289.15822287637</v>
      </c>
      <c r="H145" s="36">
        <v>1479.1962770472244</v>
      </c>
      <c r="I145" s="36">
        <v>65008.277317123764</v>
      </c>
      <c r="J145" s="36">
        <v>1113.1119827277757</v>
      </c>
      <c r="K145" s="36"/>
      <c r="L145" s="36"/>
      <c r="M145" s="36"/>
      <c r="N145" s="36"/>
      <c r="O145" s="36">
        <v>-1.0000000000000001E-5</v>
      </c>
      <c r="P145" s="36">
        <v>0</v>
      </c>
      <c r="Q145" s="36"/>
      <c r="R145" s="36"/>
      <c r="S145" s="36">
        <v>0</v>
      </c>
      <c r="T145" s="36">
        <v>0</v>
      </c>
      <c r="U145" s="36">
        <v>420.75531000000001</v>
      </c>
      <c r="V145" s="36">
        <v>0</v>
      </c>
      <c r="W145" s="36">
        <v>-24144.639170000002</v>
      </c>
      <c r="X145" s="36">
        <v>-47524.665629999996</v>
      </c>
      <c r="Y145" s="36">
        <v>71460.671750000009</v>
      </c>
      <c r="Z145" s="36">
        <v>176578.65495306044</v>
      </c>
      <c r="AA145" s="36">
        <v>28679.247300575</v>
      </c>
      <c r="AB145" s="36">
        <v>956.17409999999995</v>
      </c>
      <c r="AC145" s="36">
        <v>0</v>
      </c>
      <c r="AD145" s="36">
        <f t="shared" si="4"/>
        <v>206426.19861363544</v>
      </c>
      <c r="AE145" s="36">
        <v>157884.26130847386</v>
      </c>
      <c r="AF145" s="37">
        <f t="shared" si="5"/>
        <v>1035937.0678271969</v>
      </c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</row>
    <row r="146" spans="1:119" x14ac:dyDescent="0.3">
      <c r="A146" s="1">
        <v>45078</v>
      </c>
      <c r="B146" s="19"/>
      <c r="C146" s="36">
        <v>16041.479861187501</v>
      </c>
      <c r="D146" s="36">
        <v>23961.863514774999</v>
      </c>
      <c r="E146" s="36">
        <v>1719.88147</v>
      </c>
      <c r="F146" s="36">
        <v>120.43809486250001</v>
      </c>
      <c r="G146" s="36">
        <v>568937.63568642852</v>
      </c>
      <c r="H146" s="36">
        <v>1487.5959169914393</v>
      </c>
      <c r="I146" s="36">
        <v>64969.187063571429</v>
      </c>
      <c r="J146" s="36">
        <v>1113.111982783561</v>
      </c>
      <c r="K146" s="36"/>
      <c r="L146" s="36"/>
      <c r="M146" s="36"/>
      <c r="N146" s="36"/>
      <c r="O146" s="36">
        <v>-1.0000000000000001E-5</v>
      </c>
      <c r="P146" s="36">
        <v>0</v>
      </c>
      <c r="Q146" s="36"/>
      <c r="R146" s="36"/>
      <c r="S146" s="36">
        <v>0</v>
      </c>
      <c r="T146" s="36">
        <v>0</v>
      </c>
      <c r="U146" s="36">
        <v>221.13945999999999</v>
      </c>
      <c r="V146" s="36">
        <v>0</v>
      </c>
      <c r="W146" s="36">
        <v>-24233.87254</v>
      </c>
      <c r="X146" s="36">
        <v>-47522.713100000001</v>
      </c>
      <c r="Y146" s="36">
        <v>71146.914480000007</v>
      </c>
      <c r="Z146" s="36">
        <v>178720.47659857155</v>
      </c>
      <c r="AA146" s="36">
        <v>28642.217395312498</v>
      </c>
      <c r="AB146" s="36">
        <v>2678.7518799999998</v>
      </c>
      <c r="AC146" s="36">
        <v>0</v>
      </c>
      <c r="AD146" s="36">
        <f t="shared" si="4"/>
        <v>209652.91417388406</v>
      </c>
      <c r="AE146" s="36">
        <v>155830.23126952845</v>
      </c>
      <c r="AF146" s="37">
        <f t="shared" si="5"/>
        <v>1043834.3390240124</v>
      </c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</row>
    <row r="147" spans="1:119" x14ac:dyDescent="0.3">
      <c r="A147" s="1">
        <v>45108</v>
      </c>
      <c r="B147" s="19"/>
      <c r="C147" s="36">
        <v>15780.974863024991</v>
      </c>
      <c r="D147" s="36">
        <v>26067.421147950001</v>
      </c>
      <c r="E147" s="36">
        <v>1719.10509</v>
      </c>
      <c r="F147" s="36">
        <v>120.43809486250001</v>
      </c>
      <c r="G147" s="36">
        <v>556678.85041589721</v>
      </c>
      <c r="H147" s="36">
        <v>1631.7320260873769</v>
      </c>
      <c r="I147" s="36">
        <v>70621.621824102753</v>
      </c>
      <c r="J147" s="36">
        <v>1113.1119836876233</v>
      </c>
      <c r="K147" s="36"/>
      <c r="L147" s="36"/>
      <c r="M147" s="36"/>
      <c r="N147" s="36"/>
      <c r="O147" s="36">
        <v>-1.0000000000000001E-5</v>
      </c>
      <c r="P147" s="36">
        <v>0</v>
      </c>
      <c r="Q147" s="36"/>
      <c r="R147" s="36"/>
      <c r="S147" s="36">
        <v>0</v>
      </c>
      <c r="T147" s="36">
        <v>0</v>
      </c>
      <c r="U147" s="36">
        <v>221.13945999999999</v>
      </c>
      <c r="V147" s="36">
        <v>0</v>
      </c>
      <c r="W147" s="36">
        <v>-24312.020130000001</v>
      </c>
      <c r="X147" s="36">
        <v>-47902.54664</v>
      </c>
      <c r="Y147" s="36">
        <v>68409.170260000014</v>
      </c>
      <c r="Z147" s="36">
        <v>175466.96136340874</v>
      </c>
      <c r="AA147" s="36">
        <v>29359.292059075004</v>
      </c>
      <c r="AB147" s="36">
        <v>4331.2459600000002</v>
      </c>
      <c r="AC147" s="36">
        <v>0</v>
      </c>
      <c r="AD147" s="36">
        <f t="shared" si="4"/>
        <v>205573.24233248376</v>
      </c>
      <c r="AE147" s="36">
        <v>154103.90841263992</v>
      </c>
      <c r="AF147" s="37">
        <f t="shared" si="5"/>
        <v>1033410.4061807361</v>
      </c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</row>
    <row r="148" spans="1:119" x14ac:dyDescent="0.3">
      <c r="A148" s="1">
        <v>45139</v>
      </c>
      <c r="B148" s="19"/>
      <c r="C148" s="36">
        <v>14490.4874108</v>
      </c>
      <c r="D148" s="36">
        <v>25368.113505224999</v>
      </c>
      <c r="E148" s="36">
        <v>1655.5566299999998</v>
      </c>
      <c r="F148" s="36">
        <v>90.269344862500006</v>
      </c>
      <c r="G148" s="36">
        <v>555568.85119182966</v>
      </c>
      <c r="H148" s="36">
        <v>1743.3305197750001</v>
      </c>
      <c r="I148" s="36">
        <v>80669.799178170419</v>
      </c>
      <c r="J148" s="36">
        <v>0</v>
      </c>
      <c r="K148" s="36"/>
      <c r="L148" s="36"/>
      <c r="M148" s="36"/>
      <c r="N148" s="36"/>
      <c r="O148" s="36">
        <v>-1.0000000000000001E-5</v>
      </c>
      <c r="P148" s="36">
        <v>0</v>
      </c>
      <c r="Q148" s="36"/>
      <c r="R148" s="36"/>
      <c r="S148" s="36">
        <v>0</v>
      </c>
      <c r="T148" s="36">
        <v>0</v>
      </c>
      <c r="U148" s="36">
        <v>371.78268000000003</v>
      </c>
      <c r="V148" s="36">
        <v>0</v>
      </c>
      <c r="W148" s="36">
        <v>-26200.750839999997</v>
      </c>
      <c r="X148" s="36">
        <v>-48660.835030000002</v>
      </c>
      <c r="Y148" s="36">
        <v>71675.436010000005</v>
      </c>
      <c r="Z148" s="36">
        <v>173826.77674518176</v>
      </c>
      <c r="AA148" s="36">
        <v>33786.372639425004</v>
      </c>
      <c r="AB148" s="36">
        <v>1225.6808999999998</v>
      </c>
      <c r="AC148" s="36">
        <v>0</v>
      </c>
      <c r="AD148" s="36">
        <f t="shared" si="4"/>
        <v>206024.46310460678</v>
      </c>
      <c r="AE148" s="36">
        <v>157245.48572764933</v>
      </c>
      <c r="AF148" s="37">
        <f t="shared" si="5"/>
        <v>1042856.3566029187</v>
      </c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</row>
    <row r="149" spans="1:119" x14ac:dyDescent="0.3">
      <c r="A149" s="1">
        <v>45170</v>
      </c>
      <c r="B149" s="19"/>
      <c r="C149" s="36">
        <v>16091.2778385</v>
      </c>
      <c r="D149" s="36">
        <v>29045.100163787498</v>
      </c>
      <c r="E149" s="36">
        <v>1646.5098400000002</v>
      </c>
      <c r="F149" s="36">
        <v>90.269344862500006</v>
      </c>
      <c r="G149" s="36">
        <v>549367.60502019571</v>
      </c>
      <c r="H149" s="36">
        <v>2061.8211897749998</v>
      </c>
      <c r="I149" s="36">
        <v>78558.759318304204</v>
      </c>
      <c r="J149" s="36">
        <v>0</v>
      </c>
      <c r="K149" s="36"/>
      <c r="L149" s="36"/>
      <c r="M149" s="36"/>
      <c r="N149" s="36"/>
      <c r="O149" s="36">
        <v>-1.0000000000000001E-5</v>
      </c>
      <c r="P149" s="36">
        <v>0</v>
      </c>
      <c r="Q149" s="36"/>
      <c r="R149" s="36"/>
      <c r="S149" s="36">
        <v>0</v>
      </c>
      <c r="T149" s="36">
        <v>0</v>
      </c>
      <c r="U149" s="36">
        <v>221.13945999999999</v>
      </c>
      <c r="V149" s="36">
        <v>0</v>
      </c>
      <c r="W149" s="36">
        <v>-26260.5998829825</v>
      </c>
      <c r="X149" s="36">
        <v>-49058.010689999996</v>
      </c>
      <c r="Y149" s="36">
        <v>71287.947650000002</v>
      </c>
      <c r="Z149" s="36">
        <v>212545.71766250578</v>
      </c>
      <c r="AA149" s="36">
        <v>29752.046682637501</v>
      </c>
      <c r="AB149" s="36">
        <v>268.21926000000002</v>
      </c>
      <c r="AC149" s="36">
        <v>0</v>
      </c>
      <c r="AD149" s="36">
        <f t="shared" si="4"/>
        <v>238756.46014216079</v>
      </c>
      <c r="AE149" s="36">
        <v>157785.72041009061</v>
      </c>
      <c r="AF149" s="37">
        <f t="shared" si="5"/>
        <v>1073403.5232576763</v>
      </c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</row>
    <row r="150" spans="1:119" x14ac:dyDescent="0.3">
      <c r="A150" s="1">
        <v>45200</v>
      </c>
      <c r="B150" s="19"/>
      <c r="C150" s="36">
        <v>13059.52275016251</v>
      </c>
      <c r="D150" s="36">
        <v>32021.738758762502</v>
      </c>
      <c r="E150" s="36">
        <v>1703.9228499999999</v>
      </c>
      <c r="F150" s="36">
        <v>90.269344862500006</v>
      </c>
      <c r="G150" s="36">
        <v>547110.5219253354</v>
      </c>
      <c r="H150" s="36">
        <v>2085.5115897750002</v>
      </c>
      <c r="I150" s="36">
        <v>77624.961583164491</v>
      </c>
      <c r="J150" s="36">
        <v>0</v>
      </c>
      <c r="K150" s="36"/>
      <c r="L150" s="36"/>
      <c r="M150" s="36"/>
      <c r="N150" s="36"/>
      <c r="O150" s="36">
        <v>-1.0000000000000001E-5</v>
      </c>
      <c r="P150" s="36">
        <v>0</v>
      </c>
      <c r="Q150" s="36"/>
      <c r="R150" s="36"/>
      <c r="S150" s="36">
        <v>0</v>
      </c>
      <c r="T150" s="36">
        <v>0</v>
      </c>
      <c r="U150" s="36">
        <v>271.24400000000003</v>
      </c>
      <c r="V150" s="36">
        <v>0</v>
      </c>
      <c r="W150" s="36">
        <v>-26685.300990000003</v>
      </c>
      <c r="X150" s="36">
        <v>-47474.213340000002</v>
      </c>
      <c r="Y150" s="36">
        <v>70515.169670000003</v>
      </c>
      <c r="Z150" s="36">
        <v>205339.86110900258</v>
      </c>
      <c r="AA150" s="36">
        <v>31956.7108166875</v>
      </c>
      <c r="AB150" s="36">
        <v>338.88488000000001</v>
      </c>
      <c r="AC150" s="36">
        <v>0</v>
      </c>
      <c r="AD150" s="36">
        <f t="shared" si="4"/>
        <v>234262.35614569008</v>
      </c>
      <c r="AE150" s="36">
        <v>158775.35310511608</v>
      </c>
      <c r="AF150" s="37">
        <f t="shared" si="5"/>
        <v>1066734.1580428686</v>
      </c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</row>
    <row r="151" spans="1:119" x14ac:dyDescent="0.3">
      <c r="A151" s="1">
        <v>45231</v>
      </c>
      <c r="B151" s="19"/>
      <c r="C151" s="36">
        <v>13578.9306588</v>
      </c>
      <c r="D151" s="36">
        <v>33161.192294774999</v>
      </c>
      <c r="E151" s="36">
        <v>1692.10051</v>
      </c>
      <c r="F151" s="36">
        <v>95.21701986250001</v>
      </c>
      <c r="G151" s="36">
        <v>541414.23844266078</v>
      </c>
      <c r="H151" s="36">
        <v>2034.8539297749996</v>
      </c>
      <c r="I151" s="36">
        <v>77641.40076733919</v>
      </c>
      <c r="J151" s="36">
        <v>0</v>
      </c>
      <c r="K151" s="36"/>
      <c r="L151" s="36"/>
      <c r="M151" s="36"/>
      <c r="N151" s="36"/>
      <c r="O151" s="36">
        <v>-1.0000000000000001E-5</v>
      </c>
      <c r="P151" s="36">
        <v>0</v>
      </c>
      <c r="Q151" s="36"/>
      <c r="R151" s="36"/>
      <c r="S151" s="36">
        <v>0</v>
      </c>
      <c r="T151" s="36">
        <v>0</v>
      </c>
      <c r="U151" s="36">
        <v>271.24400000000003</v>
      </c>
      <c r="V151" s="36">
        <v>0</v>
      </c>
      <c r="W151" s="36">
        <v>-24130.117899999997</v>
      </c>
      <c r="X151" s="36">
        <v>-47116.156470000002</v>
      </c>
      <c r="Y151" s="36">
        <v>70219.128379999995</v>
      </c>
      <c r="Z151" s="36">
        <v>197205.31921448917</v>
      </c>
      <c r="AA151" s="36">
        <v>30331.253985650001</v>
      </c>
      <c r="AB151" s="36">
        <v>404.66014000000001</v>
      </c>
      <c r="AC151" s="36">
        <v>0</v>
      </c>
      <c r="AD151" s="36">
        <f t="shared" si="4"/>
        <v>227185.33135013914</v>
      </c>
      <c r="AE151" s="36">
        <v>159557.94968665819</v>
      </c>
      <c r="AF151" s="37">
        <f t="shared" si="5"/>
        <v>1056361.2146500098</v>
      </c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</row>
    <row r="152" spans="1:119" x14ac:dyDescent="0.3">
      <c r="A152" s="1">
        <v>45261</v>
      </c>
      <c r="B152" s="19"/>
      <c r="C152" s="36">
        <v>13861.142328800001</v>
      </c>
      <c r="D152" s="36">
        <v>6229.3783140875003</v>
      </c>
      <c r="E152" s="36">
        <v>1657.34319</v>
      </c>
      <c r="F152" s="36">
        <v>95.21701986250001</v>
      </c>
      <c r="G152" s="36">
        <v>532917.64022326947</v>
      </c>
      <c r="H152" s="36">
        <v>2582.0740897749997</v>
      </c>
      <c r="I152" s="36">
        <v>79915.389555230562</v>
      </c>
      <c r="J152" s="36">
        <v>0</v>
      </c>
      <c r="K152" s="36"/>
      <c r="L152" s="36"/>
      <c r="M152" s="36"/>
      <c r="N152" s="36"/>
      <c r="O152" s="36">
        <v>0</v>
      </c>
      <c r="P152" s="36">
        <v>0</v>
      </c>
      <c r="Q152" s="36"/>
      <c r="R152" s="36"/>
      <c r="S152" s="36">
        <v>0</v>
      </c>
      <c r="T152" s="36">
        <v>0</v>
      </c>
      <c r="U152" s="36">
        <v>271.24400000000003</v>
      </c>
      <c r="V152" s="36">
        <v>0</v>
      </c>
      <c r="W152" s="36">
        <v>-24355.97927</v>
      </c>
      <c r="X152" s="36">
        <v>-46637.089509999998</v>
      </c>
      <c r="Y152" s="36">
        <v>69602.518389999997</v>
      </c>
      <c r="Z152" s="36">
        <v>196784.33972589925</v>
      </c>
      <c r="AA152" s="36">
        <v>41864.351916575004</v>
      </c>
      <c r="AB152" s="36">
        <v>452.8202</v>
      </c>
      <c r="AC152" s="36">
        <v>0</v>
      </c>
      <c r="AD152" s="36">
        <f t="shared" si="4"/>
        <v>237982.20545247421</v>
      </c>
      <c r="AE152" s="36">
        <v>160964.37188270446</v>
      </c>
      <c r="AF152" s="37">
        <f t="shared" si="5"/>
        <v>1036204.7620562036</v>
      </c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</row>
    <row r="153" spans="1:119" x14ac:dyDescent="0.3">
      <c r="A153" s="1">
        <v>45292</v>
      </c>
      <c r="B153" s="19"/>
      <c r="C153" s="36">
        <v>13321.333874787491</v>
      </c>
      <c r="D153" s="36">
        <v>7375.8912156875003</v>
      </c>
      <c r="E153" s="36">
        <v>1596.49459</v>
      </c>
      <c r="F153" s="36">
        <v>95.21701986250001</v>
      </c>
      <c r="G153" s="36">
        <v>534823.72119632573</v>
      </c>
      <c r="H153" s="36">
        <v>2565.5097797750004</v>
      </c>
      <c r="I153" s="36">
        <v>79879.48408217424</v>
      </c>
      <c r="J153" s="36">
        <v>0</v>
      </c>
      <c r="K153" s="36"/>
      <c r="L153" s="36"/>
      <c r="M153" s="36"/>
      <c r="N153" s="36"/>
      <c r="O153" s="36">
        <v>0</v>
      </c>
      <c r="P153" s="36">
        <v>0</v>
      </c>
      <c r="Q153" s="36"/>
      <c r="R153" s="36"/>
      <c r="S153" s="36">
        <v>0</v>
      </c>
      <c r="T153" s="36">
        <v>0</v>
      </c>
      <c r="U153" s="36">
        <v>221.13948000000002</v>
      </c>
      <c r="V153" s="36">
        <v>0</v>
      </c>
      <c r="W153" s="36">
        <v>-24346.587920000002</v>
      </c>
      <c r="X153" s="36">
        <v>-46603.466799999995</v>
      </c>
      <c r="Y153" s="36">
        <v>70476.636660000004</v>
      </c>
      <c r="Z153" s="36">
        <v>199727.23902372981</v>
      </c>
      <c r="AA153" s="36">
        <v>29832.376851325003</v>
      </c>
      <c r="AB153" s="36">
        <v>433.71212000000003</v>
      </c>
      <c r="AC153" s="36">
        <v>0</v>
      </c>
      <c r="AD153" s="36">
        <f t="shared" si="4"/>
        <v>229741.04941505485</v>
      </c>
      <c r="AE153" s="36">
        <v>161266.77659031781</v>
      </c>
      <c r="AF153" s="37">
        <f t="shared" si="5"/>
        <v>1030665.4777639852</v>
      </c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</row>
    <row r="154" spans="1:119" x14ac:dyDescent="0.3">
      <c r="A154" s="1">
        <v>45323</v>
      </c>
      <c r="B154" s="19"/>
      <c r="C154" s="36">
        <v>14368.809939062501</v>
      </c>
      <c r="D154" s="36">
        <v>8784.0315397875002</v>
      </c>
      <c r="E154" s="36">
        <v>1630.5044399999999</v>
      </c>
      <c r="F154" s="36">
        <v>95.21701986250001</v>
      </c>
      <c r="G154" s="36">
        <v>531229.08631968708</v>
      </c>
      <c r="H154" s="36">
        <v>2594.4112797749999</v>
      </c>
      <c r="I154" s="36">
        <v>82465.86010626296</v>
      </c>
      <c r="J154" s="36">
        <v>0</v>
      </c>
      <c r="K154" s="36"/>
      <c r="L154" s="36"/>
      <c r="M154" s="36"/>
      <c r="N154" s="36"/>
      <c r="O154" s="36">
        <v>0</v>
      </c>
      <c r="P154" s="36">
        <v>0</v>
      </c>
      <c r="Q154" s="36"/>
      <c r="R154" s="36"/>
      <c r="S154" s="36">
        <v>0</v>
      </c>
      <c r="T154" s="36">
        <v>0</v>
      </c>
      <c r="U154" s="36">
        <v>4.5082399999999998</v>
      </c>
      <c r="V154" s="36">
        <v>0</v>
      </c>
      <c r="W154" s="36">
        <v>-23517.78888</v>
      </c>
      <c r="X154" s="36">
        <v>-46737.911270000004</v>
      </c>
      <c r="Y154" s="36">
        <v>70296.494460000002</v>
      </c>
      <c r="Z154" s="36">
        <v>198091.74990222446</v>
      </c>
      <c r="AA154" s="36">
        <v>36456.435156212501</v>
      </c>
      <c r="AB154" s="36">
        <v>593.83738000000005</v>
      </c>
      <c r="AC154" s="36">
        <v>0</v>
      </c>
      <c r="AD154" s="36">
        <f t="shared" si="4"/>
        <v>235187.32498843697</v>
      </c>
      <c r="AE154" s="36">
        <v>162361.21134958518</v>
      </c>
      <c r="AF154" s="37">
        <f t="shared" si="5"/>
        <v>1038716.4569824598</v>
      </c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</row>
    <row r="155" spans="1:119" x14ac:dyDescent="0.3">
      <c r="A155" s="1">
        <v>45352</v>
      </c>
      <c r="B155" s="19"/>
      <c r="C155" s="36">
        <v>13675.953479062502</v>
      </c>
      <c r="D155" s="36">
        <v>9330.1572538250002</v>
      </c>
      <c r="E155" s="36">
        <v>2130.5044400000002</v>
      </c>
      <c r="F155" s="36">
        <v>95.21701986250001</v>
      </c>
      <c r="G155" s="36">
        <v>536807.30960697704</v>
      </c>
      <c r="H155" s="36">
        <v>2674.0148297750002</v>
      </c>
      <c r="I155" s="36">
        <v>82803.58536769799</v>
      </c>
      <c r="J155" s="36">
        <v>0</v>
      </c>
      <c r="K155" s="36"/>
      <c r="L155" s="36"/>
      <c r="M155" s="36"/>
      <c r="N155" s="36"/>
      <c r="O155" s="36">
        <v>0</v>
      </c>
      <c r="P155" s="36">
        <v>0</v>
      </c>
      <c r="Q155" s="36"/>
      <c r="R155" s="36"/>
      <c r="S155" s="36">
        <v>0</v>
      </c>
      <c r="T155" s="36">
        <v>0</v>
      </c>
      <c r="U155" s="36">
        <v>4.5082200000000006</v>
      </c>
      <c r="V155" s="36">
        <v>0</v>
      </c>
      <c r="W155" s="36">
        <v>-23481.484280000001</v>
      </c>
      <c r="X155" s="36">
        <v>-44885.693859999999</v>
      </c>
      <c r="Y155" s="36">
        <v>69956.197710000008</v>
      </c>
      <c r="Z155" s="36">
        <v>194472.75042982382</v>
      </c>
      <c r="AA155" s="36">
        <v>28934.177812799997</v>
      </c>
      <c r="AB155" s="36">
        <v>681.64614000000006</v>
      </c>
      <c r="AC155" s="36">
        <v>0</v>
      </c>
      <c r="AD155" s="36">
        <f t="shared" si="4"/>
        <v>225682.10217262383</v>
      </c>
      <c r="AE155" s="36">
        <v>164454.47122193497</v>
      </c>
      <c r="AF155" s="37">
        <f t="shared" si="5"/>
        <v>1037653.3153917588</v>
      </c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</row>
    <row r="156" spans="1:119" x14ac:dyDescent="0.3">
      <c r="A156" s="1">
        <v>45383</v>
      </c>
      <c r="B156" s="19"/>
      <c r="C156" s="36">
        <v>13912.827249062489</v>
      </c>
      <c r="D156" s="36">
        <v>12641.7831335875</v>
      </c>
      <c r="E156" s="36">
        <v>2233.5727700000002</v>
      </c>
      <c r="F156" s="36">
        <v>99.714174862500002</v>
      </c>
      <c r="G156" s="36">
        <v>536350.96752024232</v>
      </c>
      <c r="H156" s="36">
        <v>7285.3341497750007</v>
      </c>
      <c r="I156" s="36">
        <v>87620.805594070189</v>
      </c>
      <c r="J156" s="36">
        <v>0</v>
      </c>
      <c r="K156" s="36"/>
      <c r="L156" s="36"/>
      <c r="M156" s="36"/>
      <c r="N156" s="36"/>
      <c r="O156" s="36">
        <v>0</v>
      </c>
      <c r="P156" s="36">
        <v>0</v>
      </c>
      <c r="Q156" s="36"/>
      <c r="R156" s="36"/>
      <c r="S156" s="36">
        <v>0</v>
      </c>
      <c r="T156" s="36">
        <v>0</v>
      </c>
      <c r="U156" s="36">
        <v>4.5082200000000006</v>
      </c>
      <c r="V156" s="36">
        <v>0</v>
      </c>
      <c r="W156" s="36">
        <v>-23768.101200016499</v>
      </c>
      <c r="X156" s="36">
        <v>-45078.410790000002</v>
      </c>
      <c r="Y156" s="36">
        <v>72666.051500000001</v>
      </c>
      <c r="Z156" s="36">
        <v>199700.4421905436</v>
      </c>
      <c r="AA156" s="36">
        <v>25391.918055462498</v>
      </c>
      <c r="AB156" s="36">
        <v>739.87141000000008</v>
      </c>
      <c r="AC156" s="36">
        <v>0</v>
      </c>
      <c r="AD156" s="36">
        <f t="shared" si="4"/>
        <v>229656.27938598959</v>
      </c>
      <c r="AE156" s="36">
        <v>164586.23619887931</v>
      </c>
      <c r="AF156" s="37">
        <f t="shared" si="5"/>
        <v>1054387.5201764689</v>
      </c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</row>
    <row r="157" spans="1:119" x14ac:dyDescent="0.3">
      <c r="A157" s="1">
        <v>45413</v>
      </c>
      <c r="B157" s="19"/>
      <c r="C157" s="36">
        <v>13891.870412187498</v>
      </c>
      <c r="D157" s="36">
        <v>14214.386487624999</v>
      </c>
      <c r="E157" s="36">
        <v>2606.06475</v>
      </c>
      <c r="F157" s="36">
        <v>90.262305487500001</v>
      </c>
      <c r="G157" s="36">
        <v>537302.52690758626</v>
      </c>
      <c r="H157" s="36">
        <v>6190.9096897750005</v>
      </c>
      <c r="I157" s="36">
        <v>85999.651601863763</v>
      </c>
      <c r="J157" s="36">
        <v>0</v>
      </c>
      <c r="K157" s="36"/>
      <c r="L157" s="36"/>
      <c r="M157" s="36"/>
      <c r="N157" s="36"/>
      <c r="O157" s="36">
        <v>0</v>
      </c>
      <c r="P157" s="36">
        <v>0</v>
      </c>
      <c r="Q157" s="36"/>
      <c r="R157" s="36"/>
      <c r="S157" s="36">
        <v>0</v>
      </c>
      <c r="T157" s="36">
        <v>0</v>
      </c>
      <c r="U157" s="36">
        <v>4.5082399999999998</v>
      </c>
      <c r="V157" s="36">
        <v>0</v>
      </c>
      <c r="W157" s="36">
        <v>-23397.685126812001</v>
      </c>
      <c r="X157" s="36">
        <v>-49254.491000000002</v>
      </c>
      <c r="Y157" s="36">
        <v>72740.578599999993</v>
      </c>
      <c r="Z157" s="36">
        <v>201266.92304095501</v>
      </c>
      <c r="AA157" s="36">
        <v>28372.967288387499</v>
      </c>
      <c r="AB157" s="36">
        <v>866.89576</v>
      </c>
      <c r="AC157" s="36">
        <v>0</v>
      </c>
      <c r="AD157" s="36">
        <f t="shared" si="4"/>
        <v>230599.6968025305</v>
      </c>
      <c r="AE157" s="36">
        <v>165192.3590867302</v>
      </c>
      <c r="AF157" s="37">
        <f t="shared" si="5"/>
        <v>1056087.7280437858</v>
      </c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</row>
    <row r="158" spans="1:119" x14ac:dyDescent="0.3">
      <c r="A158" s="1">
        <v>45444</v>
      </c>
      <c r="B158" s="19"/>
      <c r="C158" s="36">
        <v>13336.4680321875</v>
      </c>
      <c r="D158" s="36">
        <v>16175.8018722625</v>
      </c>
      <c r="E158" s="36">
        <v>2635.5660000000003</v>
      </c>
      <c r="F158" s="36">
        <v>90.262305487500001</v>
      </c>
      <c r="G158" s="36">
        <v>536522.50834188075</v>
      </c>
      <c r="H158" s="36">
        <v>8681.8086797750002</v>
      </c>
      <c r="I158" s="36">
        <v>94087.30560905677</v>
      </c>
      <c r="J158" s="36">
        <v>0</v>
      </c>
      <c r="K158" s="36"/>
      <c r="L158" s="36"/>
      <c r="M158" s="36"/>
      <c r="N158" s="36"/>
      <c r="O158" s="36">
        <v>0</v>
      </c>
      <c r="P158" s="36">
        <v>0</v>
      </c>
      <c r="Q158" s="36"/>
      <c r="R158" s="36"/>
      <c r="S158" s="36">
        <v>0</v>
      </c>
      <c r="T158" s="36">
        <v>0</v>
      </c>
      <c r="U158" s="36">
        <v>4.5082399999999998</v>
      </c>
      <c r="V158" s="36">
        <v>0</v>
      </c>
      <c r="W158" s="36">
        <v>-22735.376660000005</v>
      </c>
      <c r="X158" s="36">
        <v>-45880.443720000003</v>
      </c>
      <c r="Y158" s="36">
        <v>72555.028279999999</v>
      </c>
      <c r="Z158" s="36">
        <v>203467.71632120205</v>
      </c>
      <c r="AA158" s="36">
        <v>24094.743966524999</v>
      </c>
      <c r="AB158" s="36">
        <v>1017.3027</v>
      </c>
      <c r="AC158" s="36">
        <v>0</v>
      </c>
      <c r="AD158" s="36">
        <f t="shared" si="4"/>
        <v>232523.47912772704</v>
      </c>
      <c r="AE158" s="36">
        <v>166319.00743253733</v>
      </c>
      <c r="AF158" s="37">
        <f t="shared" si="5"/>
        <v>1070372.2074009143</v>
      </c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</row>
    <row r="159" spans="1:119" x14ac:dyDescent="0.3">
      <c r="A159" s="1">
        <v>45474</v>
      </c>
      <c r="B159" s="19"/>
      <c r="C159" s="36">
        <v>13332.295520925001</v>
      </c>
      <c r="D159" s="36">
        <v>18584.144834675</v>
      </c>
      <c r="E159" s="36">
        <v>2949.7166000000002</v>
      </c>
      <c r="F159" s="36">
        <v>90.262305487500001</v>
      </c>
      <c r="G159" s="36">
        <v>544778.41807925806</v>
      </c>
      <c r="H159" s="36">
        <v>8845.1255497750008</v>
      </c>
      <c r="I159" s="36">
        <v>95420.526327154483</v>
      </c>
      <c r="J159" s="36">
        <v>0</v>
      </c>
      <c r="K159" s="36"/>
      <c r="L159" s="36"/>
      <c r="M159" s="36"/>
      <c r="N159" s="36"/>
      <c r="O159" s="36">
        <v>0</v>
      </c>
      <c r="P159" s="36">
        <v>0</v>
      </c>
      <c r="Q159" s="36"/>
      <c r="R159" s="36"/>
      <c r="S159" s="36">
        <v>0</v>
      </c>
      <c r="T159" s="36">
        <v>0</v>
      </c>
      <c r="U159" s="36">
        <v>4.5082399999999998</v>
      </c>
      <c r="V159" s="36">
        <v>0</v>
      </c>
      <c r="W159" s="36">
        <v>-22767.065380000004</v>
      </c>
      <c r="X159" s="36">
        <v>-44945.081590000002</v>
      </c>
      <c r="Y159" s="36">
        <v>72866.204110000006</v>
      </c>
      <c r="Z159" s="36">
        <v>201819.03023701173</v>
      </c>
      <c r="AA159" s="36">
        <v>22085.842372924999</v>
      </c>
      <c r="AB159" s="36">
        <v>1085.1294399999999</v>
      </c>
      <c r="AC159" s="36">
        <v>0</v>
      </c>
      <c r="AD159" s="36">
        <f t="shared" si="4"/>
        <v>230148.56742993669</v>
      </c>
      <c r="AE159" s="36">
        <v>166507.13400239093</v>
      </c>
      <c r="AF159" s="37">
        <f t="shared" si="5"/>
        <v>1080656.1906496028</v>
      </c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</row>
    <row r="160" spans="1:119" x14ac:dyDescent="0.3">
      <c r="A160" s="1">
        <v>45505</v>
      </c>
      <c r="B160" s="19"/>
      <c r="C160" s="36">
        <v>13356.283530925002</v>
      </c>
      <c r="D160" s="36">
        <v>18470.417873925002</v>
      </c>
      <c r="E160" s="36">
        <v>3258.2607200000002</v>
      </c>
      <c r="F160" s="36">
        <v>90.262305487500001</v>
      </c>
      <c r="G160" s="36">
        <v>544691.18905593536</v>
      </c>
      <c r="H160" s="36">
        <v>9862.2582197750016</v>
      </c>
      <c r="I160" s="36">
        <v>95416.5295707271</v>
      </c>
      <c r="J160" s="36">
        <v>0</v>
      </c>
      <c r="K160" s="36"/>
      <c r="L160" s="36"/>
      <c r="M160" s="36"/>
      <c r="N160" s="36"/>
      <c r="O160" s="36">
        <v>0</v>
      </c>
      <c r="P160" s="36">
        <v>0</v>
      </c>
      <c r="Q160" s="36"/>
      <c r="R160" s="36"/>
      <c r="S160" s="36">
        <v>0</v>
      </c>
      <c r="T160" s="36">
        <v>0</v>
      </c>
      <c r="U160" s="36">
        <v>4.5082399999999998</v>
      </c>
      <c r="V160" s="36">
        <v>0</v>
      </c>
      <c r="W160" s="36">
        <v>-21912.708910000005</v>
      </c>
      <c r="X160" s="36">
        <v>-45030.069310000006</v>
      </c>
      <c r="Y160" s="36">
        <v>73062.528420000002</v>
      </c>
      <c r="Z160" s="36">
        <v>200357.7687840861</v>
      </c>
      <c r="AA160" s="36">
        <v>40848.615027599997</v>
      </c>
      <c r="AB160" s="36">
        <v>1126.70901</v>
      </c>
      <c r="AC160" s="36">
        <v>0</v>
      </c>
      <c r="AD160" s="36">
        <f t="shared" si="4"/>
        <v>248457.3512616861</v>
      </c>
      <c r="AE160" s="36">
        <v>168579.66793614262</v>
      </c>
      <c r="AF160" s="37">
        <f t="shared" si="5"/>
        <v>1102182.2204746038</v>
      </c>
    </row>
    <row r="161" spans="1:32" x14ac:dyDescent="0.3">
      <c r="A161" s="1">
        <v>45536</v>
      </c>
      <c r="B161" s="19"/>
      <c r="C161" s="36">
        <v>13595.773430925001</v>
      </c>
      <c r="D161" s="36">
        <v>21338.571153575002</v>
      </c>
      <c r="E161" s="36">
        <v>3426.0762300000001</v>
      </c>
      <c r="F161" s="36">
        <v>2083.2268054874999</v>
      </c>
      <c r="G161" s="36">
        <v>545774.21290591802</v>
      </c>
      <c r="H161" s="36">
        <v>11759.305919775001</v>
      </c>
      <c r="I161" s="36">
        <v>93145.265243619448</v>
      </c>
      <c r="J161" s="36">
        <v>0</v>
      </c>
      <c r="K161" s="36"/>
      <c r="L161" s="36"/>
      <c r="M161" s="36"/>
      <c r="N161" s="36"/>
      <c r="O161" s="36">
        <v>0</v>
      </c>
      <c r="P161" s="36">
        <v>0</v>
      </c>
      <c r="Q161" s="36"/>
      <c r="R161" s="36"/>
      <c r="S161" s="36">
        <v>0</v>
      </c>
      <c r="T161" s="36">
        <v>0</v>
      </c>
      <c r="U161" s="36">
        <v>4.5082399999999998</v>
      </c>
      <c r="V161" s="36">
        <v>0</v>
      </c>
      <c r="W161" s="36">
        <v>-22293.187519999999</v>
      </c>
      <c r="X161" s="36">
        <v>-44996.957249999999</v>
      </c>
      <c r="Y161" s="36">
        <v>73661.302920000002</v>
      </c>
      <c r="Z161" s="36">
        <v>202493.60559082043</v>
      </c>
      <c r="AA161" s="36">
        <v>55237.477087450003</v>
      </c>
      <c r="AB161" s="36">
        <v>1199.9133200000001</v>
      </c>
      <c r="AC161" s="36">
        <v>0</v>
      </c>
      <c r="AD161" s="36">
        <f t="shared" si="4"/>
        <v>265306.66238827043</v>
      </c>
      <c r="AE161" s="36">
        <v>169240.45005423436</v>
      </c>
      <c r="AF161" s="37">
        <f t="shared" si="5"/>
        <v>1125669.5441318047</v>
      </c>
    </row>
    <row r="162" spans="1:32" x14ac:dyDescent="0.3">
      <c r="A162" s="1">
        <v>45566</v>
      </c>
      <c r="B162" s="19"/>
      <c r="C162" s="36">
        <v>13299.87444092501</v>
      </c>
      <c r="D162" s="36">
        <v>23064.23230195</v>
      </c>
      <c r="E162" s="36">
        <v>3663.00056</v>
      </c>
      <c r="F162" s="36">
        <v>798.54932548750003</v>
      </c>
      <c r="G162" s="36">
        <v>553387.52685237094</v>
      </c>
      <c r="H162" s="36">
        <v>12094.724579775</v>
      </c>
      <c r="I162" s="36">
        <v>93028.65357019144</v>
      </c>
      <c r="J162" s="36">
        <v>0</v>
      </c>
      <c r="K162" s="36"/>
      <c r="L162" s="36"/>
      <c r="M162" s="36"/>
      <c r="N162" s="36"/>
      <c r="O162" s="36">
        <v>0</v>
      </c>
      <c r="P162" s="36">
        <v>0</v>
      </c>
      <c r="Q162" s="36"/>
      <c r="R162" s="36"/>
      <c r="S162" s="36">
        <v>0</v>
      </c>
      <c r="T162" s="36">
        <v>0</v>
      </c>
      <c r="U162" s="36">
        <v>4.5082399999999998</v>
      </c>
      <c r="V162" s="36">
        <v>0</v>
      </c>
      <c r="W162" s="36">
        <v>-22358.47985</v>
      </c>
      <c r="X162" s="36">
        <v>-45389.588159999999</v>
      </c>
      <c r="Y162" s="36">
        <v>71029.574210000006</v>
      </c>
      <c r="Z162" s="36">
        <v>199771.72551184928</v>
      </c>
      <c r="AA162" s="36">
        <v>39298.791828412497</v>
      </c>
      <c r="AB162" s="36">
        <v>1257.3052600000001</v>
      </c>
      <c r="AC162" s="36">
        <v>0</v>
      </c>
      <c r="AD162" s="36">
        <f t="shared" ref="AD162:AD163" si="6">SUM(U162:AC162)</f>
        <v>243613.83704026177</v>
      </c>
      <c r="AE162" s="36">
        <v>170189.95525797067</v>
      </c>
      <c r="AF162" s="37">
        <f t="shared" ref="AF162:AF163" si="7">SUM(C162:T162)+AD162+AE162</f>
        <v>1113140.3539289322</v>
      </c>
    </row>
    <row r="163" spans="1:32" x14ac:dyDescent="0.3">
      <c r="A163" s="1">
        <v>45597</v>
      </c>
      <c r="B163" s="19"/>
      <c r="C163" s="36">
        <v>13200.351780924999</v>
      </c>
      <c r="D163" s="36">
        <v>23449.9815041375</v>
      </c>
      <c r="E163" s="36">
        <v>3752.3125399999999</v>
      </c>
      <c r="F163" s="36">
        <v>940.77659548750012</v>
      </c>
      <c r="G163" s="36">
        <v>566785.99773011007</v>
      </c>
      <c r="H163" s="36">
        <v>11972.488059774998</v>
      </c>
      <c r="I163" s="36">
        <v>93306.662094214946</v>
      </c>
      <c r="J163" s="36">
        <v>0</v>
      </c>
      <c r="K163" s="36"/>
      <c r="L163" s="36"/>
      <c r="M163" s="36"/>
      <c r="N163" s="36"/>
      <c r="O163" s="36">
        <v>0</v>
      </c>
      <c r="P163" s="36">
        <v>0</v>
      </c>
      <c r="Q163" s="36"/>
      <c r="R163" s="36"/>
      <c r="S163" s="36">
        <v>0</v>
      </c>
      <c r="T163" s="36">
        <v>0</v>
      </c>
      <c r="U163" s="36">
        <v>4.5082399999999998</v>
      </c>
      <c r="V163" s="36">
        <v>0</v>
      </c>
      <c r="W163" s="36">
        <v>-22189.455450000001</v>
      </c>
      <c r="X163" s="36">
        <v>-44447.062899999997</v>
      </c>
      <c r="Y163" s="36">
        <v>71524.795719999995</v>
      </c>
      <c r="Z163" s="36">
        <v>192741.74652666267</v>
      </c>
      <c r="AA163" s="36">
        <v>42508.104467224999</v>
      </c>
      <c r="AB163" s="36">
        <v>1314.6972000000001</v>
      </c>
      <c r="AC163" s="36">
        <v>0</v>
      </c>
      <c r="AD163" s="36">
        <f t="shared" si="6"/>
        <v>241457.33380388765</v>
      </c>
      <c r="AE163" s="36">
        <v>171431.60354219479</v>
      </c>
      <c r="AF163" s="37">
        <f t="shared" si="7"/>
        <v>1126297.5076507323</v>
      </c>
    </row>
    <row r="164" spans="1:32" x14ac:dyDescent="0.3">
      <c r="A164" s="1">
        <v>45627</v>
      </c>
      <c r="B164" s="19"/>
      <c r="C164" s="36">
        <v>13619.886860837501</v>
      </c>
      <c r="D164" s="36">
        <v>24974.511538312498</v>
      </c>
      <c r="E164" s="36">
        <v>4070.0946300000005</v>
      </c>
      <c r="F164" s="36">
        <v>2130.7247054875002</v>
      </c>
      <c r="G164" s="36">
        <v>563545.64364514092</v>
      </c>
      <c r="H164" s="36">
        <v>16881.097199774998</v>
      </c>
      <c r="I164" s="36">
        <v>92372.431823109218</v>
      </c>
      <c r="J164" s="36">
        <v>0</v>
      </c>
      <c r="K164" s="36"/>
      <c r="L164" s="36"/>
      <c r="M164" s="36"/>
      <c r="N164" s="36"/>
      <c r="O164" s="36">
        <v>0</v>
      </c>
      <c r="P164" s="36">
        <v>0</v>
      </c>
      <c r="Q164" s="36"/>
      <c r="R164" s="36"/>
      <c r="S164" s="36">
        <v>0</v>
      </c>
      <c r="T164" s="36">
        <v>0</v>
      </c>
      <c r="U164" s="36">
        <v>33.656140000000001</v>
      </c>
      <c r="V164" s="36">
        <v>0</v>
      </c>
      <c r="W164" s="36">
        <v>-21307.037649999998</v>
      </c>
      <c r="X164" s="36">
        <v>-44449.847560000002</v>
      </c>
      <c r="Y164" s="36">
        <v>71839.095090000003</v>
      </c>
      <c r="Z164" s="36">
        <v>193181.06984995469</v>
      </c>
      <c r="AA164" s="36">
        <v>49177.427659462497</v>
      </c>
      <c r="AB164" s="36">
        <v>2930.03856</v>
      </c>
      <c r="AC164" s="36">
        <v>0</v>
      </c>
      <c r="AD164" s="36">
        <f t="shared" ref="AD164" si="8">SUM(U164:AC164)</f>
        <v>251404.40208941718</v>
      </c>
      <c r="AE164" s="36">
        <v>169625.66432770304</v>
      </c>
      <c r="AF164" s="37">
        <f t="shared" ref="AF164" si="9">SUM(C164:T164)+AD164+AE164</f>
        <v>1138624.456819783</v>
      </c>
    </row>
    <row r="165" spans="1:32" x14ac:dyDescent="0.3">
      <c r="A165" s="1">
        <v>45658</v>
      </c>
      <c r="B165" s="19"/>
      <c r="C165" s="36">
        <v>13493.320790837501</v>
      </c>
      <c r="D165" s="36">
        <v>23823.0959936</v>
      </c>
      <c r="E165" s="36">
        <v>4311.1098499999998</v>
      </c>
      <c r="F165" s="36">
        <v>29.538404137500002</v>
      </c>
      <c r="G165" s="36">
        <v>556003.85573099926</v>
      </c>
      <c r="H165" s="36">
        <v>17893.400769774998</v>
      </c>
      <c r="I165" s="36">
        <v>96885.363891438203</v>
      </c>
      <c r="J165" s="36">
        <v>0</v>
      </c>
      <c r="K165" s="36"/>
      <c r="L165" s="36"/>
      <c r="M165" s="36"/>
      <c r="N165" s="36"/>
      <c r="O165" s="36">
        <v>0</v>
      </c>
      <c r="P165" s="36">
        <v>0</v>
      </c>
      <c r="Q165" s="36"/>
      <c r="R165" s="36"/>
      <c r="S165" s="36">
        <v>0</v>
      </c>
      <c r="T165" s="36">
        <v>0</v>
      </c>
      <c r="U165" s="36">
        <v>4.5082399999999998</v>
      </c>
      <c r="V165" s="36">
        <v>0</v>
      </c>
      <c r="W165" s="36">
        <v>-21124.123749999999</v>
      </c>
      <c r="X165" s="36">
        <v>-45255.1253</v>
      </c>
      <c r="Y165" s="36">
        <v>71813.931759999992</v>
      </c>
      <c r="Z165" s="36">
        <v>195248.06975436778</v>
      </c>
      <c r="AA165" s="36">
        <v>28426.436381225001</v>
      </c>
      <c r="AB165" s="36">
        <v>2987.4304999999999</v>
      </c>
      <c r="AC165" s="36">
        <v>0</v>
      </c>
      <c r="AD165" s="36">
        <f t="shared" ref="AD165:AD178" si="10">SUM(U165:AC165)</f>
        <v>232101.12758559277</v>
      </c>
      <c r="AE165" s="36">
        <v>170364.17927020724</v>
      </c>
      <c r="AF165" s="37">
        <f t="shared" ref="AF165:AF178" si="11">SUM(C165:T165)+AD165+AE165</f>
        <v>1114904.9922865876</v>
      </c>
    </row>
    <row r="166" spans="1:32" x14ac:dyDescent="0.3">
      <c r="A166" s="1">
        <v>45689</v>
      </c>
      <c r="B166" s="19"/>
      <c r="C166" s="36">
        <v>13555.330710837501</v>
      </c>
      <c r="D166" s="36">
        <v>28068.075202125001</v>
      </c>
      <c r="E166" s="36">
        <v>4597.6420900000003</v>
      </c>
      <c r="F166" s="36">
        <v>29.538404137500002</v>
      </c>
      <c r="G166" s="36">
        <v>584779.89279188309</v>
      </c>
      <c r="H166" s="36">
        <v>18252.273109775</v>
      </c>
      <c r="I166" s="36">
        <v>95979.358661329345</v>
      </c>
      <c r="J166" s="36">
        <v>0</v>
      </c>
      <c r="K166" s="36"/>
      <c r="L166" s="36"/>
      <c r="M166" s="36"/>
      <c r="N166" s="36"/>
      <c r="O166" s="36">
        <v>-1.0000000000000001E-5</v>
      </c>
      <c r="P166" s="36">
        <v>0</v>
      </c>
      <c r="Q166" s="36"/>
      <c r="R166" s="36"/>
      <c r="S166" s="36">
        <v>0</v>
      </c>
      <c r="T166" s="36">
        <v>0</v>
      </c>
      <c r="U166" s="36">
        <v>4.5082399999999998</v>
      </c>
      <c r="V166" s="36">
        <v>0</v>
      </c>
      <c r="W166" s="36">
        <v>-21048.056860000001</v>
      </c>
      <c r="X166" s="36">
        <v>-44730.276629999993</v>
      </c>
      <c r="Y166" s="36">
        <v>70211.708900000012</v>
      </c>
      <c r="Z166" s="36">
        <v>190896.47360036988</v>
      </c>
      <c r="AA166" s="36">
        <v>27050.126669587502</v>
      </c>
      <c r="AB166" s="36">
        <v>1166.52944</v>
      </c>
      <c r="AC166" s="36">
        <v>0</v>
      </c>
      <c r="AD166" s="36">
        <f t="shared" si="10"/>
        <v>223551.01335995743</v>
      </c>
      <c r="AE166" s="36">
        <v>171259.52910534019</v>
      </c>
      <c r="AF166" s="37">
        <f t="shared" si="11"/>
        <v>1140072.653425385</v>
      </c>
    </row>
    <row r="167" spans="1:32" x14ac:dyDescent="0.3">
      <c r="A167" s="1">
        <v>45717</v>
      </c>
      <c r="B167" s="19"/>
      <c r="C167" s="36">
        <v>13807.146207712502</v>
      </c>
      <c r="D167" s="36">
        <v>28638.2513602125</v>
      </c>
      <c r="E167" s="36">
        <v>4555.1504100000002</v>
      </c>
      <c r="F167" s="36">
        <v>34.027132000000002</v>
      </c>
      <c r="G167" s="36">
        <v>595727.85597680788</v>
      </c>
      <c r="H167" s="36">
        <v>21584.050929775</v>
      </c>
      <c r="I167" s="36">
        <v>99404.193005892201</v>
      </c>
      <c r="J167" s="36">
        <v>0</v>
      </c>
      <c r="K167" s="36"/>
      <c r="L167" s="36"/>
      <c r="M167" s="36"/>
      <c r="N167" s="36"/>
      <c r="O167" s="36">
        <v>-1.0000000000000001E-5</v>
      </c>
      <c r="P167" s="36">
        <v>0</v>
      </c>
      <c r="Q167" s="36"/>
      <c r="R167" s="36"/>
      <c r="S167" s="36">
        <v>0</v>
      </c>
      <c r="T167" s="36">
        <v>0</v>
      </c>
      <c r="U167" s="36">
        <v>262.09136999999998</v>
      </c>
      <c r="V167" s="36">
        <v>0</v>
      </c>
      <c r="W167" s="36">
        <v>-20607.605219999998</v>
      </c>
      <c r="X167" s="36">
        <v>-45135.964789999998</v>
      </c>
      <c r="Y167" s="36">
        <v>69917.660470000003</v>
      </c>
      <c r="Z167" s="36">
        <v>190405.08330521302</v>
      </c>
      <c r="AA167" s="36">
        <v>35334.469715562504</v>
      </c>
      <c r="AB167" s="36">
        <v>1217.5955200000001</v>
      </c>
      <c r="AC167" s="36">
        <v>0</v>
      </c>
      <c r="AD167" s="36">
        <f t="shared" si="10"/>
        <v>231393.33037077554</v>
      </c>
      <c r="AE167" s="36">
        <v>170600.74422430957</v>
      </c>
      <c r="AF167" s="37">
        <f t="shared" si="11"/>
        <v>1165744.7496074853</v>
      </c>
    </row>
    <row r="168" spans="1:32" x14ac:dyDescent="0.3">
      <c r="A168" s="1">
        <v>45748</v>
      </c>
      <c r="B168" s="19"/>
      <c r="C168" s="36">
        <v>14471.251237712499</v>
      </c>
      <c r="D168" s="36">
        <v>30887.694441874999</v>
      </c>
      <c r="E168" s="36">
        <v>4555.1504100000002</v>
      </c>
      <c r="F168" s="36">
        <v>29.539027624999999</v>
      </c>
      <c r="G168" s="36">
        <v>601709.09684791428</v>
      </c>
      <c r="H168" s="36">
        <v>21338.622299775001</v>
      </c>
      <c r="I168" s="36">
        <v>99747.295300773185</v>
      </c>
      <c r="J168" s="36">
        <v>0</v>
      </c>
      <c r="K168" s="36"/>
      <c r="L168" s="36"/>
      <c r="M168" s="36"/>
      <c r="N168" s="36"/>
      <c r="O168" s="36">
        <v>-1.0000000000000001E-5</v>
      </c>
      <c r="P168" s="36">
        <v>0</v>
      </c>
      <c r="Q168" s="36"/>
      <c r="R168" s="36"/>
      <c r="S168" s="36">
        <v>0</v>
      </c>
      <c r="T168" s="36">
        <v>0</v>
      </c>
      <c r="U168" s="36">
        <v>28.138060000000003</v>
      </c>
      <c r="V168" s="36">
        <v>0</v>
      </c>
      <c r="W168" s="36">
        <v>-20646.02781</v>
      </c>
      <c r="X168" s="36">
        <v>-44880.187170000005</v>
      </c>
      <c r="Y168" s="36">
        <v>70766.818360000005</v>
      </c>
      <c r="Z168" s="36">
        <v>189388.94586041529</v>
      </c>
      <c r="AA168" s="36">
        <v>37267.459288525002</v>
      </c>
      <c r="AB168" s="36">
        <v>888.96109000000001</v>
      </c>
      <c r="AC168" s="36">
        <v>0</v>
      </c>
      <c r="AD168" s="36">
        <f t="shared" si="10"/>
        <v>232814.10767894029</v>
      </c>
      <c r="AE168" s="36">
        <v>171977.72319913234</v>
      </c>
      <c r="AF168" s="37">
        <f t="shared" si="11"/>
        <v>1177530.4804337476</v>
      </c>
    </row>
    <row r="169" spans="1:32" x14ac:dyDescent="0.3">
      <c r="A169" s="1">
        <v>45778</v>
      </c>
      <c r="B169" s="19"/>
      <c r="C169" s="36">
        <v>17754.3776177125</v>
      </c>
      <c r="D169" s="36">
        <v>33458.156615500004</v>
      </c>
      <c r="E169" s="36">
        <v>4346.7065599999996</v>
      </c>
      <c r="F169" s="36">
        <v>34.027755487500002</v>
      </c>
      <c r="G169" s="36">
        <v>603050.81236198253</v>
      </c>
      <c r="H169" s="36">
        <v>22981.821249774999</v>
      </c>
      <c r="I169" s="36">
        <v>101555.01422046751</v>
      </c>
      <c r="J169" s="36">
        <v>0</v>
      </c>
      <c r="K169" s="36"/>
      <c r="L169" s="36"/>
      <c r="M169" s="36"/>
      <c r="N169" s="36"/>
      <c r="O169" s="36">
        <v>-1.0000000000000001E-5</v>
      </c>
      <c r="P169" s="36">
        <v>0</v>
      </c>
      <c r="Q169" s="36"/>
      <c r="R169" s="36"/>
      <c r="S169" s="36">
        <v>0</v>
      </c>
      <c r="T169" s="36">
        <v>0</v>
      </c>
      <c r="U169" s="36">
        <v>4.5082200000000006</v>
      </c>
      <c r="V169" s="36">
        <v>0</v>
      </c>
      <c r="W169" s="36">
        <v>-20804.392209999998</v>
      </c>
      <c r="X169" s="36">
        <v>-44038.328229999999</v>
      </c>
      <c r="Y169" s="36">
        <v>63487.299490000005</v>
      </c>
      <c r="Z169" s="36">
        <v>194420.63545675902</v>
      </c>
      <c r="AA169" s="36">
        <v>41042.811869924997</v>
      </c>
      <c r="AB169" s="36">
        <v>1100.64498</v>
      </c>
      <c r="AC169" s="36">
        <v>0</v>
      </c>
      <c r="AD169" s="36">
        <f t="shared" si="10"/>
        <v>235213.17957668405</v>
      </c>
      <c r="AE169" s="36">
        <v>173221.43918994121</v>
      </c>
      <c r="AF169" s="37">
        <f t="shared" si="11"/>
        <v>1191615.5351375504</v>
      </c>
    </row>
    <row r="170" spans="1:32" x14ac:dyDescent="0.3">
      <c r="A170" s="1">
        <v>45809</v>
      </c>
      <c r="B170" s="19"/>
      <c r="C170" s="36">
        <v>17402.48875771249</v>
      </c>
      <c r="D170" s="36">
        <v>33794.352519512497</v>
      </c>
      <c r="E170" s="36">
        <v>4331.8404900000005</v>
      </c>
      <c r="F170" s="36">
        <v>29.5396511125</v>
      </c>
      <c r="G170" s="36">
        <v>605638.69182884332</v>
      </c>
      <c r="H170" s="36">
        <v>20226.880149775003</v>
      </c>
      <c r="I170" s="36">
        <v>103494.16407129413</v>
      </c>
      <c r="J170" s="36">
        <v>0</v>
      </c>
      <c r="K170" s="36"/>
      <c r="L170" s="36"/>
      <c r="M170" s="36"/>
      <c r="N170" s="36"/>
      <c r="O170" s="36">
        <v>-1.0000000000000001E-5</v>
      </c>
      <c r="P170" s="36">
        <v>0</v>
      </c>
      <c r="Q170" s="36"/>
      <c r="R170" s="36"/>
      <c r="S170" s="36">
        <v>0</v>
      </c>
      <c r="T170" s="36">
        <v>0</v>
      </c>
      <c r="U170" s="36">
        <v>4.5082200000000006</v>
      </c>
      <c r="V170" s="36">
        <v>0</v>
      </c>
      <c r="W170" s="36">
        <v>-20550.388588655398</v>
      </c>
      <c r="X170" s="36">
        <v>-44841.146480000003</v>
      </c>
      <c r="Y170" s="36">
        <v>70118.579210000011</v>
      </c>
      <c r="Z170" s="36">
        <v>187574.21020113374</v>
      </c>
      <c r="AA170" s="36">
        <v>46959.083246962502</v>
      </c>
      <c r="AB170" s="36">
        <v>2832.7724800000001</v>
      </c>
      <c r="AC170" s="36">
        <v>0</v>
      </c>
      <c r="AD170" s="36">
        <f t="shared" si="10"/>
        <v>242097.6182894409</v>
      </c>
      <c r="AE170" s="36">
        <v>170358.60144803202</v>
      </c>
      <c r="AF170" s="37">
        <f t="shared" si="11"/>
        <v>1197374.1771957229</v>
      </c>
    </row>
    <row r="171" spans="1:32" x14ac:dyDescent="0.3">
      <c r="A171" s="1">
        <v>45839</v>
      </c>
      <c r="B171" s="19"/>
      <c r="C171" s="36">
        <v>17795.680977712491</v>
      </c>
      <c r="D171" s="36">
        <v>34423.567114224999</v>
      </c>
      <c r="E171" s="36">
        <v>4365.9830300000003</v>
      </c>
      <c r="F171" s="36">
        <v>30.263701112499998</v>
      </c>
      <c r="G171" s="36">
        <v>603776.74311769463</v>
      </c>
      <c r="H171" s="36">
        <v>20738.006273887502</v>
      </c>
      <c r="I171" s="36">
        <v>108020.09103095537</v>
      </c>
      <c r="J171" s="36">
        <v>0</v>
      </c>
      <c r="K171" s="36"/>
      <c r="L171" s="36"/>
      <c r="M171" s="36"/>
      <c r="N171" s="36"/>
      <c r="O171" s="36">
        <v>-1.0000000000000001E-5</v>
      </c>
      <c r="P171" s="36">
        <v>0</v>
      </c>
      <c r="Q171" s="36"/>
      <c r="R171" s="36"/>
      <c r="S171" s="36">
        <v>0</v>
      </c>
      <c r="T171" s="36">
        <v>0</v>
      </c>
      <c r="U171" s="36">
        <v>4.5082200000000006</v>
      </c>
      <c r="V171" s="36">
        <v>0</v>
      </c>
      <c r="W171" s="36">
        <v>-20509.698829999998</v>
      </c>
      <c r="X171" s="36">
        <v>-45109.681550000001</v>
      </c>
      <c r="Y171" s="36">
        <v>69761.569070000012</v>
      </c>
      <c r="Z171" s="36">
        <v>184825.57151931632</v>
      </c>
      <c r="AA171" s="36">
        <v>39800.919949187504</v>
      </c>
      <c r="AB171" s="36">
        <v>1019.2449800000001</v>
      </c>
      <c r="AC171" s="36">
        <v>0</v>
      </c>
      <c r="AD171" s="36">
        <f t="shared" si="10"/>
        <v>229792.43335850383</v>
      </c>
      <c r="AE171" s="36">
        <v>171539.55079913154</v>
      </c>
      <c r="AF171" s="37">
        <f t="shared" si="11"/>
        <v>1190482.3193932229</v>
      </c>
    </row>
    <row r="172" spans="1:32" x14ac:dyDescent="0.3">
      <c r="A172" s="1">
        <v>45870</v>
      </c>
      <c r="B172" s="19"/>
      <c r="C172" s="36">
        <v>17593.3033177125</v>
      </c>
      <c r="D172" s="36">
        <v>36040.063927924995</v>
      </c>
      <c r="E172" s="36">
        <v>4244.4715900000001</v>
      </c>
      <c r="F172" s="36">
        <v>32.064312900000004</v>
      </c>
      <c r="G172" s="36">
        <v>607181.16412839026</v>
      </c>
      <c r="H172" s="36">
        <v>18877.701442387501</v>
      </c>
      <c r="I172" s="36">
        <v>108490.57340094727</v>
      </c>
      <c r="J172" s="36">
        <v>0</v>
      </c>
      <c r="K172" s="36"/>
      <c r="L172" s="36"/>
      <c r="M172" s="36"/>
      <c r="N172" s="36"/>
      <c r="O172" s="36">
        <v>-1.0000000000000001E-5</v>
      </c>
      <c r="P172" s="36">
        <v>0</v>
      </c>
      <c r="Q172" s="36"/>
      <c r="R172" s="36"/>
      <c r="S172" s="36">
        <v>0</v>
      </c>
      <c r="T172" s="36">
        <v>0</v>
      </c>
      <c r="U172" s="36">
        <v>4.5082200000000006</v>
      </c>
      <c r="V172" s="36">
        <v>0</v>
      </c>
      <c r="W172" s="36">
        <v>-20506.991699999999</v>
      </c>
      <c r="X172" s="36">
        <v>-45513.806000000004</v>
      </c>
      <c r="Y172" s="36">
        <v>69962.595719999998</v>
      </c>
      <c r="Z172" s="36">
        <v>188501.5806579293</v>
      </c>
      <c r="AA172" s="36">
        <v>41498.811811025</v>
      </c>
      <c r="AB172" s="36">
        <v>1206.23398</v>
      </c>
      <c r="AC172" s="36">
        <v>0</v>
      </c>
      <c r="AD172" s="36">
        <f t="shared" si="10"/>
        <v>235152.93268895429</v>
      </c>
      <c r="AE172" s="36">
        <v>171262.46461621855</v>
      </c>
      <c r="AF172" s="37">
        <f t="shared" si="11"/>
        <v>1198874.7394154354</v>
      </c>
    </row>
    <row r="173" spans="1:32" x14ac:dyDescent="0.3">
      <c r="A173" s="1">
        <v>45901</v>
      </c>
      <c r="B173" s="19"/>
      <c r="C173" s="36">
        <v>18108.1669477125</v>
      </c>
      <c r="D173" s="36">
        <v>37627.3097451125</v>
      </c>
      <c r="E173" s="36">
        <v>4298.0122499999998</v>
      </c>
      <c r="F173" s="36">
        <v>31.058687900000002</v>
      </c>
      <c r="G173" s="36">
        <v>612612.63535773545</v>
      </c>
      <c r="H173" s="36">
        <v>19244.223672387499</v>
      </c>
      <c r="I173" s="36">
        <v>110183.56528940221</v>
      </c>
      <c r="J173" s="36">
        <v>0</v>
      </c>
      <c r="K173" s="36"/>
      <c r="L173" s="36"/>
      <c r="M173" s="36"/>
      <c r="N173" s="36"/>
      <c r="O173" s="36">
        <v>-1.0000000000000001E-5</v>
      </c>
      <c r="P173" s="36">
        <v>0</v>
      </c>
      <c r="Q173" s="36"/>
      <c r="R173" s="36"/>
      <c r="S173" s="36">
        <v>0</v>
      </c>
      <c r="T173" s="36">
        <v>0</v>
      </c>
      <c r="U173" s="36">
        <v>4.5082200000000006</v>
      </c>
      <c r="V173" s="36">
        <v>0</v>
      </c>
      <c r="W173" s="36">
        <v>-19212.024789999999</v>
      </c>
      <c r="X173" s="36">
        <v>-45841.838590000007</v>
      </c>
      <c r="Y173" s="36">
        <v>69927.035460000014</v>
      </c>
      <c r="Z173" s="36">
        <v>188560.62401711379</v>
      </c>
      <c r="AA173" s="36">
        <v>40998.284115900002</v>
      </c>
      <c r="AB173" s="36">
        <v>1151.0087000000001</v>
      </c>
      <c r="AC173" s="36">
        <v>0</v>
      </c>
      <c r="AD173" s="36">
        <f t="shared" si="10"/>
        <v>235587.5971330138</v>
      </c>
      <c r="AE173" s="36">
        <v>175893.57694797241</v>
      </c>
      <c r="AF173" s="37">
        <f t="shared" si="11"/>
        <v>1213586.1460212364</v>
      </c>
    </row>
    <row r="174" spans="1:32" x14ac:dyDescent="0.3">
      <c r="A174" s="1">
        <v>45931</v>
      </c>
      <c r="B174" s="19"/>
      <c r="C174" s="36">
        <v>18693.659183849992</v>
      </c>
      <c r="D174" s="36">
        <v>39687.096818999999</v>
      </c>
      <c r="E174" s="36">
        <v>4359.8016699999998</v>
      </c>
      <c r="F174" s="36">
        <v>16.904516025</v>
      </c>
      <c r="G174" s="36">
        <v>615787.06834893767</v>
      </c>
      <c r="H174" s="36">
        <v>16342.699752387502</v>
      </c>
      <c r="I174" s="36">
        <v>111903.26559632494</v>
      </c>
      <c r="J174" s="36">
        <v>0</v>
      </c>
      <c r="K174" s="36"/>
      <c r="L174" s="36"/>
      <c r="M174" s="36"/>
      <c r="N174" s="36"/>
      <c r="O174" s="36">
        <v>-1.0000000000000001E-5</v>
      </c>
      <c r="P174" s="36">
        <v>0</v>
      </c>
      <c r="Q174" s="36"/>
      <c r="R174" s="36"/>
      <c r="S174" s="36">
        <v>0</v>
      </c>
      <c r="T174" s="36">
        <v>0</v>
      </c>
      <c r="U174" s="36">
        <v>4.5082200000000006</v>
      </c>
      <c r="V174" s="36">
        <v>0</v>
      </c>
      <c r="W174" s="36">
        <v>-19264.538800000002</v>
      </c>
      <c r="X174" s="36">
        <v>-45321.131510000007</v>
      </c>
      <c r="Y174" s="36">
        <v>69538.406489999994</v>
      </c>
      <c r="Z174" s="36">
        <v>183617.11883103289</v>
      </c>
      <c r="AA174" s="36">
        <v>52211.119228225005</v>
      </c>
      <c r="AB174" s="36">
        <v>1151.0087000000001</v>
      </c>
      <c r="AC174" s="36">
        <v>0</v>
      </c>
      <c r="AD174" s="36">
        <f t="shared" si="10"/>
        <v>241936.49115925786</v>
      </c>
      <c r="AE174" s="36">
        <v>176826.18636982114</v>
      </c>
      <c r="AF174" s="37">
        <f t="shared" si="11"/>
        <v>1225553.1734056042</v>
      </c>
    </row>
    <row r="175" spans="1:32" x14ac:dyDescent="0.3">
      <c r="A175" s="1">
        <v>45962</v>
      </c>
      <c r="B175" s="19"/>
      <c r="C175" s="36">
        <v>17751.770123849987</v>
      </c>
      <c r="D175" s="36">
        <v>41175.553012837503</v>
      </c>
      <c r="E175" s="36">
        <v>4251.6954000000005</v>
      </c>
      <c r="F175" s="36">
        <v>18.705127812499999</v>
      </c>
      <c r="G175" s="36">
        <v>616418.1215902348</v>
      </c>
      <c r="H175" s="36">
        <v>16499.998052387502</v>
      </c>
      <c r="I175" s="36">
        <v>113587.21839262772</v>
      </c>
      <c r="J175" s="36">
        <v>0</v>
      </c>
      <c r="K175" s="36"/>
      <c r="L175" s="36"/>
      <c r="M175" s="36"/>
      <c r="N175" s="36"/>
      <c r="O175" s="36">
        <v>-1.0000000000000001E-5</v>
      </c>
      <c r="P175" s="36">
        <v>0</v>
      </c>
      <c r="Q175" s="36"/>
      <c r="R175" s="36"/>
      <c r="S175" s="36">
        <v>0</v>
      </c>
      <c r="T175" s="36">
        <v>0</v>
      </c>
      <c r="U175" s="36">
        <v>4.5082200000000006</v>
      </c>
      <c r="V175" s="36">
        <v>0</v>
      </c>
      <c r="W175" s="36">
        <v>-19160.595140000001</v>
      </c>
      <c r="X175" s="36">
        <v>-45785.73216</v>
      </c>
      <c r="Y175" s="36">
        <v>69481.560009999987</v>
      </c>
      <c r="Z175" s="36">
        <v>191152.42104866621</v>
      </c>
      <c r="AA175" s="36">
        <v>50719.335100549994</v>
      </c>
      <c r="AB175" s="36">
        <v>1151.0087000000001</v>
      </c>
      <c r="AC175" s="36">
        <v>0</v>
      </c>
      <c r="AD175" s="36">
        <f t="shared" si="10"/>
        <v>247562.50577921621</v>
      </c>
      <c r="AE175" s="36">
        <v>177988.83389255853</v>
      </c>
      <c r="AF175" s="37">
        <f t="shared" si="11"/>
        <v>1235254.4013615248</v>
      </c>
    </row>
    <row r="176" spans="1:32" x14ac:dyDescent="0.3">
      <c r="A176" s="1">
        <v>45992</v>
      </c>
      <c r="B176" s="19"/>
      <c r="C176" s="36">
        <v>18304.121083850001</v>
      </c>
      <c r="D176" s="36">
        <v>28893.13450815</v>
      </c>
      <c r="E176" s="36">
        <v>4323.8914100000002</v>
      </c>
      <c r="F176" s="36">
        <v>20.505739600000002</v>
      </c>
      <c r="G176" s="36">
        <v>616168.11775748583</v>
      </c>
      <c r="H176" s="36">
        <v>15351.1833436375</v>
      </c>
      <c r="I176" s="36">
        <v>118929.09198267666</v>
      </c>
      <c r="J176" s="36">
        <v>0</v>
      </c>
      <c r="K176" s="36"/>
      <c r="L176" s="36"/>
      <c r="M176" s="36"/>
      <c r="N176" s="36"/>
      <c r="O176" s="36">
        <v>-1.0000000000000001E-5</v>
      </c>
      <c r="P176" s="36">
        <v>0</v>
      </c>
      <c r="Q176" s="36"/>
      <c r="R176" s="36"/>
      <c r="S176" s="36">
        <v>0</v>
      </c>
      <c r="T176" s="36">
        <v>0</v>
      </c>
      <c r="U176" s="36">
        <v>4.5082200000000006</v>
      </c>
      <c r="V176" s="36">
        <v>0</v>
      </c>
      <c r="W176" s="36">
        <v>-18571.578682327698</v>
      </c>
      <c r="X176" s="36">
        <v>-46453.810810000003</v>
      </c>
      <c r="Y176" s="36">
        <v>69039.954329999993</v>
      </c>
      <c r="Z176" s="36">
        <v>189267.08410156678</v>
      </c>
      <c r="AA176" s="36">
        <v>40194.752261024994</v>
      </c>
      <c r="AB176" s="36">
        <v>1103.8358400000002</v>
      </c>
      <c r="AC176" s="36">
        <v>0</v>
      </c>
      <c r="AD176" s="36">
        <f t="shared" si="10"/>
        <v>234584.74526026408</v>
      </c>
      <c r="AE176" s="36">
        <v>177842.91335433573</v>
      </c>
      <c r="AF176" s="37">
        <f t="shared" si="11"/>
        <v>1214417.7044299999</v>
      </c>
    </row>
    <row r="177" spans="1:32" x14ac:dyDescent="0.3">
      <c r="A177" s="1">
        <v>46023</v>
      </c>
      <c r="B177" s="19"/>
      <c r="C177" s="36">
        <v>18219.124373850002</v>
      </c>
      <c r="D177" s="36">
        <v>31427.0895480125</v>
      </c>
      <c r="E177" s="36">
        <v>4221.9798600000004</v>
      </c>
      <c r="F177" s="36">
        <v>20.505739600000002</v>
      </c>
      <c r="G177" s="36">
        <v>613902.98516459472</v>
      </c>
      <c r="H177" s="36">
        <v>16622.819533637503</v>
      </c>
      <c r="I177" s="36">
        <v>120494.73524300542</v>
      </c>
      <c r="J177" s="36">
        <v>0</v>
      </c>
      <c r="K177" s="36"/>
      <c r="L177" s="36"/>
      <c r="M177" s="36"/>
      <c r="N177" s="36"/>
      <c r="O177" s="36">
        <v>-1.0000000000000001E-5</v>
      </c>
      <c r="P177" s="36">
        <v>0</v>
      </c>
      <c r="Q177" s="36"/>
      <c r="R177" s="36"/>
      <c r="S177" s="36">
        <v>0</v>
      </c>
      <c r="T177" s="36">
        <v>0</v>
      </c>
      <c r="U177" s="36">
        <v>4.5082200000000006</v>
      </c>
      <c r="V177" s="36">
        <v>0</v>
      </c>
      <c r="W177" s="36">
        <v>-18133.046320000001</v>
      </c>
      <c r="X177" s="36">
        <v>-46979.679600000003</v>
      </c>
      <c r="Y177" s="36">
        <v>69234.942420000007</v>
      </c>
      <c r="Z177" s="36">
        <v>185784.97191526493</v>
      </c>
      <c r="AA177" s="36">
        <v>19663.534118937499</v>
      </c>
      <c r="AB177" s="36">
        <v>1053.18398</v>
      </c>
      <c r="AC177" s="36">
        <v>0</v>
      </c>
      <c r="AD177" s="36">
        <f t="shared" si="10"/>
        <v>210628.41473420244</v>
      </c>
      <c r="AE177" s="36">
        <v>179288.45916219678</v>
      </c>
      <c r="AF177" s="37">
        <f t="shared" si="11"/>
        <v>1194826.1133490994</v>
      </c>
    </row>
    <row r="178" spans="1:32" x14ac:dyDescent="0.3">
      <c r="A178" s="1">
        <v>46054</v>
      </c>
      <c r="B178" s="19"/>
      <c r="C178" s="36">
        <v>20463.1497901</v>
      </c>
      <c r="D178" s="36">
        <v>32953.812488287498</v>
      </c>
      <c r="E178" s="36">
        <v>4268.4697200000001</v>
      </c>
      <c r="F178" s="36">
        <v>20.505739600000002</v>
      </c>
      <c r="G178" s="36">
        <v>607395.57774966431</v>
      </c>
      <c r="H178" s="36">
        <v>16267.925473637499</v>
      </c>
      <c r="I178" s="36">
        <v>118336.8525900106</v>
      </c>
      <c r="J178" s="36">
        <v>0</v>
      </c>
      <c r="K178" s="36"/>
      <c r="L178" s="36"/>
      <c r="M178" s="36"/>
      <c r="N178" s="36"/>
      <c r="O178" s="36">
        <v>-1.0000000000000001E-5</v>
      </c>
      <c r="P178" s="36">
        <v>0</v>
      </c>
      <c r="Q178" s="36"/>
      <c r="R178" s="36"/>
      <c r="S178" s="36">
        <v>0</v>
      </c>
      <c r="T178" s="36">
        <v>0</v>
      </c>
      <c r="U178" s="36">
        <v>4.5082200000000006</v>
      </c>
      <c r="V178" s="36">
        <v>0</v>
      </c>
      <c r="W178" s="36">
        <v>-17977.923589999999</v>
      </c>
      <c r="X178" s="36">
        <v>-48377.380160000001</v>
      </c>
      <c r="Y178" s="36">
        <v>69671.139510000008</v>
      </c>
      <c r="Z178" s="36">
        <v>194293.32077788093</v>
      </c>
      <c r="AA178" s="36">
        <v>47501.412459712505</v>
      </c>
      <c r="AB178" s="36">
        <v>1053.18398</v>
      </c>
      <c r="AC178" s="36">
        <v>0</v>
      </c>
      <c r="AD178" s="36">
        <f t="shared" si="10"/>
        <v>246168.26119759344</v>
      </c>
      <c r="AE178" s="36">
        <v>179014.91517182224</v>
      </c>
      <c r="AF178" s="37">
        <f t="shared" si="11"/>
        <v>1224889.4699107157</v>
      </c>
    </row>
    <row r="179" spans="1:32" customFormat="1" x14ac:dyDescent="0.3"/>
    <row r="180" spans="1:32" x14ac:dyDescent="0.3">
      <c r="B180" s="19"/>
      <c r="D180" s="19"/>
      <c r="G180" s="19"/>
      <c r="H180" s="19"/>
      <c r="I180" s="19"/>
      <c r="J180" s="19"/>
      <c r="K180" s="19"/>
      <c r="L180" s="19"/>
      <c r="M180" s="19"/>
      <c r="N180" s="19"/>
      <c r="AF180" s="19"/>
    </row>
    <row r="181" spans="1:32" x14ac:dyDescent="0.3">
      <c r="B181" s="19"/>
      <c r="D181" s="19"/>
      <c r="G181" s="19"/>
      <c r="H181" s="19"/>
      <c r="I181" s="19"/>
      <c r="J181" s="19"/>
      <c r="K181" s="19"/>
      <c r="L181" s="19"/>
      <c r="M181" s="19"/>
      <c r="N181" s="19"/>
      <c r="AF181" s="19"/>
    </row>
    <row r="182" spans="1:32" x14ac:dyDescent="0.3">
      <c r="B182" s="19"/>
      <c r="D182" s="19"/>
      <c r="G182" s="19"/>
      <c r="H182" s="19"/>
      <c r="I182" s="19"/>
      <c r="J182" s="19"/>
      <c r="K182" s="19"/>
      <c r="L182" s="19"/>
      <c r="M182" s="19"/>
      <c r="N182" s="19"/>
      <c r="AF182" s="19"/>
    </row>
    <row r="183" spans="1:32" x14ac:dyDescent="0.3">
      <c r="B183" s="19"/>
      <c r="D183" s="19"/>
      <c r="G183" s="19"/>
      <c r="H183" s="19"/>
      <c r="I183" s="19"/>
      <c r="J183" s="19"/>
      <c r="K183" s="19"/>
      <c r="L183" s="19"/>
      <c r="M183" s="19"/>
      <c r="N183" s="19"/>
      <c r="AF183" s="19"/>
    </row>
    <row r="184" spans="1:32" x14ac:dyDescent="0.3">
      <c r="B184" s="19"/>
      <c r="D184" s="19"/>
      <c r="G184" s="19"/>
      <c r="H184" s="19"/>
      <c r="I184" s="19"/>
      <c r="J184" s="19"/>
      <c r="K184" s="19"/>
      <c r="L184" s="19"/>
      <c r="M184" s="19"/>
      <c r="N184" s="19"/>
    </row>
    <row r="185" spans="1:32" x14ac:dyDescent="0.3">
      <c r="B185" s="19"/>
      <c r="D185" s="19"/>
      <c r="G185" s="19"/>
      <c r="H185" s="19"/>
      <c r="I185" s="19"/>
      <c r="J185" s="19"/>
      <c r="K185" s="19"/>
      <c r="L185" s="19"/>
      <c r="M185" s="19"/>
      <c r="N185" s="19"/>
    </row>
    <row r="186" spans="1:32" x14ac:dyDescent="0.3">
      <c r="B186" s="19"/>
      <c r="D186" s="19"/>
      <c r="G186" s="19"/>
      <c r="H186" s="19"/>
      <c r="I186" s="19"/>
      <c r="J186" s="19"/>
      <c r="K186" s="19"/>
      <c r="L186" s="19"/>
      <c r="M186" s="19"/>
      <c r="N186" s="19"/>
    </row>
    <row r="187" spans="1:32" x14ac:dyDescent="0.3">
      <c r="B187" s="19"/>
      <c r="D187" s="19"/>
      <c r="G187" s="19"/>
      <c r="H187" s="19"/>
      <c r="I187" s="19"/>
      <c r="J187" s="19"/>
      <c r="K187" s="19"/>
      <c r="L187" s="19"/>
      <c r="M187" s="19"/>
      <c r="N187" s="19"/>
    </row>
    <row r="188" spans="1:32" x14ac:dyDescent="0.3">
      <c r="B188" s="19"/>
      <c r="D188" s="19"/>
      <c r="G188" s="19"/>
      <c r="H188" s="19"/>
      <c r="I188" s="19"/>
      <c r="J188" s="19"/>
      <c r="K188" s="19"/>
      <c r="L188" s="19"/>
      <c r="M188" s="19"/>
      <c r="N188" s="19"/>
    </row>
    <row r="189" spans="1:32" x14ac:dyDescent="0.3">
      <c r="B189" s="19"/>
      <c r="D189" s="19"/>
      <c r="G189" s="19"/>
      <c r="H189" s="19"/>
      <c r="I189" s="19"/>
      <c r="J189" s="19"/>
      <c r="K189" s="19"/>
      <c r="L189" s="19"/>
      <c r="M189" s="19"/>
      <c r="N189" s="19"/>
    </row>
    <row r="190" spans="1:32" x14ac:dyDescent="0.3">
      <c r="B190" s="19"/>
      <c r="D190" s="19"/>
      <c r="G190" s="19"/>
      <c r="H190" s="19"/>
      <c r="I190" s="19"/>
      <c r="J190" s="19"/>
      <c r="K190" s="19"/>
      <c r="L190" s="19"/>
      <c r="M190" s="19"/>
      <c r="N190" s="19"/>
    </row>
    <row r="191" spans="1:32" x14ac:dyDescent="0.3">
      <c r="B191" s="19"/>
      <c r="D191" s="19"/>
      <c r="G191" s="19"/>
      <c r="H191" s="19"/>
      <c r="I191" s="19"/>
      <c r="J191" s="19"/>
      <c r="K191" s="19"/>
      <c r="L191" s="19"/>
      <c r="M191" s="19"/>
      <c r="N191" s="19"/>
    </row>
    <row r="192" spans="1:32" x14ac:dyDescent="0.3">
      <c r="B192" s="19"/>
      <c r="D192" s="19"/>
      <c r="G192" s="19"/>
      <c r="H192" s="19"/>
      <c r="I192" s="19"/>
      <c r="J192" s="19"/>
      <c r="K192" s="19"/>
      <c r="L192" s="19"/>
      <c r="M192" s="19"/>
      <c r="N192" s="19"/>
    </row>
    <row r="193" spans="2:14" x14ac:dyDescent="0.3">
      <c r="B193" s="19"/>
      <c r="D193" s="19"/>
      <c r="G193" s="19"/>
      <c r="H193" s="19"/>
      <c r="I193" s="19"/>
      <c r="J193" s="19"/>
      <c r="K193" s="19"/>
      <c r="L193" s="19"/>
      <c r="M193" s="19"/>
      <c r="N193" s="19"/>
    </row>
    <row r="194" spans="2:14" x14ac:dyDescent="0.3">
      <c r="B194" s="19"/>
      <c r="G194" s="19"/>
      <c r="H194" s="19"/>
      <c r="K194" s="19"/>
      <c r="L194" s="19"/>
    </row>
    <row r="195" spans="2:14" x14ac:dyDescent="0.3">
      <c r="B195" s="19"/>
      <c r="G195" s="19"/>
      <c r="H195" s="19"/>
      <c r="K195" s="19"/>
      <c r="L195" s="19"/>
    </row>
    <row r="196" spans="2:14" x14ac:dyDescent="0.3">
      <c r="B196" s="19"/>
      <c r="G196" s="19"/>
      <c r="H196" s="19"/>
      <c r="K196" s="19"/>
      <c r="L196" s="19"/>
    </row>
    <row r="197" spans="2:14" x14ac:dyDescent="0.3">
      <c r="B197" s="19"/>
    </row>
    <row r="198" spans="2:14" x14ac:dyDescent="0.3">
      <c r="B198" s="19"/>
    </row>
    <row r="199" spans="2:14" x14ac:dyDescent="0.3">
      <c r="B199" s="19"/>
    </row>
    <row r="200" spans="2:14" x14ac:dyDescent="0.3">
      <c r="B200" s="19"/>
    </row>
    <row r="201" spans="2:14" x14ac:dyDescent="0.3">
      <c r="B201" s="19"/>
    </row>
    <row r="202" spans="2:14" x14ac:dyDescent="0.3">
      <c r="B202" s="19"/>
    </row>
    <row r="203" spans="2:14" x14ac:dyDescent="0.3">
      <c r="B203" s="19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0" orientation="landscape" r:id="rId1"/>
  <ignoredErrors>
    <ignoredError sqref="AD9:AF17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PARTIII - Assets</vt:lpstr>
      <vt:lpstr>PARTIII - Liabilities</vt:lpstr>
      <vt:lpstr>'PARTIII - Assets'!Print_Area</vt:lpstr>
      <vt:lpstr>'PARTIII - Liabilities'!Print_Area</vt:lpstr>
      <vt:lpstr>'PARTIII - Assets'!Print_Titles</vt:lpstr>
      <vt:lpstr>'PARTIII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2019-06-11T21:18:49Z</dcterms:created>
  <dcterms:modified xsi:type="dcterms:W3CDTF">2026-04-10T18:56:21Z</dcterms:modified>
</cp:coreProperties>
</file>