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April 2026\"/>
    </mc:Choice>
  </mc:AlternateContent>
  <xr:revisionPtr revIDLastSave="0" documentId="13_ncr:1_{65940CFA-9963-4D6B-9421-E0F2B8739CC8}" xr6:coauthVersionLast="47" xr6:coauthVersionMax="47" xr10:uidLastSave="{00000000-0000-0000-0000-000000000000}"/>
  <bookViews>
    <workbookView xWindow="-108" yWindow="-108" windowWidth="23256" windowHeight="12456" xr2:uid="{9F3FE290-9732-43FB-8793-941D118DCE43}"/>
  </bookViews>
  <sheets>
    <sheet name="BANKS - Assets" sheetId="1" r:id="rId1"/>
    <sheet name="BANKS - Liabilities" sheetId="2" r:id="rId2"/>
  </sheets>
  <definedNames>
    <definedName name="_xlnm.Print_Area" localSheetId="0">'BANKS - Assets'!$A$1:$AN$95</definedName>
    <definedName name="_xlnm.Print_Area" localSheetId="1">'BANKS - Liabilities'!$A$1:$AF$96</definedName>
    <definedName name="_xlnm.Print_Titles" localSheetId="0">'BANKS - Assets'!$A:$A,'BANKS - Assets'!$1:$6</definedName>
    <definedName name="_xlnm.Print_Titles" localSheetId="1">'BANKS - Liabilities'!$A:$A,'BANKS - 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80" i="2" l="1"/>
  <c r="AD171" i="2"/>
  <c r="AF171" i="2" s="1"/>
  <c r="AD175" i="2"/>
  <c r="AF175" i="2" s="1"/>
  <c r="AD177" i="2"/>
  <c r="AF177" i="2" s="1"/>
  <c r="E166" i="1"/>
  <c r="K166" i="1"/>
  <c r="N166" i="1"/>
  <c r="Q166" i="1"/>
  <c r="W166" i="1"/>
  <c r="Z166" i="1"/>
  <c r="AI166" i="1"/>
  <c r="H167" i="1"/>
  <c r="K167" i="1"/>
  <c r="N167" i="1"/>
  <c r="W167" i="1"/>
  <c r="Z167" i="1"/>
  <c r="AF167" i="1"/>
  <c r="E168" i="1"/>
  <c r="H168" i="1"/>
  <c r="Q168" i="1"/>
  <c r="T168" i="1"/>
  <c r="AJ168" i="1"/>
  <c r="AF168" i="1"/>
  <c r="AI168" i="1"/>
  <c r="E169" i="1"/>
  <c r="H169" i="1"/>
  <c r="Q169" i="1"/>
  <c r="T169" i="1"/>
  <c r="AC169" i="1"/>
  <c r="AF169" i="1"/>
  <c r="E170" i="1"/>
  <c r="K170" i="1"/>
  <c r="N170" i="1"/>
  <c r="W170" i="1"/>
  <c r="Z170" i="1"/>
  <c r="AF170" i="1"/>
  <c r="AI170" i="1"/>
  <c r="K171" i="1"/>
  <c r="N171" i="1"/>
  <c r="T171" i="1"/>
  <c r="Z171" i="1"/>
  <c r="AF171" i="1"/>
  <c r="E172" i="1"/>
  <c r="H172" i="1"/>
  <c r="Q172" i="1"/>
  <c r="T172" i="1"/>
  <c r="W172" i="1"/>
  <c r="AJ172" i="1"/>
  <c r="AK172" i="1"/>
  <c r="AC172" i="1"/>
  <c r="AF172" i="1"/>
  <c r="AI172" i="1"/>
  <c r="E173" i="1"/>
  <c r="H173" i="1"/>
  <c r="N173" i="1"/>
  <c r="Q173" i="1"/>
  <c r="T173" i="1"/>
  <c r="AC173" i="1"/>
  <c r="AF173" i="1"/>
  <c r="K174" i="1"/>
  <c r="N174" i="1"/>
  <c r="W174" i="1"/>
  <c r="Z174" i="1"/>
  <c r="AJ174" i="1"/>
  <c r="AK174" i="1"/>
  <c r="AI174" i="1"/>
  <c r="K175" i="1"/>
  <c r="N175" i="1"/>
  <c r="T175" i="1"/>
  <c r="Z175" i="1"/>
  <c r="AF175" i="1"/>
  <c r="E176" i="1"/>
  <c r="H176" i="1"/>
  <c r="K176" i="1"/>
  <c r="Q176" i="1"/>
  <c r="T176" i="1"/>
  <c r="W176" i="1"/>
  <c r="AK176" i="1"/>
  <c r="AF176" i="1"/>
  <c r="AI176" i="1"/>
  <c r="E177" i="1"/>
  <c r="H177" i="1"/>
  <c r="T177" i="1"/>
  <c r="Z177" i="1"/>
  <c r="AC177" i="1"/>
  <c r="AF177" i="1"/>
  <c r="K178" i="1"/>
  <c r="N178" i="1"/>
  <c r="Q178" i="1"/>
  <c r="W178" i="1"/>
  <c r="Z178" i="1"/>
  <c r="AK178" i="1"/>
  <c r="AF178" i="1"/>
  <c r="H179" i="1"/>
  <c r="N179" i="1"/>
  <c r="T179" i="1"/>
  <c r="AF179" i="1"/>
  <c r="AI179" i="1"/>
  <c r="H164" i="1" l="1"/>
  <c r="K165" i="1"/>
  <c r="AC165" i="1"/>
  <c r="E165" i="1"/>
  <c r="N165" i="1"/>
  <c r="AF165" i="1"/>
  <c r="AC164" i="1"/>
  <c r="AF164" i="1"/>
  <c r="Q165" i="1"/>
  <c r="AI165" i="1"/>
  <c r="W164" i="1"/>
  <c r="H165" i="1"/>
  <c r="Q164" i="1"/>
  <c r="AD166" i="2"/>
  <c r="AF166" i="2" s="1"/>
  <c r="K164" i="1"/>
  <c r="T165" i="1"/>
  <c r="AI167" i="1"/>
  <c r="T167" i="1"/>
  <c r="E167" i="1"/>
  <c r="AD176" i="2"/>
  <c r="AF176" i="2" s="1"/>
  <c r="AF180" i="2"/>
  <c r="E164" i="1"/>
  <c r="AD165" i="2"/>
  <c r="AF165" i="2" s="1"/>
  <c r="Z165" i="1"/>
  <c r="AC176" i="1"/>
  <c r="W175" i="1"/>
  <c r="H175" i="1"/>
  <c r="AD178" i="2"/>
  <c r="AF178" i="2" s="1"/>
  <c r="W179" i="1"/>
  <c r="N172" i="1"/>
  <c r="AI171" i="1"/>
  <c r="Z168" i="1"/>
  <c r="K168" i="1"/>
  <c r="AD179" i="2"/>
  <c r="AF179" i="2" s="1"/>
  <c r="Q177" i="1"/>
  <c r="Z176" i="1"/>
  <c r="N169" i="1"/>
  <c r="AD167" i="2"/>
  <c r="AF167" i="2" s="1"/>
  <c r="Z179" i="1"/>
  <c r="AJ176" i="1"/>
  <c r="AL176" i="1" s="1"/>
  <c r="AD168" i="2"/>
  <c r="AF168" i="2" s="1"/>
  <c r="H171" i="1"/>
  <c r="H178" i="1"/>
  <c r="AD169" i="2"/>
  <c r="AF169" i="2" s="1"/>
  <c r="Z169" i="1"/>
  <c r="AD170" i="2"/>
  <c r="AF170" i="2" s="1"/>
  <c r="W171" i="1"/>
  <c r="AI178" i="1"/>
  <c r="T174" i="1"/>
  <c r="E174" i="1"/>
  <c r="AD172" i="2"/>
  <c r="AF172" i="2" s="1"/>
  <c r="K179" i="1"/>
  <c r="Q170" i="1"/>
  <c r="W169" i="1"/>
  <c r="AD173" i="2"/>
  <c r="AF173" i="2" s="1"/>
  <c r="AK170" i="1"/>
  <c r="AC168" i="1"/>
  <c r="AD174" i="2"/>
  <c r="AF174" i="2" s="1"/>
  <c r="T164" i="1"/>
  <c r="E178" i="1"/>
  <c r="AI175" i="1"/>
  <c r="N177" i="1"/>
  <c r="AI164" i="1"/>
  <c r="AL172" i="1"/>
  <c r="K172" i="1"/>
  <c r="W168" i="1"/>
  <c r="AC178" i="1"/>
  <c r="Z173" i="1"/>
  <c r="K173" i="1"/>
  <c r="K169" i="1"/>
  <c r="W165" i="1"/>
  <c r="AK164" i="1"/>
  <c r="AJ166" i="1"/>
  <c r="AC166" i="1"/>
  <c r="AJ164" i="1"/>
  <c r="AC174" i="1"/>
  <c r="Q174" i="1"/>
  <c r="AJ170" i="1"/>
  <c r="AC170" i="1"/>
  <c r="AK168" i="1"/>
  <c r="AL168" i="1" s="1"/>
  <c r="AJ178" i="1"/>
  <c r="AL178" i="1" s="1"/>
  <c r="K177" i="1"/>
  <c r="W173" i="1"/>
  <c r="E171" i="1"/>
  <c r="AI169" i="1"/>
  <c r="AK167" i="1"/>
  <c r="Q167" i="1"/>
  <c r="W177" i="1"/>
  <c r="E175" i="1"/>
  <c r="AI173" i="1"/>
  <c r="Q171" i="1"/>
  <c r="AI177" i="1"/>
  <c r="AK175" i="1"/>
  <c r="Q175" i="1"/>
  <c r="AC175" i="1"/>
  <c r="H166" i="1"/>
  <c r="AK165" i="1"/>
  <c r="H170" i="1"/>
  <c r="AK169" i="1"/>
  <c r="T166" i="1"/>
  <c r="AJ165" i="1"/>
  <c r="N164" i="1"/>
  <c r="H174" i="1"/>
  <c r="AK173" i="1"/>
  <c r="T170" i="1"/>
  <c r="AJ169" i="1"/>
  <c r="N168" i="1"/>
  <c r="AF166" i="1"/>
  <c r="Z164" i="1"/>
  <c r="AK171" i="1"/>
  <c r="AC167" i="1"/>
  <c r="E179" i="1"/>
  <c r="AC171" i="1"/>
  <c r="AK179" i="1"/>
  <c r="Q179" i="1"/>
  <c r="AC179" i="1"/>
  <c r="AK177" i="1"/>
  <c r="AJ173" i="1"/>
  <c r="T178" i="1"/>
  <c r="AJ177" i="1"/>
  <c r="N176" i="1"/>
  <c r="AF174" i="1"/>
  <c r="Z172" i="1"/>
  <c r="AK166" i="1"/>
  <c r="AL174" i="1"/>
  <c r="AJ179" i="1"/>
  <c r="AJ175" i="1"/>
  <c r="AJ171" i="1"/>
  <c r="AJ167" i="1"/>
  <c r="AN172" i="1" l="1"/>
  <c r="AL175" i="1"/>
  <c r="AN175" i="1" s="1"/>
  <c r="AN168" i="1"/>
  <c r="AL170" i="1"/>
  <c r="AN170" i="1" s="1"/>
  <c r="AL169" i="1"/>
  <c r="AN169" i="1" s="1"/>
  <c r="AL177" i="1"/>
  <c r="AN177" i="1" s="1"/>
  <c r="AL166" i="1"/>
  <c r="AN166" i="1" s="1"/>
  <c r="AN176" i="1"/>
  <c r="AN174" i="1"/>
  <c r="AN178" i="1"/>
  <c r="AL173" i="1"/>
  <c r="AN173" i="1" s="1"/>
  <c r="AL165" i="1"/>
  <c r="AN165" i="1" s="1"/>
  <c r="AL171" i="1"/>
  <c r="AN171" i="1" s="1"/>
  <c r="AL179" i="1"/>
  <c r="AN179" i="1" s="1"/>
  <c r="AL167" i="1"/>
  <c r="AN167" i="1" s="1"/>
  <c r="AL164" i="1"/>
  <c r="AN164" i="1" s="1"/>
  <c r="AD164" i="2"/>
  <c r="AF164" i="2" s="1"/>
  <c r="AD163" i="2" l="1"/>
  <c r="K162" i="1" l="1"/>
  <c r="Z163" i="1"/>
  <c r="H162" i="1"/>
  <c r="H163" i="1"/>
  <c r="Z162" i="1"/>
  <c r="AC162" i="1"/>
  <c r="Q162" i="1"/>
  <c r="K163" i="1"/>
  <c r="T162" i="1"/>
  <c r="T163" i="1"/>
  <c r="AJ163" i="1"/>
  <c r="AK162" i="1"/>
  <c r="N162" i="1"/>
  <c r="AF162" i="1"/>
  <c r="N163" i="1"/>
  <c r="AK163" i="1"/>
  <c r="Q163" i="1"/>
  <c r="AC163" i="1"/>
  <c r="E162" i="1"/>
  <c r="W162" i="1"/>
  <c r="E163" i="1"/>
  <c r="W163" i="1"/>
  <c r="AF163" i="2"/>
  <c r="AJ162" i="1"/>
  <c r="AD162" i="2"/>
  <c r="AF162" i="2" s="1"/>
  <c r="AF163" i="1"/>
  <c r="AI162" i="1"/>
  <c r="AI163" i="1"/>
  <c r="AL162" i="1" l="1"/>
  <c r="AN162" i="1" s="1"/>
  <c r="AL163" i="1"/>
  <c r="AN163" i="1" s="1"/>
  <c r="Z12" i="1" l="1"/>
  <c r="N14" i="1"/>
  <c r="N15" i="1"/>
  <c r="Z16" i="1"/>
  <c r="Z17" i="1"/>
  <c r="N20" i="1"/>
  <c r="Z20" i="1"/>
  <c r="N22" i="1"/>
  <c r="N24" i="1"/>
  <c r="Z25" i="1"/>
  <c r="Z28" i="1"/>
  <c r="N54" i="1"/>
  <c r="N69" i="1"/>
  <c r="Z69" i="1"/>
  <c r="Z120" i="1"/>
  <c r="N121" i="1"/>
  <c r="N122" i="1"/>
  <c r="Z122" i="1"/>
  <c r="N160" i="1"/>
  <c r="Z160" i="1"/>
  <c r="Q111" i="1"/>
  <c r="AC111" i="1"/>
  <c r="AC113" i="1"/>
  <c r="T33" i="1"/>
  <c r="H34" i="1"/>
  <c r="T34" i="1"/>
  <c r="T39" i="1"/>
  <c r="T41" i="1"/>
  <c r="AF42" i="1"/>
  <c r="H43" i="1"/>
  <c r="T47" i="1"/>
  <c r="H48" i="1"/>
  <c r="H49" i="1"/>
  <c r="AF50" i="1"/>
  <c r="T52" i="1"/>
  <c r="H59" i="1"/>
  <c r="H69" i="1"/>
  <c r="H70" i="1"/>
  <c r="H71" i="1"/>
  <c r="T74" i="1"/>
  <c r="AF74" i="1"/>
  <c r="H75" i="1"/>
  <c r="AF75" i="1"/>
  <c r="T76" i="1"/>
  <c r="AF120" i="1"/>
  <c r="H121" i="1"/>
  <c r="T123" i="1"/>
  <c r="AF123" i="1"/>
  <c r="T131" i="1"/>
  <c r="H132" i="1"/>
  <c r="T132" i="1"/>
  <c r="H133" i="1"/>
  <c r="T133" i="1"/>
  <c r="AF133" i="1"/>
  <c r="H134" i="1"/>
  <c r="T135" i="1"/>
  <c r="T136" i="1"/>
  <c r="AF136" i="1"/>
  <c r="T137" i="1"/>
  <c r="AF137" i="1"/>
  <c r="H138" i="1"/>
  <c r="T138" i="1"/>
  <c r="H139" i="1"/>
  <c r="AF139" i="1"/>
  <c r="AF146" i="1"/>
  <c r="AI34" i="1"/>
  <c r="AI61" i="1"/>
  <c r="W65" i="1"/>
  <c r="W82" i="1"/>
  <c r="H50" i="1"/>
  <c r="E55" i="1"/>
  <c r="Q55" i="1"/>
  <c r="E57" i="1"/>
  <c r="Q57" i="1"/>
  <c r="AC58" i="1"/>
  <c r="Q59" i="1"/>
  <c r="AC64" i="1"/>
  <c r="Q114" i="1"/>
  <c r="E115" i="1"/>
  <c r="Q115" i="1"/>
  <c r="AC116" i="1"/>
  <c r="E118" i="1"/>
  <c r="E131" i="1"/>
  <c r="Q131" i="1"/>
  <c r="AC131" i="1"/>
  <c r="Q132" i="1"/>
  <c r="AC134" i="1"/>
  <c r="Q65" i="1"/>
  <c r="Q67" i="1"/>
  <c r="Q68" i="1"/>
  <c r="Q71" i="1"/>
  <c r="E72" i="1"/>
  <c r="AC76" i="1"/>
  <c r="Q88" i="1"/>
  <c r="E89" i="1"/>
  <c r="Q135" i="1"/>
  <c r="Q153" i="1"/>
  <c r="H83" i="1"/>
  <c r="T85" i="1"/>
  <c r="K53" i="1"/>
  <c r="AI53" i="1"/>
  <c r="K54" i="1"/>
  <c r="K55" i="1"/>
  <c r="W55" i="1"/>
  <c r="AI56" i="1"/>
  <c r="K57" i="1"/>
  <c r="W57" i="1"/>
  <c r="AI57" i="1"/>
  <c r="K73" i="1"/>
  <c r="K89" i="1"/>
  <c r="W89" i="1"/>
  <c r="AI90" i="1"/>
  <c r="K92" i="1"/>
  <c r="W92" i="1"/>
  <c r="AI92" i="1"/>
  <c r="K94" i="1"/>
  <c r="W94" i="1"/>
  <c r="AI95" i="1"/>
  <c r="K96" i="1"/>
  <c r="AI97" i="1"/>
  <c r="W99" i="1"/>
  <c r="K100" i="1"/>
  <c r="W100" i="1"/>
  <c r="K101" i="1"/>
  <c r="AI101" i="1"/>
  <c r="AI102" i="1"/>
  <c r="K103" i="1"/>
  <c r="K113" i="1"/>
  <c r="W115" i="1"/>
  <c r="K116" i="1"/>
  <c r="W117" i="1"/>
  <c r="AI117" i="1"/>
  <c r="W118" i="1"/>
  <c r="AI118" i="1"/>
  <c r="K125" i="1"/>
  <c r="W125" i="1"/>
  <c r="W126" i="1"/>
  <c r="K127" i="1"/>
  <c r="W127" i="1"/>
  <c r="AI129" i="1"/>
  <c r="K130" i="1"/>
  <c r="W130" i="1"/>
  <c r="W154" i="1"/>
  <c r="W156" i="1"/>
  <c r="AI156" i="1"/>
  <c r="AI157" i="1"/>
  <c r="K158" i="1"/>
  <c r="W158" i="1"/>
  <c r="K159" i="1"/>
  <c r="W159" i="1"/>
  <c r="W160" i="1"/>
  <c r="AI161" i="1"/>
  <c r="AC12" i="1"/>
  <c r="Q14" i="1"/>
  <c r="AC14" i="1"/>
  <c r="E15" i="1"/>
  <c r="Q16" i="1"/>
  <c r="E17" i="1"/>
  <c r="Q17" i="1"/>
  <c r="E18" i="1"/>
  <c r="Q20" i="1"/>
  <c r="E21" i="1"/>
  <c r="Q21" i="1"/>
  <c r="E23" i="1"/>
  <c r="Q26" i="1"/>
  <c r="AC27" i="1"/>
  <c r="E28" i="1"/>
  <c r="Q29" i="1"/>
  <c r="E31" i="1"/>
  <c r="N38" i="1"/>
  <c r="N68" i="1"/>
  <c r="Z68" i="1"/>
  <c r="N77" i="1"/>
  <c r="Z77" i="1"/>
  <c r="N80" i="1"/>
  <c r="Z81" i="1"/>
  <c r="N82" i="1"/>
  <c r="W146" i="1"/>
  <c r="AI149" i="1"/>
  <c r="Z91" i="1"/>
  <c r="N153" i="1"/>
  <c r="AJ48" i="1"/>
  <c r="E79" i="1"/>
  <c r="Q79" i="1"/>
  <c r="K10" i="1"/>
  <c r="W12" i="1"/>
  <c r="W14" i="1"/>
  <c r="W15" i="1"/>
  <c r="W16" i="1"/>
  <c r="K18" i="1"/>
  <c r="AI19" i="1"/>
  <c r="K21" i="1"/>
  <c r="K22" i="1"/>
  <c r="W22" i="1"/>
  <c r="K23" i="1"/>
  <c r="W26" i="1"/>
  <c r="K33" i="1"/>
  <c r="W33" i="1"/>
  <c r="AI33" i="1"/>
  <c r="W34" i="1"/>
  <c r="H55" i="1"/>
  <c r="T55" i="1"/>
  <c r="AF55" i="1"/>
  <c r="AK68" i="1"/>
  <c r="T87" i="1"/>
  <c r="E91" i="1"/>
  <c r="AK91" i="1"/>
  <c r="E93" i="1"/>
  <c r="AK105" i="1"/>
  <c r="E106" i="1"/>
  <c r="Q106" i="1"/>
  <c r="E110" i="1"/>
  <c r="AK138" i="1"/>
  <c r="E139" i="1"/>
  <c r="E155" i="1"/>
  <c r="N110" i="1"/>
  <c r="E52" i="1"/>
  <c r="Z29" i="1"/>
  <c r="K45" i="1"/>
  <c r="K46" i="1"/>
  <c r="AI85" i="1"/>
  <c r="AF96" i="1"/>
  <c r="H97" i="1"/>
  <c r="H109" i="1"/>
  <c r="T109" i="1"/>
  <c r="Z45" i="1"/>
  <c r="N46" i="1"/>
  <c r="Z46" i="1"/>
  <c r="N48" i="1"/>
  <c r="N49" i="1"/>
  <c r="W59" i="1"/>
  <c r="AI59" i="1"/>
  <c r="W60" i="1"/>
  <c r="K61" i="1"/>
  <c r="AI65" i="1"/>
  <c r="K66" i="1"/>
  <c r="W66" i="1"/>
  <c r="K67" i="1"/>
  <c r="AF78" i="1"/>
  <c r="H79" i="1"/>
  <c r="T79" i="1"/>
  <c r="AF79" i="1"/>
  <c r="H80" i="1"/>
  <c r="T83" i="1"/>
  <c r="AF83" i="1"/>
  <c r="H84" i="1"/>
  <c r="H85" i="1"/>
  <c r="Q87" i="1"/>
  <c r="E94" i="1"/>
  <c r="Q94" i="1"/>
  <c r="E97" i="1"/>
  <c r="Q97" i="1"/>
  <c r="AC98" i="1"/>
  <c r="N115" i="1"/>
  <c r="Z123" i="1"/>
  <c r="N137" i="1"/>
  <c r="Z137" i="1"/>
  <c r="N138" i="1"/>
  <c r="N140" i="1"/>
  <c r="N143" i="1"/>
  <c r="N145" i="1"/>
  <c r="Z148" i="1"/>
  <c r="E9" i="1"/>
  <c r="AC31" i="1"/>
  <c r="AK32" i="1"/>
  <c r="Q33" i="1"/>
  <c r="E40" i="1"/>
  <c r="AC40" i="1"/>
  <c r="Q43" i="1"/>
  <c r="Q44" i="1"/>
  <c r="AC44" i="1"/>
  <c r="Q45" i="1"/>
  <c r="E47" i="1"/>
  <c r="AC49" i="1"/>
  <c r="E50" i="1"/>
  <c r="AC50" i="1"/>
  <c r="Z59" i="1"/>
  <c r="Z60" i="1"/>
  <c r="N61" i="1"/>
  <c r="Z61" i="1"/>
  <c r="Z62" i="1"/>
  <c r="Z63" i="1"/>
  <c r="Z65" i="1"/>
  <c r="K69" i="1"/>
  <c r="W77" i="1"/>
  <c r="AI77" i="1"/>
  <c r="K78" i="1"/>
  <c r="W78" i="1"/>
  <c r="AI78" i="1"/>
  <c r="W79" i="1"/>
  <c r="AI79" i="1"/>
  <c r="W83" i="1"/>
  <c r="K85" i="1"/>
  <c r="H89" i="1"/>
  <c r="H91" i="1"/>
  <c r="AF100" i="1"/>
  <c r="H101" i="1"/>
  <c r="H106" i="1"/>
  <c r="T106" i="1"/>
  <c r="H107" i="1"/>
  <c r="Q122" i="1"/>
  <c r="E123" i="1"/>
  <c r="Q124" i="1"/>
  <c r="Q147" i="1"/>
  <c r="AC147" i="1"/>
  <c r="E148" i="1"/>
  <c r="Q148" i="1"/>
  <c r="AK76" i="1"/>
  <c r="AJ122" i="1"/>
  <c r="H12" i="1"/>
  <c r="AF19" i="1"/>
  <c r="AF22" i="1"/>
  <c r="T23" i="1"/>
  <c r="H27" i="1"/>
  <c r="H31" i="1"/>
  <c r="H112" i="1"/>
  <c r="AF112" i="1"/>
  <c r="T113" i="1"/>
  <c r="Q160" i="1"/>
  <c r="AJ11" i="1"/>
  <c r="T38" i="1"/>
  <c r="H51" i="1"/>
  <c r="AK59" i="1"/>
  <c r="E73" i="1"/>
  <c r="E76" i="1"/>
  <c r="N87" i="1"/>
  <c r="N88" i="1"/>
  <c r="AI100" i="1"/>
  <c r="AF8" i="1"/>
  <c r="T11" i="1"/>
  <c r="AF12" i="1"/>
  <c r="AF15" i="1"/>
  <c r="W38" i="1"/>
  <c r="AK53" i="1"/>
  <c r="AF58" i="1"/>
  <c r="H66" i="1"/>
  <c r="T67" i="1"/>
  <c r="AF67" i="1"/>
  <c r="H68" i="1"/>
  <c r="E71" i="1"/>
  <c r="N93" i="1"/>
  <c r="N95" i="1"/>
  <c r="N96" i="1"/>
  <c r="N98" i="1"/>
  <c r="Z101" i="1"/>
  <c r="Z102" i="1"/>
  <c r="N103" i="1"/>
  <c r="Z103" i="1"/>
  <c r="N105" i="1"/>
  <c r="N106" i="1"/>
  <c r="Z107" i="1"/>
  <c r="N109" i="1"/>
  <c r="AK9" i="1"/>
  <c r="T12" i="1"/>
  <c r="T14" i="1"/>
  <c r="AF14" i="1"/>
  <c r="H15" i="1"/>
  <c r="AF16" i="1"/>
  <c r="T17" i="1"/>
  <c r="H18" i="1"/>
  <c r="T18" i="1"/>
  <c r="T19" i="1"/>
  <c r="H20" i="1"/>
  <c r="H24" i="1"/>
  <c r="T24" i="1"/>
  <c r="T26" i="1"/>
  <c r="T27" i="1"/>
  <c r="AF27" i="1"/>
  <c r="AF31" i="1"/>
  <c r="AK35" i="1"/>
  <c r="AK36" i="1"/>
  <c r="W70" i="1"/>
  <c r="AI70" i="1"/>
  <c r="AJ112" i="1"/>
  <c r="W11" i="1"/>
  <c r="AC63" i="1"/>
  <c r="Q64" i="1"/>
  <c r="E147" i="1"/>
  <c r="E151" i="1"/>
  <c r="AC152" i="1"/>
  <c r="AI50" i="1"/>
  <c r="AI51" i="1"/>
  <c r="AI89" i="1"/>
  <c r="AF131" i="1"/>
  <c r="AF134" i="1"/>
  <c r="N10" i="1"/>
  <c r="Q9" i="1"/>
  <c r="AC9" i="1"/>
  <c r="E10" i="1"/>
  <c r="N17" i="1"/>
  <c r="N39" i="1"/>
  <c r="Q80" i="1"/>
  <c r="AC80" i="1"/>
  <c r="E81" i="1"/>
  <c r="E82" i="1"/>
  <c r="E83" i="1"/>
  <c r="Q83" i="1"/>
  <c r="K123" i="1"/>
  <c r="AI10" i="1"/>
  <c r="AJ28" i="1"/>
  <c r="AK80" i="1"/>
  <c r="N161" i="1"/>
  <c r="AJ16" i="1"/>
  <c r="AJ23" i="1"/>
  <c r="H8" i="1"/>
  <c r="T8" i="1"/>
  <c r="H10" i="1"/>
  <c r="E13" i="1"/>
  <c r="AC13" i="1"/>
  <c r="E16" i="1"/>
  <c r="Q35" i="1"/>
  <c r="Q36" i="1"/>
  <c r="E37" i="1"/>
  <c r="Q37" i="1"/>
  <c r="AJ38" i="1"/>
  <c r="H74" i="1"/>
  <c r="AJ93" i="1"/>
  <c r="Q108" i="1"/>
  <c r="AC109" i="1"/>
  <c r="AK147" i="1"/>
  <c r="AC32" i="1"/>
  <c r="AI39" i="1"/>
  <c r="AI40" i="1"/>
  <c r="W41" i="1"/>
  <c r="W42" i="1"/>
  <c r="AI43" i="1"/>
  <c r="AI46" i="1"/>
  <c r="K47" i="1"/>
  <c r="AI47" i="1"/>
  <c r="K48" i="1"/>
  <c r="H54" i="1"/>
  <c r="AF54" i="1"/>
  <c r="AC60" i="1"/>
  <c r="N65" i="1"/>
  <c r="N66" i="1"/>
  <c r="W69" i="1"/>
  <c r="AI69" i="1"/>
  <c r="T71" i="1"/>
  <c r="AF71" i="1"/>
  <c r="Q75" i="1"/>
  <c r="AK75" i="1"/>
  <c r="Q78" i="1"/>
  <c r="AC79" i="1"/>
  <c r="E80" i="1"/>
  <c r="Z83" i="1"/>
  <c r="N84" i="1"/>
  <c r="AI87" i="1"/>
  <c r="K88" i="1"/>
  <c r="H93" i="1"/>
  <c r="T93" i="1"/>
  <c r="H95" i="1"/>
  <c r="AF95" i="1"/>
  <c r="H98" i="1"/>
  <c r="T98" i="1"/>
  <c r="H99" i="1"/>
  <c r="Q101" i="1"/>
  <c r="AJ101" i="1"/>
  <c r="E102" i="1"/>
  <c r="Q102" i="1"/>
  <c r="Q104" i="1"/>
  <c r="Q105" i="1"/>
  <c r="AC105" i="1"/>
  <c r="N111" i="1"/>
  <c r="Z112" i="1"/>
  <c r="N116" i="1"/>
  <c r="Z116" i="1"/>
  <c r="N117" i="1"/>
  <c r="Z118" i="1"/>
  <c r="K121" i="1"/>
  <c r="W121" i="1"/>
  <c r="AI121" i="1"/>
  <c r="H123" i="1"/>
  <c r="T124" i="1"/>
  <c r="AF125" i="1"/>
  <c r="H126" i="1"/>
  <c r="T127" i="1"/>
  <c r="AJ127" i="1"/>
  <c r="H128" i="1"/>
  <c r="T128" i="1"/>
  <c r="T130" i="1"/>
  <c r="Q140" i="1"/>
  <c r="AC140" i="1"/>
  <c r="E141" i="1"/>
  <c r="Q141" i="1"/>
  <c r="AJ141" i="1"/>
  <c r="E142" i="1"/>
  <c r="E143" i="1"/>
  <c r="Q143" i="1"/>
  <c r="AC143" i="1"/>
  <c r="E144" i="1"/>
  <c r="Q144" i="1"/>
  <c r="AC144" i="1"/>
  <c r="E145" i="1"/>
  <c r="N151" i="1"/>
  <c r="N152" i="1"/>
  <c r="K161" i="1"/>
  <c r="K29" i="1"/>
  <c r="K30" i="1"/>
  <c r="AI30" i="1"/>
  <c r="K31" i="1"/>
  <c r="AK33" i="1"/>
  <c r="H35" i="1"/>
  <c r="T35" i="1"/>
  <c r="AF35" i="1"/>
  <c r="H36" i="1"/>
  <c r="AF36" i="1"/>
  <c r="H37" i="1"/>
  <c r="Z41" i="1"/>
  <c r="N51" i="1"/>
  <c r="T61" i="1"/>
  <c r="AF61" i="1"/>
  <c r="T63" i="1"/>
  <c r="AF63" i="1"/>
  <c r="T64" i="1"/>
  <c r="E68" i="1"/>
  <c r="AC68" i="1"/>
  <c r="AI73" i="1"/>
  <c r="K74" i="1"/>
  <c r="AF80" i="1"/>
  <c r="H82" i="1"/>
  <c r="T82" i="1"/>
  <c r="AK83" i="1"/>
  <c r="Q84" i="1"/>
  <c r="E86" i="1"/>
  <c r="Q86" i="1"/>
  <c r="AC86" i="1"/>
  <c r="E87" i="1"/>
  <c r="Z89" i="1"/>
  <c r="N91" i="1"/>
  <c r="N92" i="1"/>
  <c r="T101" i="1"/>
  <c r="AK102" i="1"/>
  <c r="T105" i="1"/>
  <c r="AF105" i="1"/>
  <c r="AF108" i="1"/>
  <c r="AJ109" i="1"/>
  <c r="AK110" i="1"/>
  <c r="Q120" i="1"/>
  <c r="AI132" i="1"/>
  <c r="AI133" i="1"/>
  <c r="K134" i="1"/>
  <c r="T141" i="1"/>
  <c r="AF144" i="1"/>
  <c r="H145" i="1"/>
  <c r="AF145" i="1"/>
  <c r="H147" i="1"/>
  <c r="T147" i="1"/>
  <c r="AF147" i="1"/>
  <c r="AF148" i="1"/>
  <c r="H149" i="1"/>
  <c r="AF149" i="1"/>
  <c r="H150" i="1"/>
  <c r="T151" i="1"/>
  <c r="E156" i="1"/>
  <c r="Q156" i="1"/>
  <c r="AC156" i="1"/>
  <c r="E157" i="1"/>
  <c r="Q159" i="1"/>
  <c r="E160" i="1"/>
  <c r="AI103" i="1"/>
  <c r="K104" i="1"/>
  <c r="W104" i="1"/>
  <c r="W105" i="1"/>
  <c r="AI105" i="1"/>
  <c r="AF110" i="1"/>
  <c r="AF113" i="1"/>
  <c r="H117" i="1"/>
  <c r="T118" i="1"/>
  <c r="Z124" i="1"/>
  <c r="N126" i="1"/>
  <c r="Z126" i="1"/>
  <c r="N129" i="1"/>
  <c r="W135" i="1"/>
  <c r="AI135" i="1"/>
  <c r="AI136" i="1"/>
  <c r="K137" i="1"/>
  <c r="K138" i="1"/>
  <c r="W138" i="1"/>
  <c r="AI138" i="1"/>
  <c r="K139" i="1"/>
  <c r="W139" i="1"/>
  <c r="T153" i="1"/>
  <c r="AF153" i="1"/>
  <c r="T154" i="1"/>
  <c r="AK155" i="1"/>
  <c r="AK161" i="1"/>
  <c r="Z26" i="1"/>
  <c r="K37" i="1"/>
  <c r="W37" i="1"/>
  <c r="AI37" i="1"/>
  <c r="AK40" i="1"/>
  <c r="AK42" i="1"/>
  <c r="AK44" i="1"/>
  <c r="E48" i="1"/>
  <c r="Q48" i="1"/>
  <c r="AK48" i="1"/>
  <c r="Q51" i="1"/>
  <c r="N57" i="1"/>
  <c r="Z57" i="1"/>
  <c r="N59" i="1"/>
  <c r="W61" i="1"/>
  <c r="AI64" i="1"/>
  <c r="T66" i="1"/>
  <c r="Q70" i="1"/>
  <c r="Z72" i="1"/>
  <c r="Z73" i="1"/>
  <c r="Z74" i="1"/>
  <c r="N75" i="1"/>
  <c r="Z75" i="1"/>
  <c r="N76" i="1"/>
  <c r="AI80" i="1"/>
  <c r="K81" i="1"/>
  <c r="W81" i="1"/>
  <c r="Q90" i="1"/>
  <c r="AC92" i="1"/>
  <c r="Z99" i="1"/>
  <c r="Z100" i="1"/>
  <c r="K108" i="1"/>
  <c r="AI108" i="1"/>
  <c r="K110" i="1"/>
  <c r="Q123" i="1"/>
  <c r="E124" i="1"/>
  <c r="Z130" i="1"/>
  <c r="N134" i="1"/>
  <c r="W150" i="1"/>
  <c r="K151" i="1"/>
  <c r="W152" i="1"/>
  <c r="AI152" i="1"/>
  <c r="K153" i="1"/>
  <c r="H156" i="1"/>
  <c r="T158" i="1"/>
  <c r="AF158" i="1"/>
  <c r="H159" i="1"/>
  <c r="AF160" i="1"/>
  <c r="H161" i="1"/>
  <c r="AF161" i="1"/>
  <c r="AK19" i="1"/>
  <c r="AK22" i="1"/>
  <c r="AK24" i="1"/>
  <c r="N32" i="1"/>
  <c r="Z33" i="1"/>
  <c r="AI38" i="1"/>
  <c r="K39" i="1"/>
  <c r="AF40" i="1"/>
  <c r="T43" i="1"/>
  <c r="T46" i="1"/>
  <c r="AK47" i="1"/>
  <c r="AF51" i="1"/>
  <c r="AK54" i="1"/>
  <c r="AK56" i="1"/>
  <c r="AK58" i="1"/>
  <c r="AI84" i="1"/>
  <c r="T88" i="1"/>
  <c r="AK93" i="1"/>
  <c r="AC94" i="1"/>
  <c r="AK95" i="1"/>
  <c r="K118" i="1"/>
  <c r="AF122" i="1"/>
  <c r="E127" i="1"/>
  <c r="AJ130" i="1"/>
  <c r="Q15" i="1"/>
  <c r="N18" i="1"/>
  <c r="N19" i="1"/>
  <c r="T20" i="1"/>
  <c r="AF20" i="1"/>
  <c r="T22" i="1"/>
  <c r="AK23" i="1"/>
  <c r="E24" i="1"/>
  <c r="N25" i="1"/>
  <c r="N26" i="1"/>
  <c r="W27" i="1"/>
  <c r="AI27" i="1"/>
  <c r="W28" i="1"/>
  <c r="T30" i="1"/>
  <c r="T31" i="1"/>
  <c r="E32" i="1"/>
  <c r="E33" i="1"/>
  <c r="AC33" i="1"/>
  <c r="E34" i="1"/>
  <c r="Z36" i="1"/>
  <c r="AK37" i="1"/>
  <c r="K38" i="1"/>
  <c r="AK39" i="1"/>
  <c r="Q41" i="1"/>
  <c r="Q42" i="1"/>
  <c r="N43" i="1"/>
  <c r="Q47" i="1"/>
  <c r="AC47" i="1"/>
  <c r="K50" i="1"/>
  <c r="W50" i="1"/>
  <c r="K51" i="1"/>
  <c r="T51" i="1"/>
  <c r="K58" i="1"/>
  <c r="T59" i="1"/>
  <c r="AF59" i="1"/>
  <c r="H60" i="1"/>
  <c r="AJ67" i="1"/>
  <c r="AF73" i="1"/>
  <c r="Q74" i="1"/>
  <c r="K76" i="1"/>
  <c r="Z79" i="1"/>
  <c r="AI82" i="1"/>
  <c r="AJ110" i="1"/>
  <c r="AC110" i="1"/>
  <c r="Q8" i="1"/>
  <c r="Z9" i="1"/>
  <c r="Z10" i="1"/>
  <c r="AI11" i="1"/>
  <c r="H13" i="1"/>
  <c r="T13" i="1"/>
  <c r="W20" i="1"/>
  <c r="AF23" i="1"/>
  <c r="Q25" i="1"/>
  <c r="AK28" i="1"/>
  <c r="AI29" i="1"/>
  <c r="W30" i="1"/>
  <c r="H32" i="1"/>
  <c r="T32" i="1"/>
  <c r="N37" i="1"/>
  <c r="Z37" i="1"/>
  <c r="AJ39" i="1"/>
  <c r="T40" i="1"/>
  <c r="E43" i="1"/>
  <c r="Z44" i="1"/>
  <c r="AI45" i="1"/>
  <c r="AC48" i="1"/>
  <c r="E49" i="1"/>
  <c r="Z50" i="1"/>
  <c r="AF52" i="1"/>
  <c r="H53" i="1"/>
  <c r="Q54" i="1"/>
  <c r="N56" i="1"/>
  <c r="Z56" i="1"/>
  <c r="N58" i="1"/>
  <c r="Z58" i="1"/>
  <c r="AF60" i="1"/>
  <c r="E62" i="1"/>
  <c r="Q62" i="1"/>
  <c r="E64" i="1"/>
  <c r="AK70" i="1"/>
  <c r="W73" i="1"/>
  <c r="AJ74" i="1"/>
  <c r="E75" i="1"/>
  <c r="AC75" i="1"/>
  <c r="W76" i="1"/>
  <c r="H78" i="1"/>
  <c r="AK78" i="1"/>
  <c r="Z80" i="1"/>
  <c r="N81" i="1"/>
  <c r="Z94" i="1"/>
  <c r="H9" i="1"/>
  <c r="Q10" i="1"/>
  <c r="E11" i="1"/>
  <c r="K13" i="1"/>
  <c r="W13" i="1"/>
  <c r="H16" i="1"/>
  <c r="AK18" i="1"/>
  <c r="AK21" i="1"/>
  <c r="AI23" i="1"/>
  <c r="AF24" i="1"/>
  <c r="T25" i="1"/>
  <c r="E27" i="1"/>
  <c r="N30" i="1"/>
  <c r="AI32" i="1"/>
  <c r="H42" i="1"/>
  <c r="H47" i="1"/>
  <c r="AF70" i="1"/>
  <c r="K77" i="1"/>
  <c r="AF34" i="1"/>
  <c r="E44" i="1"/>
  <c r="Q56" i="1"/>
  <c r="H62" i="1"/>
  <c r="T62" i="1"/>
  <c r="K70" i="1"/>
  <c r="N73" i="1"/>
  <c r="T75" i="1"/>
  <c r="Z76" i="1"/>
  <c r="AF88" i="1"/>
  <c r="AI8" i="1"/>
  <c r="K9" i="1"/>
  <c r="T10" i="1"/>
  <c r="AK11" i="1"/>
  <c r="E12" i="1"/>
  <c r="N13" i="1"/>
  <c r="K14" i="1"/>
  <c r="K15" i="1"/>
  <c r="AI15" i="1"/>
  <c r="K16" i="1"/>
  <c r="T16" i="1"/>
  <c r="AK17" i="1"/>
  <c r="H19" i="1"/>
  <c r="E20" i="1"/>
  <c r="Z21" i="1"/>
  <c r="H26" i="1"/>
  <c r="Q27" i="1"/>
  <c r="AK27" i="1"/>
  <c r="Q28" i="1"/>
  <c r="AC28" i="1"/>
  <c r="AJ29" i="1"/>
  <c r="K34" i="1"/>
  <c r="T36" i="1"/>
  <c r="N40" i="1"/>
  <c r="Z40" i="1"/>
  <c r="AF43" i="1"/>
  <c r="T44" i="1"/>
  <c r="W47" i="1"/>
  <c r="K49" i="1"/>
  <c r="AK49" i="1"/>
  <c r="Z52" i="1"/>
  <c r="T56" i="1"/>
  <c r="AF57" i="1"/>
  <c r="H58" i="1"/>
  <c r="T58" i="1"/>
  <c r="N60" i="1"/>
  <c r="W62" i="1"/>
  <c r="K63" i="1"/>
  <c r="K64" i="1"/>
  <c r="AF64" i="1"/>
  <c r="H65" i="1"/>
  <c r="E66" i="1"/>
  <c r="AI67" i="1"/>
  <c r="E69" i="1"/>
  <c r="T72" i="1"/>
  <c r="AC72" i="1"/>
  <c r="W74" i="1"/>
  <c r="Q76" i="1"/>
  <c r="K79" i="1"/>
  <c r="AK82" i="1"/>
  <c r="W87" i="1"/>
  <c r="AF97" i="1"/>
  <c r="AK10" i="1"/>
  <c r="T28" i="1"/>
  <c r="T29" i="1"/>
  <c r="AK29" i="1"/>
  <c r="Q31" i="1"/>
  <c r="AJ31" i="1"/>
  <c r="N33" i="1"/>
  <c r="N34" i="1"/>
  <c r="K35" i="1"/>
  <c r="AI35" i="1"/>
  <c r="W36" i="1"/>
  <c r="AI36" i="1"/>
  <c r="E39" i="1"/>
  <c r="N41" i="1"/>
  <c r="N42" i="1"/>
  <c r="K43" i="1"/>
  <c r="T45" i="1"/>
  <c r="AK45" i="1"/>
  <c r="AJ46" i="1"/>
  <c r="Z47" i="1"/>
  <c r="W49" i="1"/>
  <c r="AI49" i="1"/>
  <c r="AK51" i="1"/>
  <c r="Q52" i="1"/>
  <c r="Z53" i="1"/>
  <c r="AK57" i="1"/>
  <c r="AC59" i="1"/>
  <c r="E60" i="1"/>
  <c r="Q60" i="1"/>
  <c r="Q66" i="1"/>
  <c r="Z67" i="1"/>
  <c r="Z70" i="1"/>
  <c r="AI71" i="1"/>
  <c r="N74" i="1"/>
  <c r="H76" i="1"/>
  <c r="Q77" i="1"/>
  <c r="Z78" i="1"/>
  <c r="W91" i="1"/>
  <c r="AI91" i="1"/>
  <c r="K11" i="1"/>
  <c r="AF11" i="1"/>
  <c r="Q12" i="1"/>
  <c r="Q13" i="1"/>
  <c r="AJ13" i="1"/>
  <c r="Z14" i="1"/>
  <c r="N16" i="1"/>
  <c r="AI17" i="1"/>
  <c r="W18" i="1"/>
  <c r="AI18" i="1"/>
  <c r="K19" i="1"/>
  <c r="AK20" i="1"/>
  <c r="K26" i="1"/>
  <c r="AJ54" i="1"/>
  <c r="AK60" i="1"/>
  <c r="AK85" i="1"/>
  <c r="H113" i="1"/>
  <c r="H114" i="1"/>
  <c r="E161" i="1"/>
  <c r="W80" i="1"/>
  <c r="AC82" i="1"/>
  <c r="N83" i="1"/>
  <c r="W84" i="1"/>
  <c r="E88" i="1"/>
  <c r="Z88" i="1"/>
  <c r="Q91" i="1"/>
  <c r="W93" i="1"/>
  <c r="AI93" i="1"/>
  <c r="Q95" i="1"/>
  <c r="E96" i="1"/>
  <c r="Z97" i="1"/>
  <c r="AK100" i="1"/>
  <c r="E101" i="1"/>
  <c r="N102" i="1"/>
  <c r="W106" i="1"/>
  <c r="W107" i="1"/>
  <c r="AK107" i="1"/>
  <c r="AI111" i="1"/>
  <c r="W112" i="1"/>
  <c r="AK115" i="1"/>
  <c r="Z117" i="1"/>
  <c r="K119" i="1"/>
  <c r="K120" i="1"/>
  <c r="W120" i="1"/>
  <c r="H122" i="1"/>
  <c r="T122" i="1"/>
  <c r="AI125" i="1"/>
  <c r="AI126" i="1"/>
  <c r="K129" i="1"/>
  <c r="H131" i="1"/>
  <c r="AC132" i="1"/>
  <c r="E133" i="1"/>
  <c r="E134" i="1"/>
  <c r="N135" i="1"/>
  <c r="AI137" i="1"/>
  <c r="K140" i="1"/>
  <c r="W140" i="1"/>
  <c r="K141" i="1"/>
  <c r="W141" i="1"/>
  <c r="AI141" i="1"/>
  <c r="W143" i="1"/>
  <c r="K145" i="1"/>
  <c r="W145" i="1"/>
  <c r="AI145" i="1"/>
  <c r="Q150" i="1"/>
  <c r="AC150" i="1"/>
  <c r="Q151" i="1"/>
  <c r="E152" i="1"/>
  <c r="Q152" i="1"/>
  <c r="N154" i="1"/>
  <c r="K155" i="1"/>
  <c r="W155" i="1"/>
  <c r="H158" i="1"/>
  <c r="AF159" i="1"/>
  <c r="H160" i="1"/>
  <c r="Q161" i="1"/>
  <c r="AJ82" i="1"/>
  <c r="H86" i="1"/>
  <c r="AK92" i="1"/>
  <c r="AJ97" i="1"/>
  <c r="AK98" i="1"/>
  <c r="K99" i="1"/>
  <c r="AC101" i="1"/>
  <c r="W108" i="1"/>
  <c r="AF109" i="1"/>
  <c r="K115" i="1"/>
  <c r="N128" i="1"/>
  <c r="Z128" i="1"/>
  <c r="AK134" i="1"/>
  <c r="Z135" i="1"/>
  <c r="N139" i="1"/>
  <c r="T149" i="1"/>
  <c r="W157" i="1"/>
  <c r="AI81" i="1"/>
  <c r="K82" i="1"/>
  <c r="AC83" i="1"/>
  <c r="E84" i="1"/>
  <c r="K87" i="1"/>
  <c r="Q89" i="1"/>
  <c r="Z90" i="1"/>
  <c r="T91" i="1"/>
  <c r="T92" i="1"/>
  <c r="AF92" i="1"/>
  <c r="N94" i="1"/>
  <c r="AI94" i="1"/>
  <c r="K95" i="1"/>
  <c r="T96" i="1"/>
  <c r="E98" i="1"/>
  <c r="Q98" i="1"/>
  <c r="N99" i="1"/>
  <c r="AF101" i="1"/>
  <c r="H102" i="1"/>
  <c r="T103" i="1"/>
  <c r="AF103" i="1"/>
  <c r="AF104" i="1"/>
  <c r="H105" i="1"/>
  <c r="Z106" i="1"/>
  <c r="N107" i="1"/>
  <c r="W109" i="1"/>
  <c r="AI109" i="1"/>
  <c r="T110" i="1"/>
  <c r="E111" i="1"/>
  <c r="Z111" i="1"/>
  <c r="N114" i="1"/>
  <c r="Z115" i="1"/>
  <c r="AI116" i="1"/>
  <c r="AF117" i="1"/>
  <c r="N119" i="1"/>
  <c r="N120" i="1"/>
  <c r="AK123" i="1"/>
  <c r="AC124" i="1"/>
  <c r="E125" i="1"/>
  <c r="Q125" i="1"/>
  <c r="AJ125" i="1"/>
  <c r="Q126" i="1"/>
  <c r="AC126" i="1"/>
  <c r="Q127" i="1"/>
  <c r="E128" i="1"/>
  <c r="Q128" i="1"/>
  <c r="E129" i="1"/>
  <c r="Q129" i="1"/>
  <c r="Q130" i="1"/>
  <c r="N131" i="1"/>
  <c r="Z131" i="1"/>
  <c r="AI131" i="1"/>
  <c r="AC135" i="1"/>
  <c r="E136" i="1"/>
  <c r="E137" i="1"/>
  <c r="Q139" i="1"/>
  <c r="AJ139" i="1"/>
  <c r="Z141" i="1"/>
  <c r="Z144" i="1"/>
  <c r="K147" i="1"/>
  <c r="W147" i="1"/>
  <c r="K149" i="1"/>
  <c r="W149" i="1"/>
  <c r="T150" i="1"/>
  <c r="AF150" i="1"/>
  <c r="AF152" i="1"/>
  <c r="H153" i="1"/>
  <c r="AC154" i="1"/>
  <c r="N156" i="1"/>
  <c r="N157" i="1"/>
  <c r="Z157" i="1"/>
  <c r="Z158" i="1"/>
  <c r="AD73" i="2"/>
  <c r="AF73" i="2" s="1"/>
  <c r="AD77" i="2"/>
  <c r="AF77" i="2" s="1"/>
  <c r="AD89" i="2"/>
  <c r="AF89" i="2" s="1"/>
  <c r="AD93" i="2"/>
  <c r="AF93" i="2" s="1"/>
  <c r="H118" i="1"/>
  <c r="E119" i="1"/>
  <c r="Q119" i="1"/>
  <c r="AK119" i="1"/>
  <c r="E120" i="1"/>
  <c r="W133" i="1"/>
  <c r="H135" i="1"/>
  <c r="AK145" i="1"/>
  <c r="Q146" i="1"/>
  <c r="AI150" i="1"/>
  <c r="Q155" i="1"/>
  <c r="AJ157" i="1"/>
  <c r="W161" i="1"/>
  <c r="AD56" i="2"/>
  <c r="AF56" i="2" s="1"/>
  <c r="AD60" i="2"/>
  <c r="AF60" i="2" s="1"/>
  <c r="AD62" i="2"/>
  <c r="AF62" i="2" s="1"/>
  <c r="AD63" i="2"/>
  <c r="AF63" i="2" s="1"/>
  <c r="AD64" i="2"/>
  <c r="AF64" i="2" s="1"/>
  <c r="AD66" i="2"/>
  <c r="AF66" i="2" s="1"/>
  <c r="AD67" i="2"/>
  <c r="AF67" i="2" s="1"/>
  <c r="AD68" i="2"/>
  <c r="AF68" i="2" s="1"/>
  <c r="AD71" i="2"/>
  <c r="AF71" i="2" s="1"/>
  <c r="AD82" i="2"/>
  <c r="AF82" i="2" s="1"/>
  <c r="AD83" i="2"/>
  <c r="AF83" i="2" s="1"/>
  <c r="AD84" i="2"/>
  <c r="AF84" i="2" s="1"/>
  <c r="AD87" i="2"/>
  <c r="AF87" i="2" s="1"/>
  <c r="AD132" i="2"/>
  <c r="AF132" i="2" s="1"/>
  <c r="K83" i="1"/>
  <c r="E85" i="1"/>
  <c r="Q85" i="1"/>
  <c r="AC85" i="1"/>
  <c r="Z87" i="1"/>
  <c r="W88" i="1"/>
  <c r="AI88" i="1"/>
  <c r="AF89" i="1"/>
  <c r="AF93" i="1"/>
  <c r="W96" i="1"/>
  <c r="W97" i="1"/>
  <c r="E100" i="1"/>
  <c r="Q100" i="1"/>
  <c r="W103" i="1"/>
  <c r="AI104" i="1"/>
  <c r="AK108" i="1"/>
  <c r="Q109" i="1"/>
  <c r="Q113" i="1"/>
  <c r="E114" i="1"/>
  <c r="AK118" i="1"/>
  <c r="H119" i="1"/>
  <c r="T119" i="1"/>
  <c r="AF119" i="1"/>
  <c r="AJ123" i="1"/>
  <c r="T126" i="1"/>
  <c r="AF126" i="1"/>
  <c r="AF130" i="1"/>
  <c r="AK131" i="1"/>
  <c r="Z132" i="1"/>
  <c r="Z133" i="1"/>
  <c r="W134" i="1"/>
  <c r="AI134" i="1"/>
  <c r="AF138" i="1"/>
  <c r="AK139" i="1"/>
  <c r="H140" i="1"/>
  <c r="AF141" i="1"/>
  <c r="H142" i="1"/>
  <c r="T142" i="1"/>
  <c r="AF142" i="1"/>
  <c r="H143" i="1"/>
  <c r="H146" i="1"/>
  <c r="T146" i="1"/>
  <c r="AK146" i="1"/>
  <c r="Z147" i="1"/>
  <c r="N148" i="1"/>
  <c r="Z149" i="1"/>
  <c r="N150" i="1"/>
  <c r="Z150" i="1"/>
  <c r="Z152" i="1"/>
  <c r="AI153" i="1"/>
  <c r="AF154" i="1"/>
  <c r="H155" i="1"/>
  <c r="AF155" i="1"/>
  <c r="Z161" i="1"/>
  <c r="AK13" i="1"/>
  <c r="AK30" i="1"/>
  <c r="AK43" i="1"/>
  <c r="AJ52" i="1"/>
  <c r="AK12" i="1"/>
  <c r="N8" i="1"/>
  <c r="W8" i="1"/>
  <c r="AF10" i="1"/>
  <c r="Q11" i="1"/>
  <c r="Z11" i="1"/>
  <c r="AF13" i="1"/>
  <c r="H14" i="1"/>
  <c r="K17" i="1"/>
  <c r="AF17" i="1"/>
  <c r="Z18" i="1"/>
  <c r="W19" i="1"/>
  <c r="W21" i="1"/>
  <c r="N23" i="1"/>
  <c r="Z23" i="1"/>
  <c r="AC24" i="1"/>
  <c r="E25" i="1"/>
  <c r="AF26" i="1"/>
  <c r="H29" i="1"/>
  <c r="AF30" i="1"/>
  <c r="Z31" i="1"/>
  <c r="AI31" i="1"/>
  <c r="Z35" i="1"/>
  <c r="AC36" i="1"/>
  <c r="H38" i="1"/>
  <c r="Q38" i="1"/>
  <c r="Z38" i="1"/>
  <c r="H39" i="1"/>
  <c r="AC39" i="1"/>
  <c r="H41" i="1"/>
  <c r="AC41" i="1"/>
  <c r="E42" i="1"/>
  <c r="Z42" i="1"/>
  <c r="AI42" i="1"/>
  <c r="AI44" i="1"/>
  <c r="H45" i="1"/>
  <c r="AC45" i="1"/>
  <c r="AF47" i="1"/>
  <c r="T50" i="1"/>
  <c r="E51" i="1"/>
  <c r="Z51" i="1"/>
  <c r="K52" i="1"/>
  <c r="Q53" i="1"/>
  <c r="AJ53" i="1"/>
  <c r="AC53" i="1"/>
  <c r="Z54" i="1"/>
  <c r="N64" i="1"/>
  <c r="E67" i="1"/>
  <c r="AJ102" i="1"/>
  <c r="AC102" i="1"/>
  <c r="E8" i="1"/>
  <c r="Z8" i="1"/>
  <c r="T9" i="1"/>
  <c r="W10" i="1"/>
  <c r="H11" i="1"/>
  <c r="AC11" i="1"/>
  <c r="K12" i="1"/>
  <c r="AI13" i="1"/>
  <c r="AK14" i="1"/>
  <c r="Z15" i="1"/>
  <c r="AC16" i="1"/>
  <c r="W17" i="1"/>
  <c r="E19" i="1"/>
  <c r="Z19" i="1"/>
  <c r="N21" i="1"/>
  <c r="Q23" i="1"/>
  <c r="AC25" i="1"/>
  <c r="E26" i="1"/>
  <c r="AI26" i="1"/>
  <c r="K27" i="1"/>
  <c r="AF29" i="1"/>
  <c r="Q32" i="1"/>
  <c r="Z34" i="1"/>
  <c r="AC38" i="1"/>
  <c r="W39" i="1"/>
  <c r="AF39" i="1"/>
  <c r="AF41" i="1"/>
  <c r="W43" i="1"/>
  <c r="H44" i="1"/>
  <c r="AJ44" i="1"/>
  <c r="AF45" i="1"/>
  <c r="E46" i="1"/>
  <c r="W46" i="1"/>
  <c r="T48" i="1"/>
  <c r="N52" i="1"/>
  <c r="W52" i="1"/>
  <c r="E63" i="1"/>
  <c r="H67" i="1"/>
  <c r="T78" i="1"/>
  <c r="H88" i="1"/>
  <c r="AK31" i="1"/>
  <c r="AJ47" i="1"/>
  <c r="W9" i="1"/>
  <c r="AF9" i="1"/>
  <c r="N12" i="1"/>
  <c r="Z13" i="1"/>
  <c r="AJ15" i="1"/>
  <c r="AF18" i="1"/>
  <c r="Q19" i="1"/>
  <c r="AC19" i="1"/>
  <c r="AC20" i="1"/>
  <c r="H23" i="1"/>
  <c r="Z24" i="1"/>
  <c r="AI24" i="1"/>
  <c r="K25" i="1"/>
  <c r="N27" i="1"/>
  <c r="H28" i="1"/>
  <c r="Q30" i="1"/>
  <c r="Z30" i="1"/>
  <c r="K32" i="1"/>
  <c r="AJ32" i="1"/>
  <c r="E36" i="1"/>
  <c r="AJ37" i="1"/>
  <c r="Z39" i="1"/>
  <c r="H40" i="1"/>
  <c r="Q40" i="1"/>
  <c r="H46" i="1"/>
  <c r="Q46" i="1"/>
  <c r="Q49" i="1"/>
  <c r="Z49" i="1"/>
  <c r="N50" i="1"/>
  <c r="T54" i="1"/>
  <c r="AF62" i="1"/>
  <c r="H63" i="1"/>
  <c r="AI66" i="1"/>
  <c r="Q72" i="1"/>
  <c r="AK8" i="1"/>
  <c r="AJ12" i="1"/>
  <c r="AK15" i="1"/>
  <c r="AK25" i="1"/>
  <c r="AJ36" i="1"/>
  <c r="AF48" i="1"/>
  <c r="AJ8" i="1"/>
  <c r="K8" i="1"/>
  <c r="N9" i="1"/>
  <c r="AI9" i="1"/>
  <c r="AC10" i="1"/>
  <c r="N11" i="1"/>
  <c r="E14" i="1"/>
  <c r="AI14" i="1"/>
  <c r="T15" i="1"/>
  <c r="AI16" i="1"/>
  <c r="H17" i="1"/>
  <c r="AC17" i="1"/>
  <c r="T21" i="1"/>
  <c r="AF21" i="1"/>
  <c r="H22" i="1"/>
  <c r="Q22" i="1"/>
  <c r="Z22" i="1"/>
  <c r="AI22" i="1"/>
  <c r="W23" i="1"/>
  <c r="Q24" i="1"/>
  <c r="W25" i="1"/>
  <c r="AI25" i="1"/>
  <c r="K28" i="1"/>
  <c r="AF28" i="1"/>
  <c r="E29" i="1"/>
  <c r="N29" i="1"/>
  <c r="AC30" i="1"/>
  <c r="W31" i="1"/>
  <c r="AF32" i="1"/>
  <c r="E35" i="1"/>
  <c r="N35" i="1"/>
  <c r="W35" i="1"/>
  <c r="AF37" i="1"/>
  <c r="K40" i="1"/>
  <c r="E41" i="1"/>
  <c r="K42" i="1"/>
  <c r="N44" i="1"/>
  <c r="W44" i="1"/>
  <c r="AF44" i="1"/>
  <c r="E45" i="1"/>
  <c r="N45" i="1"/>
  <c r="AK46" i="1"/>
  <c r="Z48" i="1"/>
  <c r="AI48" i="1"/>
  <c r="T49" i="1"/>
  <c r="W51" i="1"/>
  <c r="H52" i="1"/>
  <c r="H56" i="1"/>
  <c r="AJ56" i="1"/>
  <c r="AF56" i="1"/>
  <c r="K62" i="1"/>
  <c r="AI62" i="1"/>
  <c r="AI74" i="1"/>
  <c r="E109" i="1"/>
  <c r="AK113" i="1"/>
  <c r="AJ55" i="1"/>
  <c r="E59" i="1"/>
  <c r="AK64" i="1"/>
  <c r="K65" i="1"/>
  <c r="AF65" i="1"/>
  <c r="Z66" i="1"/>
  <c r="AC67" i="1"/>
  <c r="W68" i="1"/>
  <c r="AF68" i="1"/>
  <c r="Q69" i="1"/>
  <c r="T70" i="1"/>
  <c r="N71" i="1"/>
  <c r="W71" i="1"/>
  <c r="H72" i="1"/>
  <c r="AF76" i="1"/>
  <c r="H77" i="1"/>
  <c r="T81" i="1"/>
  <c r="AC81" i="1"/>
  <c r="AF82" i="1"/>
  <c r="W85" i="1"/>
  <c r="E90" i="1"/>
  <c r="K91" i="1"/>
  <c r="E92" i="1"/>
  <c r="H96" i="1"/>
  <c r="Z98" i="1"/>
  <c r="T100" i="1"/>
  <c r="K107" i="1"/>
  <c r="T108" i="1"/>
  <c r="AK109" i="1"/>
  <c r="E112" i="1"/>
  <c r="Q112" i="1"/>
  <c r="W113" i="1"/>
  <c r="K117" i="1"/>
  <c r="AF121" i="1"/>
  <c r="T125" i="1"/>
  <c r="AK127" i="1"/>
  <c r="AC127" i="1"/>
  <c r="AK129" i="1"/>
  <c r="AI143" i="1"/>
  <c r="K144" i="1"/>
  <c r="W144" i="1"/>
  <c r="Q149" i="1"/>
  <c r="K152" i="1"/>
  <c r="AC155" i="1"/>
  <c r="Z64" i="1"/>
  <c r="AK81" i="1"/>
  <c r="T86" i="1"/>
  <c r="H90" i="1"/>
  <c r="AI99" i="1"/>
  <c r="K102" i="1"/>
  <c r="T102" i="1"/>
  <c r="E103" i="1"/>
  <c r="AI107" i="1"/>
  <c r="AC112" i="1"/>
  <c r="N113" i="1"/>
  <c r="AI113" i="1"/>
  <c r="T114" i="1"/>
  <c r="H115" i="1"/>
  <c r="K126" i="1"/>
  <c r="AF128" i="1"/>
  <c r="H129" i="1"/>
  <c r="N136" i="1"/>
  <c r="Z136" i="1"/>
  <c r="E158" i="1"/>
  <c r="W53" i="1"/>
  <c r="AF53" i="1"/>
  <c r="W54" i="1"/>
  <c r="AI54" i="1"/>
  <c r="AC55" i="1"/>
  <c r="E56" i="1"/>
  <c r="W58" i="1"/>
  <c r="T60" i="1"/>
  <c r="AK62" i="1"/>
  <c r="W63" i="1"/>
  <c r="H64" i="1"/>
  <c r="AC66" i="1"/>
  <c r="AI68" i="1"/>
  <c r="T69" i="1"/>
  <c r="Z71" i="1"/>
  <c r="K72" i="1"/>
  <c r="AK74" i="1"/>
  <c r="K75" i="1"/>
  <c r="AK77" i="1"/>
  <c r="E78" i="1"/>
  <c r="N78" i="1"/>
  <c r="AK84" i="1"/>
  <c r="K86" i="1"/>
  <c r="AF86" i="1"/>
  <c r="H87" i="1"/>
  <c r="AK88" i="1"/>
  <c r="T90" i="1"/>
  <c r="AK90" i="1"/>
  <c r="H92" i="1"/>
  <c r="Q92" i="1"/>
  <c r="Z92" i="1"/>
  <c r="H94" i="1"/>
  <c r="AJ94" i="1"/>
  <c r="W95" i="1"/>
  <c r="E99" i="1"/>
  <c r="AF102" i="1"/>
  <c r="Q103" i="1"/>
  <c r="N104" i="1"/>
  <c r="AI110" i="1"/>
  <c r="T111" i="1"/>
  <c r="T112" i="1"/>
  <c r="E113" i="1"/>
  <c r="Z113" i="1"/>
  <c r="Q116" i="1"/>
  <c r="W122" i="1"/>
  <c r="N124" i="1"/>
  <c r="AK128" i="1"/>
  <c r="N132" i="1"/>
  <c r="N142" i="1"/>
  <c r="Z142" i="1"/>
  <c r="N146" i="1"/>
  <c r="AI146" i="1"/>
  <c r="AJ146" i="1"/>
  <c r="T148" i="1"/>
  <c r="Z151" i="1"/>
  <c r="AJ59" i="1"/>
  <c r="K60" i="1"/>
  <c r="E61" i="1"/>
  <c r="N63" i="1"/>
  <c r="E65" i="1"/>
  <c r="AK66" i="1"/>
  <c r="N67" i="1"/>
  <c r="W67" i="1"/>
  <c r="AK69" i="1"/>
  <c r="E70" i="1"/>
  <c r="N70" i="1"/>
  <c r="W72" i="1"/>
  <c r="Q73" i="1"/>
  <c r="W75" i="1"/>
  <c r="AF77" i="1"/>
  <c r="AJ79" i="1"/>
  <c r="K80" i="1"/>
  <c r="T80" i="1"/>
  <c r="Q82" i="1"/>
  <c r="Z82" i="1"/>
  <c r="K84" i="1"/>
  <c r="T84" i="1"/>
  <c r="AF84" i="1"/>
  <c r="W86" i="1"/>
  <c r="K90" i="1"/>
  <c r="AF90" i="1"/>
  <c r="Q93" i="1"/>
  <c r="T94" i="1"/>
  <c r="E95" i="1"/>
  <c r="Z95" i="1"/>
  <c r="K98" i="1"/>
  <c r="Q99" i="1"/>
  <c r="N100" i="1"/>
  <c r="W102" i="1"/>
  <c r="AC103" i="1"/>
  <c r="E104" i="1"/>
  <c r="Z104" i="1"/>
  <c r="K105" i="1"/>
  <c r="E107" i="1"/>
  <c r="Q107" i="1"/>
  <c r="N108" i="1"/>
  <c r="Z108" i="1"/>
  <c r="K109" i="1"/>
  <c r="Z110" i="1"/>
  <c r="K111" i="1"/>
  <c r="W114" i="1"/>
  <c r="AF115" i="1"/>
  <c r="H116" i="1"/>
  <c r="E117" i="1"/>
  <c r="Z125" i="1"/>
  <c r="W128" i="1"/>
  <c r="AJ136" i="1"/>
  <c r="AC138" i="1"/>
  <c r="AJ138" i="1"/>
  <c r="AJ154" i="1"/>
  <c r="AI154" i="1"/>
  <c r="T157" i="1"/>
  <c r="AK79" i="1"/>
  <c r="AD152" i="2"/>
  <c r="AF152" i="2" s="1"/>
  <c r="E53" i="1"/>
  <c r="N53" i="1"/>
  <c r="AC54" i="1"/>
  <c r="AI55" i="1"/>
  <c r="K56" i="1"/>
  <c r="AC57" i="1"/>
  <c r="E58" i="1"/>
  <c r="AI58" i="1"/>
  <c r="K59" i="1"/>
  <c r="Q61" i="1"/>
  <c r="AF66" i="1"/>
  <c r="AC71" i="1"/>
  <c r="N72" i="1"/>
  <c r="N86" i="1"/>
  <c r="AK86" i="1"/>
  <c r="AJ92" i="1"/>
  <c r="AI96" i="1"/>
  <c r="AJ104" i="1"/>
  <c r="W111" i="1"/>
  <c r="K112" i="1"/>
  <c r="AJ120" i="1"/>
  <c r="AC120" i="1"/>
  <c r="AC123" i="1"/>
  <c r="AJ133" i="1"/>
  <c r="AC133" i="1"/>
  <c r="K148" i="1"/>
  <c r="AJ160" i="1"/>
  <c r="AC160" i="1"/>
  <c r="AD72" i="2"/>
  <c r="AF72" i="2" s="1"/>
  <c r="AD76" i="2"/>
  <c r="AF76" i="2" s="1"/>
  <c r="AD78" i="2"/>
  <c r="AF78" i="2" s="1"/>
  <c r="AD79" i="2"/>
  <c r="AF79" i="2" s="1"/>
  <c r="AD80" i="2"/>
  <c r="AF80" i="2" s="1"/>
  <c r="AD148" i="2"/>
  <c r="AF148" i="2" s="1"/>
  <c r="AD160" i="2"/>
  <c r="AF160" i="2" s="1"/>
  <c r="N55" i="1"/>
  <c r="Z55" i="1"/>
  <c r="W56" i="1"/>
  <c r="T57" i="1"/>
  <c r="N62" i="1"/>
  <c r="Q63" i="1"/>
  <c r="W64" i="1"/>
  <c r="T68" i="1"/>
  <c r="K71" i="1"/>
  <c r="AK72" i="1"/>
  <c r="E74" i="1"/>
  <c r="E77" i="1"/>
  <c r="AC78" i="1"/>
  <c r="H81" i="1"/>
  <c r="Q81" i="1"/>
  <c r="Z86" i="1"/>
  <c r="AF87" i="1"/>
  <c r="T89" i="1"/>
  <c r="N90" i="1"/>
  <c r="K93" i="1"/>
  <c r="AC93" i="1"/>
  <c r="Z96" i="1"/>
  <c r="K97" i="1"/>
  <c r="T97" i="1"/>
  <c r="AF99" i="1"/>
  <c r="AC100" i="1"/>
  <c r="W101" i="1"/>
  <c r="H104" i="1"/>
  <c r="T104" i="1"/>
  <c r="AK104" i="1"/>
  <c r="E105" i="1"/>
  <c r="Z105" i="1"/>
  <c r="AF107" i="1"/>
  <c r="H108" i="1"/>
  <c r="Z109" i="1"/>
  <c r="H110" i="1"/>
  <c r="Q110" i="1"/>
  <c r="N112" i="1"/>
  <c r="AI112" i="1"/>
  <c r="Z114" i="1"/>
  <c r="AI115" i="1"/>
  <c r="W116" i="1"/>
  <c r="AK116" i="1"/>
  <c r="T117" i="1"/>
  <c r="AC117" i="1"/>
  <c r="N118" i="1"/>
  <c r="Q121" i="1"/>
  <c r="K150" i="1"/>
  <c r="AK121" i="1"/>
  <c r="AI122" i="1"/>
  <c r="K124" i="1"/>
  <c r="AF124" i="1"/>
  <c r="H127" i="1"/>
  <c r="AI128" i="1"/>
  <c r="T129" i="1"/>
  <c r="AF129" i="1"/>
  <c r="K131" i="1"/>
  <c r="W131" i="1"/>
  <c r="E132" i="1"/>
  <c r="K133" i="1"/>
  <c r="Z134" i="1"/>
  <c r="K135" i="1"/>
  <c r="AK135" i="1"/>
  <c r="Q136" i="1"/>
  <c r="W137" i="1"/>
  <c r="Z139" i="1"/>
  <c r="AI139" i="1"/>
  <c r="T140" i="1"/>
  <c r="AF140" i="1"/>
  <c r="AK141" i="1"/>
  <c r="AC142" i="1"/>
  <c r="Z143" i="1"/>
  <c r="N144" i="1"/>
  <c r="AI144" i="1"/>
  <c r="Z146" i="1"/>
  <c r="W148" i="1"/>
  <c r="AJ149" i="1"/>
  <c r="H151" i="1"/>
  <c r="AK153" i="1"/>
  <c r="Q154" i="1"/>
  <c r="Z154" i="1"/>
  <c r="T155" i="1"/>
  <c r="AK156" i="1"/>
  <c r="K157" i="1"/>
  <c r="AF157" i="1"/>
  <c r="AC158" i="1"/>
  <c r="N159" i="1"/>
  <c r="AI159" i="1"/>
  <c r="T160" i="1"/>
  <c r="AK160" i="1"/>
  <c r="AD88" i="2"/>
  <c r="AF88" i="2" s="1"/>
  <c r="AD92" i="2"/>
  <c r="AF92" i="2" s="1"/>
  <c r="AD94" i="2"/>
  <c r="AF94" i="2" s="1"/>
  <c r="AD95" i="2"/>
  <c r="AF95" i="2" s="1"/>
  <c r="AD96" i="2"/>
  <c r="AF96" i="2" s="1"/>
  <c r="AD98" i="2"/>
  <c r="AF98" i="2" s="1"/>
  <c r="AD99" i="2"/>
  <c r="AF99" i="2" s="1"/>
  <c r="AD100" i="2"/>
  <c r="AF100" i="2" s="1"/>
  <c r="AD103" i="2"/>
  <c r="AF103" i="2" s="1"/>
  <c r="AD105" i="2"/>
  <c r="AF105" i="2" s="1"/>
  <c r="AD109" i="2"/>
  <c r="AF109" i="2" s="1"/>
  <c r="AD117" i="2"/>
  <c r="AF117" i="2" s="1"/>
  <c r="AD121" i="2"/>
  <c r="AF121" i="2" s="1"/>
  <c r="AD125" i="2"/>
  <c r="AF125" i="2" s="1"/>
  <c r="AD129" i="2"/>
  <c r="AF129" i="2" s="1"/>
  <c r="AK142" i="1"/>
  <c r="AK151" i="1"/>
  <c r="AK158" i="1"/>
  <c r="AD104" i="2"/>
  <c r="AF104" i="2" s="1"/>
  <c r="AD108" i="2"/>
  <c r="AF108" i="2" s="1"/>
  <c r="AD110" i="2"/>
  <c r="AF110" i="2" s="1"/>
  <c r="AD111" i="2"/>
  <c r="AF111" i="2" s="1"/>
  <c r="AD112" i="2"/>
  <c r="AF112" i="2" s="1"/>
  <c r="AD114" i="2"/>
  <c r="AF114" i="2" s="1"/>
  <c r="AD115" i="2"/>
  <c r="AF115" i="2" s="1"/>
  <c r="AD116" i="2"/>
  <c r="AF116" i="2" s="1"/>
  <c r="AD118" i="2"/>
  <c r="AF118" i="2" s="1"/>
  <c r="AD119" i="2"/>
  <c r="AF119" i="2" s="1"/>
  <c r="AD120" i="2"/>
  <c r="AF120" i="2" s="1"/>
  <c r="AD122" i="2"/>
  <c r="AF122" i="2" s="1"/>
  <c r="AD123" i="2"/>
  <c r="AF123" i="2" s="1"/>
  <c r="AD124" i="2"/>
  <c r="AF124" i="2" s="1"/>
  <c r="AD126" i="2"/>
  <c r="AF126" i="2" s="1"/>
  <c r="AD127" i="2"/>
  <c r="AF127" i="2" s="1"/>
  <c r="AD128" i="2"/>
  <c r="AF128" i="2" s="1"/>
  <c r="AD130" i="2"/>
  <c r="AF130" i="2" s="1"/>
  <c r="AD131" i="2"/>
  <c r="AF131" i="2" s="1"/>
  <c r="AD133" i="2"/>
  <c r="AF133" i="2" s="1"/>
  <c r="AD137" i="2"/>
  <c r="AF137" i="2" s="1"/>
  <c r="AD141" i="2"/>
  <c r="AF141" i="2" s="1"/>
  <c r="AD145" i="2"/>
  <c r="AF145" i="2" s="1"/>
  <c r="E126" i="1"/>
  <c r="H130" i="1"/>
  <c r="AK130" i="1"/>
  <c r="AK133" i="1"/>
  <c r="AF135" i="1"/>
  <c r="AK136" i="1"/>
  <c r="AI148" i="1"/>
  <c r="E150" i="1"/>
  <c r="AC151" i="1"/>
  <c r="Z156" i="1"/>
  <c r="E159" i="1"/>
  <c r="AD9" i="2"/>
  <c r="AF9" i="2" s="1"/>
  <c r="AD13" i="2"/>
  <c r="AF13" i="2" s="1"/>
  <c r="AD134" i="2"/>
  <c r="AF134" i="2" s="1"/>
  <c r="AD135" i="2"/>
  <c r="AF135" i="2" s="1"/>
  <c r="AD136" i="2"/>
  <c r="AF136" i="2" s="1"/>
  <c r="AD138" i="2"/>
  <c r="AF138" i="2" s="1"/>
  <c r="AD139" i="2"/>
  <c r="AF139" i="2" s="1"/>
  <c r="AD140" i="2"/>
  <c r="AF140" i="2" s="1"/>
  <c r="AD142" i="2"/>
  <c r="AF142" i="2" s="1"/>
  <c r="AD143" i="2"/>
  <c r="AF143" i="2" s="1"/>
  <c r="AD144" i="2"/>
  <c r="AF144" i="2" s="1"/>
  <c r="AD146" i="2"/>
  <c r="AF146" i="2" s="1"/>
  <c r="AD147" i="2"/>
  <c r="AF147" i="2" s="1"/>
  <c r="AD149" i="2"/>
  <c r="AF149" i="2" s="1"/>
  <c r="AI124" i="1"/>
  <c r="AJ128" i="1"/>
  <c r="W129" i="1"/>
  <c r="N133" i="1"/>
  <c r="H136" i="1"/>
  <c r="AI140" i="1"/>
  <c r="AK143" i="1"/>
  <c r="H154" i="1"/>
  <c r="AK154" i="1"/>
  <c r="AD12" i="2"/>
  <c r="AF12" i="2" s="1"/>
  <c r="AD14" i="2"/>
  <c r="AF14" i="2" s="1"/>
  <c r="AD15" i="2"/>
  <c r="AF15" i="2" s="1"/>
  <c r="AD16" i="2"/>
  <c r="AF16" i="2" s="1"/>
  <c r="AD18" i="2"/>
  <c r="AF18" i="2" s="1"/>
  <c r="AD19" i="2"/>
  <c r="AF19" i="2" s="1"/>
  <c r="AD20" i="2"/>
  <c r="AF20" i="2" s="1"/>
  <c r="AD23" i="2"/>
  <c r="AF23" i="2" s="1"/>
  <c r="AD25" i="2"/>
  <c r="AF25" i="2" s="1"/>
  <c r="AD29" i="2"/>
  <c r="AF29" i="2" s="1"/>
  <c r="AD150" i="2"/>
  <c r="AF150" i="2" s="1"/>
  <c r="AD151" i="2"/>
  <c r="AF151" i="2" s="1"/>
  <c r="H120" i="1"/>
  <c r="T120" i="1"/>
  <c r="E121" i="1"/>
  <c r="AK122" i="1"/>
  <c r="W123" i="1"/>
  <c r="AK126" i="1"/>
  <c r="Z129" i="1"/>
  <c r="AJ131" i="1"/>
  <c r="K132" i="1"/>
  <c r="AK132" i="1"/>
  <c r="Q133" i="1"/>
  <c r="T134" i="1"/>
  <c r="E135" i="1"/>
  <c r="W136" i="1"/>
  <c r="Q137" i="1"/>
  <c r="Z138" i="1"/>
  <c r="T139" i="1"/>
  <c r="AC139" i="1"/>
  <c r="Z140" i="1"/>
  <c r="N141" i="1"/>
  <c r="K142" i="1"/>
  <c r="W142" i="1"/>
  <c r="T143" i="1"/>
  <c r="AF143" i="1"/>
  <c r="H144" i="1"/>
  <c r="T144" i="1"/>
  <c r="AK144" i="1"/>
  <c r="Z145" i="1"/>
  <c r="K146" i="1"/>
  <c r="N147" i="1"/>
  <c r="H148" i="1"/>
  <c r="N149" i="1"/>
  <c r="AK150" i="1"/>
  <c r="W151" i="1"/>
  <c r="H152" i="1"/>
  <c r="AJ152" i="1"/>
  <c r="W153" i="1"/>
  <c r="K154" i="1"/>
  <c r="N155" i="1"/>
  <c r="Z155" i="1"/>
  <c r="AJ155" i="1"/>
  <c r="Q157" i="1"/>
  <c r="AK159" i="1"/>
  <c r="AD24" i="2"/>
  <c r="AF24" i="2" s="1"/>
  <c r="AD28" i="2"/>
  <c r="AF28" i="2" s="1"/>
  <c r="AD30" i="2"/>
  <c r="AF30" i="2" s="1"/>
  <c r="AD31" i="2"/>
  <c r="AF31" i="2" s="1"/>
  <c r="AD32" i="2"/>
  <c r="AF32" i="2" s="1"/>
  <c r="AD34" i="2"/>
  <c r="AF34" i="2" s="1"/>
  <c r="AD35" i="2"/>
  <c r="AF35" i="2" s="1"/>
  <c r="AD36" i="2"/>
  <c r="AF36" i="2" s="1"/>
  <c r="AD39" i="2"/>
  <c r="AF39" i="2" s="1"/>
  <c r="AD41" i="2"/>
  <c r="AF41" i="2" s="1"/>
  <c r="AD45" i="2"/>
  <c r="AF45" i="2" s="1"/>
  <c r="AD153" i="2"/>
  <c r="AF153" i="2" s="1"/>
  <c r="AD154" i="2"/>
  <c r="AF154" i="2" s="1"/>
  <c r="AD155" i="2"/>
  <c r="AF155" i="2" s="1"/>
  <c r="AD156" i="2"/>
  <c r="AF156" i="2" s="1"/>
  <c r="AD157" i="2"/>
  <c r="AF157" i="2" s="1"/>
  <c r="AD158" i="2"/>
  <c r="AF158" i="2" s="1"/>
  <c r="AD159" i="2"/>
  <c r="AF159" i="2" s="1"/>
  <c r="Z121" i="1"/>
  <c r="K122" i="1"/>
  <c r="H124" i="1"/>
  <c r="N125" i="1"/>
  <c r="N127" i="1"/>
  <c r="AI127" i="1"/>
  <c r="AC128" i="1"/>
  <c r="N130" i="1"/>
  <c r="AI130" i="1"/>
  <c r="H137" i="1"/>
  <c r="AK137" i="1"/>
  <c r="E138" i="1"/>
  <c r="Q138" i="1"/>
  <c r="E140" i="1"/>
  <c r="AI142" i="1"/>
  <c r="K143" i="1"/>
  <c r="Q145" i="1"/>
  <c r="AJ147" i="1"/>
  <c r="AC148" i="1"/>
  <c r="E149" i="1"/>
  <c r="AI151" i="1"/>
  <c r="T152" i="1"/>
  <c r="E153" i="1"/>
  <c r="Z153" i="1"/>
  <c r="K156" i="1"/>
  <c r="T156" i="1"/>
  <c r="AF156" i="1"/>
  <c r="H157" i="1"/>
  <c r="N158" i="1"/>
  <c r="AI158" i="1"/>
  <c r="T159" i="1"/>
  <c r="AD40" i="2"/>
  <c r="AF40" i="2" s="1"/>
  <c r="AD44" i="2"/>
  <c r="AF44" i="2" s="1"/>
  <c r="AD46" i="2"/>
  <c r="AF46" i="2" s="1"/>
  <c r="AD47" i="2"/>
  <c r="AF47" i="2" s="1"/>
  <c r="AD48" i="2"/>
  <c r="AF48" i="2" s="1"/>
  <c r="AD50" i="2"/>
  <c r="AF50" i="2" s="1"/>
  <c r="AD51" i="2"/>
  <c r="AF51" i="2" s="1"/>
  <c r="AD52" i="2"/>
  <c r="AF52" i="2" s="1"/>
  <c r="AD55" i="2"/>
  <c r="AF55" i="2" s="1"/>
  <c r="AD57" i="2"/>
  <c r="AF57" i="2" s="1"/>
  <c r="AD61" i="2"/>
  <c r="AF61" i="2" s="1"/>
  <c r="AD161" i="2"/>
  <c r="AF161" i="2" s="1"/>
  <c r="AD81" i="2"/>
  <c r="AF81" i="2" s="1"/>
  <c r="AD97" i="2"/>
  <c r="AF97" i="2" s="1"/>
  <c r="AD21" i="2"/>
  <c r="AF21" i="2" s="1"/>
  <c r="AD37" i="2"/>
  <c r="AF37" i="2" s="1"/>
  <c r="AD53" i="2"/>
  <c r="AF53" i="2" s="1"/>
  <c r="AD69" i="2"/>
  <c r="AF69" i="2" s="1"/>
  <c r="AD85" i="2"/>
  <c r="AF85" i="2" s="1"/>
  <c r="AD101" i="2"/>
  <c r="AF101" i="2" s="1"/>
  <c r="AD22" i="2"/>
  <c r="AF22" i="2" s="1"/>
  <c r="AD38" i="2"/>
  <c r="AF38" i="2" s="1"/>
  <c r="AD54" i="2"/>
  <c r="AF54" i="2" s="1"/>
  <c r="AD70" i="2"/>
  <c r="AF70" i="2" s="1"/>
  <c r="AD86" i="2"/>
  <c r="AF86" i="2" s="1"/>
  <c r="AD102" i="2"/>
  <c r="AF102" i="2" s="1"/>
  <c r="AD33" i="2"/>
  <c r="AF33" i="2" s="1"/>
  <c r="AD113" i="2"/>
  <c r="AF113" i="2" s="1"/>
  <c r="AD17" i="2"/>
  <c r="AF17" i="2" s="1"/>
  <c r="AD65" i="2"/>
  <c r="AF65" i="2" s="1"/>
  <c r="AD10" i="2"/>
  <c r="AF10" i="2" s="1"/>
  <c r="AD11" i="2"/>
  <c r="AF11" i="2" s="1"/>
  <c r="AD26" i="2"/>
  <c r="AF26" i="2" s="1"/>
  <c r="AD27" i="2"/>
  <c r="AF27" i="2" s="1"/>
  <c r="AD42" i="2"/>
  <c r="AF42" i="2" s="1"/>
  <c r="AD43" i="2"/>
  <c r="AF43" i="2" s="1"/>
  <c r="AD58" i="2"/>
  <c r="AF58" i="2" s="1"/>
  <c r="AD59" i="2"/>
  <c r="AF59" i="2" s="1"/>
  <c r="AD74" i="2"/>
  <c r="AF74" i="2" s="1"/>
  <c r="AD75" i="2"/>
  <c r="AF75" i="2" s="1"/>
  <c r="AD90" i="2"/>
  <c r="AF90" i="2" s="1"/>
  <c r="AD91" i="2"/>
  <c r="AF91" i="2" s="1"/>
  <c r="AD106" i="2"/>
  <c r="AF106" i="2" s="1"/>
  <c r="AD107" i="2"/>
  <c r="AF107" i="2" s="1"/>
  <c r="AD49" i="2"/>
  <c r="AF49" i="2" s="1"/>
  <c r="AK97" i="1"/>
  <c r="AC97" i="1"/>
  <c r="AK16" i="1"/>
  <c r="AC23" i="1"/>
  <c r="AJ10" i="1"/>
  <c r="K20" i="1"/>
  <c r="AJ20" i="1"/>
  <c r="E22" i="1"/>
  <c r="W24" i="1"/>
  <c r="AI28" i="1"/>
  <c r="H30" i="1"/>
  <c r="Z32" i="1"/>
  <c r="AK34" i="1"/>
  <c r="N36" i="1"/>
  <c r="E38" i="1"/>
  <c r="W40" i="1"/>
  <c r="AK41" i="1"/>
  <c r="AC43" i="1"/>
  <c r="AJ43" i="1"/>
  <c r="K44" i="1"/>
  <c r="AF46" i="1"/>
  <c r="W48" i="1"/>
  <c r="AK50" i="1"/>
  <c r="E54" i="1"/>
  <c r="H57" i="1"/>
  <c r="AK71" i="1"/>
  <c r="AJ9" i="1"/>
  <c r="AC18" i="1"/>
  <c r="AJ18" i="1"/>
  <c r="H21" i="1"/>
  <c r="AF25" i="1"/>
  <c r="Z27" i="1"/>
  <c r="AJ30" i="1"/>
  <c r="H33" i="1"/>
  <c r="Q39" i="1"/>
  <c r="AI41" i="1"/>
  <c r="T42" i="1"/>
  <c r="AC42" i="1"/>
  <c r="AJ42" i="1"/>
  <c r="W45" i="1"/>
  <c r="N47" i="1"/>
  <c r="Q58" i="1"/>
  <c r="AF72" i="1"/>
  <c r="AJ72" i="1"/>
  <c r="AI21" i="1"/>
  <c r="AJ27" i="1"/>
  <c r="AJ75" i="1"/>
  <c r="AI75" i="1"/>
  <c r="AJ14" i="1"/>
  <c r="AC15" i="1"/>
  <c r="AJ21" i="1"/>
  <c r="AC26" i="1"/>
  <c r="AJ26" i="1"/>
  <c r="AC29" i="1"/>
  <c r="AC51" i="1"/>
  <c r="AJ51" i="1"/>
  <c r="AC91" i="1"/>
  <c r="AJ91" i="1"/>
  <c r="AK94" i="1"/>
  <c r="AF94" i="1"/>
  <c r="AK52" i="1"/>
  <c r="AC52" i="1"/>
  <c r="AC8" i="1"/>
  <c r="AI12" i="1"/>
  <c r="AJ19" i="1"/>
  <c r="K24" i="1"/>
  <c r="AJ24" i="1"/>
  <c r="H25" i="1"/>
  <c r="AK26" i="1"/>
  <c r="W29" i="1"/>
  <c r="N31" i="1"/>
  <c r="AF33" i="1"/>
  <c r="Q34" i="1"/>
  <c r="T37" i="1"/>
  <c r="AK38" i="1"/>
  <c r="K41" i="1"/>
  <c r="Q50" i="1"/>
  <c r="AI52" i="1"/>
  <c r="AJ66" i="1"/>
  <c r="Q18" i="1"/>
  <c r="AI20" i="1"/>
  <c r="AC21" i="1"/>
  <c r="AC22" i="1"/>
  <c r="AJ22" i="1"/>
  <c r="N28" i="1"/>
  <c r="E30" i="1"/>
  <c r="W32" i="1"/>
  <c r="AC35" i="1"/>
  <c r="AJ35" i="1"/>
  <c r="K36" i="1"/>
  <c r="AC37" i="1"/>
  <c r="AF38" i="1"/>
  <c r="Z43" i="1"/>
  <c r="AJ45" i="1"/>
  <c r="AC46" i="1"/>
  <c r="AF49" i="1"/>
  <c r="T53" i="1"/>
  <c r="AK55" i="1"/>
  <c r="AJ17" i="1"/>
  <c r="AC34" i="1"/>
  <c r="AJ34" i="1"/>
  <c r="AJ40" i="1"/>
  <c r="AI63" i="1"/>
  <c r="AJ63" i="1"/>
  <c r="AC69" i="1"/>
  <c r="AJ69" i="1"/>
  <c r="AJ83" i="1"/>
  <c r="AI83" i="1"/>
  <c r="AI76" i="1"/>
  <c r="T77" i="1"/>
  <c r="AC77" i="1"/>
  <c r="AJ77" i="1"/>
  <c r="N79" i="1"/>
  <c r="AC84" i="1"/>
  <c r="AJ84" i="1"/>
  <c r="N85" i="1"/>
  <c r="AJ90" i="1"/>
  <c r="AC108" i="1"/>
  <c r="AJ108" i="1"/>
  <c r="AK67" i="1"/>
  <c r="AJ68" i="1"/>
  <c r="AC89" i="1"/>
  <c r="AJ89" i="1"/>
  <c r="AJ50" i="1"/>
  <c r="AJ58" i="1"/>
  <c r="AI60" i="1"/>
  <c r="H61" i="1"/>
  <c r="AC62" i="1"/>
  <c r="AJ62" i="1"/>
  <c r="T65" i="1"/>
  <c r="AC65" i="1"/>
  <c r="AJ65" i="1"/>
  <c r="K68" i="1"/>
  <c r="AF69" i="1"/>
  <c r="AI72" i="1"/>
  <c r="H73" i="1"/>
  <c r="AC74" i="1"/>
  <c r="AJ76" i="1"/>
  <c r="AK89" i="1"/>
  <c r="W90" i="1"/>
  <c r="AJ25" i="1"/>
  <c r="AJ33" i="1"/>
  <c r="AJ41" i="1"/>
  <c r="AJ49" i="1"/>
  <c r="AJ57" i="1"/>
  <c r="AK63" i="1"/>
  <c r="AJ64" i="1"/>
  <c r="AK65" i="1"/>
  <c r="AJ80" i="1"/>
  <c r="AC61" i="1"/>
  <c r="AJ61" i="1"/>
  <c r="T73" i="1"/>
  <c r="AC73" i="1"/>
  <c r="AJ73" i="1"/>
  <c r="AJ78" i="1"/>
  <c r="AF81" i="1"/>
  <c r="AC56" i="1"/>
  <c r="AJ60" i="1"/>
  <c r="AK61" i="1"/>
  <c r="AC70" i="1"/>
  <c r="AJ70" i="1"/>
  <c r="AJ71" i="1"/>
  <c r="AK73" i="1"/>
  <c r="AF85" i="1"/>
  <c r="AJ85" i="1"/>
  <c r="AI86" i="1"/>
  <c r="T99" i="1"/>
  <c r="AF111" i="1"/>
  <c r="AJ81" i="1"/>
  <c r="AK87" i="1"/>
  <c r="Z93" i="1"/>
  <c r="AC96" i="1"/>
  <c r="AJ96" i="1"/>
  <c r="N101" i="1"/>
  <c r="T107" i="1"/>
  <c r="E108" i="1"/>
  <c r="H111" i="1"/>
  <c r="T115" i="1"/>
  <c r="E116" i="1"/>
  <c r="H125" i="1"/>
  <c r="Z84" i="1"/>
  <c r="AC88" i="1"/>
  <c r="AJ88" i="1"/>
  <c r="AC90" i="1"/>
  <c r="T95" i="1"/>
  <c r="AC95" i="1"/>
  <c r="AJ95" i="1"/>
  <c r="AK96" i="1"/>
  <c r="AI98" i="1"/>
  <c r="AC99" i="1"/>
  <c r="AJ99" i="1"/>
  <c r="AK103" i="1"/>
  <c r="AI106" i="1"/>
  <c r="AK111" i="1"/>
  <c r="AI114" i="1"/>
  <c r="W124" i="1"/>
  <c r="AJ86" i="1"/>
  <c r="AK99" i="1"/>
  <c r="AK101" i="1"/>
  <c r="AK112" i="1"/>
  <c r="AC118" i="1"/>
  <c r="AJ118" i="1"/>
  <c r="AF91" i="1"/>
  <c r="Q96" i="1"/>
  <c r="N97" i="1"/>
  <c r="H100" i="1"/>
  <c r="AJ100" i="1"/>
  <c r="AJ117" i="1"/>
  <c r="W119" i="1"/>
  <c r="AI119" i="1"/>
  <c r="AJ119" i="1"/>
  <c r="Z85" i="1"/>
  <c r="N89" i="1"/>
  <c r="AK106" i="1"/>
  <c r="AK114" i="1"/>
  <c r="AC87" i="1"/>
  <c r="AJ87" i="1"/>
  <c r="W98" i="1"/>
  <c r="AJ98" i="1"/>
  <c r="H103" i="1"/>
  <c r="K106" i="1"/>
  <c r="AJ106" i="1"/>
  <c r="AC107" i="1"/>
  <c r="AJ107" i="1"/>
  <c r="W110" i="1"/>
  <c r="K114" i="1"/>
  <c r="AJ114" i="1"/>
  <c r="AC115" i="1"/>
  <c r="AJ115" i="1"/>
  <c r="E130" i="1"/>
  <c r="W132" i="1"/>
  <c r="AJ103" i="1"/>
  <c r="AC104" i="1"/>
  <c r="AJ111" i="1"/>
  <c r="Q117" i="1"/>
  <c r="AF118" i="1"/>
  <c r="AC119" i="1"/>
  <c r="AK120" i="1"/>
  <c r="AC121" i="1"/>
  <c r="AJ121" i="1"/>
  <c r="AF132" i="1"/>
  <c r="AJ132" i="1"/>
  <c r="AC153" i="1"/>
  <c r="AJ153" i="1"/>
  <c r="AI160" i="1"/>
  <c r="AC161" i="1"/>
  <c r="AJ161" i="1"/>
  <c r="AF98" i="1"/>
  <c r="AF106" i="1"/>
  <c r="AF114" i="1"/>
  <c r="T116" i="1"/>
  <c r="AJ116" i="1"/>
  <c r="Q118" i="1"/>
  <c r="AI120" i="1"/>
  <c r="T121" i="1"/>
  <c r="E122" i="1"/>
  <c r="Z127" i="1"/>
  <c r="K128" i="1"/>
  <c r="AC129" i="1"/>
  <c r="AJ129" i="1"/>
  <c r="K136" i="1"/>
  <c r="AC137" i="1"/>
  <c r="AJ137" i="1"/>
  <c r="AC146" i="1"/>
  <c r="AK149" i="1"/>
  <c r="AK152" i="1"/>
  <c r="E154" i="1"/>
  <c r="AK157" i="1"/>
  <c r="Q158" i="1"/>
  <c r="T161" i="1"/>
  <c r="AF116" i="1"/>
  <c r="AK117" i="1"/>
  <c r="Z119" i="1"/>
  <c r="AC122" i="1"/>
  <c r="AK125" i="1"/>
  <c r="AC130" i="1"/>
  <c r="AJ151" i="1"/>
  <c r="Z159" i="1"/>
  <c r="K160" i="1"/>
  <c r="AC145" i="1"/>
  <c r="AJ145" i="1"/>
  <c r="AJ105" i="1"/>
  <c r="AC106" i="1"/>
  <c r="AJ113" i="1"/>
  <c r="AC114" i="1"/>
  <c r="N123" i="1"/>
  <c r="Q134" i="1"/>
  <c r="H141" i="1"/>
  <c r="Q142" i="1"/>
  <c r="T145" i="1"/>
  <c r="E146" i="1"/>
  <c r="AJ159" i="1"/>
  <c r="AI123" i="1"/>
  <c r="AJ124" i="1"/>
  <c r="AC125" i="1"/>
  <c r="AJ140" i="1"/>
  <c r="AC141" i="1"/>
  <c r="AI147" i="1"/>
  <c r="AJ148" i="1"/>
  <c r="AC149" i="1"/>
  <c r="AI155" i="1"/>
  <c r="AJ156" i="1"/>
  <c r="AC157" i="1"/>
  <c r="AK124" i="1"/>
  <c r="AF127" i="1"/>
  <c r="AK140" i="1"/>
  <c r="AK148" i="1"/>
  <c r="AF151" i="1"/>
  <c r="AJ144" i="1"/>
  <c r="AJ135" i="1"/>
  <c r="AC136" i="1"/>
  <c r="AJ143" i="1"/>
  <c r="AJ126" i="1"/>
  <c r="AJ134" i="1"/>
  <c r="AJ142" i="1"/>
  <c r="AJ150" i="1"/>
  <c r="AJ158" i="1"/>
  <c r="AC159" i="1"/>
  <c r="AL105" i="1" l="1"/>
  <c r="AN105" i="1" s="1"/>
  <c r="AL153" i="1"/>
  <c r="AN153" i="1" s="1"/>
  <c r="AL47" i="1"/>
  <c r="AN47" i="1" s="1"/>
  <c r="AL56" i="1"/>
  <c r="AN56" i="1" s="1"/>
  <c r="AL83" i="1"/>
  <c r="AN83" i="1" s="1"/>
  <c r="AL139" i="1"/>
  <c r="AN139" i="1" s="1"/>
  <c r="AL161" i="1"/>
  <c r="AN161" i="1" s="1"/>
  <c r="AL35" i="1"/>
  <c r="AN35" i="1" s="1"/>
  <c r="AL46" i="1"/>
  <c r="AN46" i="1" s="1"/>
  <c r="AL111" i="1"/>
  <c r="AN111" i="1" s="1"/>
  <c r="AL8" i="1"/>
  <c r="AN8" i="1" s="1"/>
  <c r="AL67" i="1"/>
  <c r="AN67" i="1" s="1"/>
  <c r="AL101" i="1"/>
  <c r="AN101" i="1" s="1"/>
  <c r="AL108" i="1"/>
  <c r="AN108" i="1" s="1"/>
  <c r="AL75" i="1"/>
  <c r="AN75" i="1" s="1"/>
  <c r="AL20" i="1"/>
  <c r="AN20" i="1" s="1"/>
  <c r="AL155" i="1"/>
  <c r="AN155" i="1" s="1"/>
  <c r="AL77" i="1"/>
  <c r="AN77" i="1" s="1"/>
  <c r="AL80" i="1"/>
  <c r="AN80" i="1" s="1"/>
  <c r="AL9" i="1"/>
  <c r="AN9" i="1" s="1"/>
  <c r="AL74" i="1"/>
  <c r="AN74" i="1" s="1"/>
  <c r="AL136" i="1"/>
  <c r="AN136" i="1" s="1"/>
  <c r="AL37" i="1"/>
  <c r="AN37" i="1" s="1"/>
  <c r="AL64" i="1"/>
  <c r="AN64" i="1" s="1"/>
  <c r="AL21" i="1"/>
  <c r="AN21" i="1" s="1"/>
  <c r="AL32" i="1"/>
  <c r="AN32" i="1" s="1"/>
  <c r="AL138" i="1"/>
  <c r="AN138" i="1" s="1"/>
  <c r="AL44" i="1"/>
  <c r="AN44" i="1" s="1"/>
  <c r="AL54" i="1"/>
  <c r="AN54" i="1" s="1"/>
  <c r="AL52" i="1"/>
  <c r="AN52" i="1" s="1"/>
  <c r="AL135" i="1"/>
  <c r="AN135" i="1" s="1"/>
  <c r="AL27" i="1"/>
  <c r="AN27" i="1" s="1"/>
  <c r="AL130" i="1"/>
  <c r="AN130" i="1" s="1"/>
  <c r="AL126" i="1"/>
  <c r="AN126" i="1" s="1"/>
  <c r="AL68" i="1"/>
  <c r="AN68" i="1" s="1"/>
  <c r="AL23" i="1"/>
  <c r="AN23" i="1" s="1"/>
  <c r="AL110" i="1"/>
  <c r="AN110" i="1" s="1"/>
  <c r="AL144" i="1"/>
  <c r="AN144" i="1" s="1"/>
  <c r="AL93" i="1"/>
  <c r="AN93" i="1" s="1"/>
  <c r="AL39" i="1"/>
  <c r="AN39" i="1" s="1"/>
  <c r="AL88" i="1"/>
  <c r="AN88" i="1" s="1"/>
  <c r="AL94" i="1"/>
  <c r="AN94" i="1" s="1"/>
  <c r="AL62" i="1"/>
  <c r="AN62" i="1" s="1"/>
  <c r="AL91" i="1"/>
  <c r="AN91" i="1" s="1"/>
  <c r="AL31" i="1"/>
  <c r="AN31" i="1" s="1"/>
  <c r="AL58" i="1"/>
  <c r="AN58" i="1" s="1"/>
  <c r="AL78" i="1"/>
  <c r="AN78" i="1" s="1"/>
  <c r="AL43" i="1"/>
  <c r="AN43" i="1" s="1"/>
  <c r="AL16" i="1"/>
  <c r="AN16" i="1" s="1"/>
  <c r="AL59" i="1"/>
  <c r="AN59" i="1" s="1"/>
  <c r="AL36" i="1"/>
  <c r="AN36" i="1" s="1"/>
  <c r="AL123" i="1"/>
  <c r="AN123" i="1" s="1"/>
  <c r="AL125" i="1"/>
  <c r="AN125" i="1" s="1"/>
  <c r="AL60" i="1"/>
  <c r="AN60" i="1" s="1"/>
  <c r="AL147" i="1"/>
  <c r="AN147" i="1" s="1"/>
  <c r="AL40" i="1"/>
  <c r="AN40" i="1" s="1"/>
  <c r="AL76" i="1"/>
  <c r="AN76" i="1" s="1"/>
  <c r="AL38" i="1"/>
  <c r="AN38" i="1" s="1"/>
  <c r="AL24" i="1"/>
  <c r="AN24" i="1" s="1"/>
  <c r="AL10" i="1"/>
  <c r="AN10" i="1" s="1"/>
  <c r="AL102" i="1"/>
  <c r="AN102" i="1" s="1"/>
  <c r="AL14" i="1"/>
  <c r="AN14" i="1" s="1"/>
  <c r="AL137" i="1"/>
  <c r="AN137" i="1" s="1"/>
  <c r="AL100" i="1"/>
  <c r="AN100" i="1" s="1"/>
  <c r="AL106" i="1"/>
  <c r="AN106" i="1" s="1"/>
  <c r="AL143" i="1"/>
  <c r="AN143" i="1" s="1"/>
  <c r="AL112" i="1"/>
  <c r="AN112" i="1" s="1"/>
  <c r="AL81" i="1"/>
  <c r="AN81" i="1" s="1"/>
  <c r="AL84" i="1"/>
  <c r="AN84" i="1" s="1"/>
  <c r="AL17" i="1"/>
  <c r="AN17" i="1" s="1"/>
  <c r="AL22" i="1"/>
  <c r="AN22" i="1" s="1"/>
  <c r="AL72" i="1"/>
  <c r="AN72" i="1" s="1"/>
  <c r="AL18" i="1"/>
  <c r="AN18" i="1" s="1"/>
  <c r="AL131" i="1"/>
  <c r="AN131" i="1" s="1"/>
  <c r="AL127" i="1"/>
  <c r="AN127" i="1" s="1"/>
  <c r="AL48" i="1"/>
  <c r="AN48" i="1" s="1"/>
  <c r="AL19" i="1"/>
  <c r="AN19" i="1" s="1"/>
  <c r="AL129" i="1"/>
  <c r="AN129" i="1" s="1"/>
  <c r="AL33" i="1"/>
  <c r="AN33" i="1" s="1"/>
  <c r="AL51" i="1"/>
  <c r="AN51" i="1" s="1"/>
  <c r="AL85" i="1"/>
  <c r="AN85" i="1" s="1"/>
  <c r="AL134" i="1"/>
  <c r="AN134" i="1" s="1"/>
  <c r="AL118" i="1"/>
  <c r="AN118" i="1" s="1"/>
  <c r="AL141" i="1"/>
  <c r="AN141" i="1" s="1"/>
  <c r="AL115" i="1"/>
  <c r="AN115" i="1" s="1"/>
  <c r="AL142" i="1"/>
  <c r="AN142" i="1" s="1"/>
  <c r="AL25" i="1"/>
  <c r="AN25" i="1" s="1"/>
  <c r="AL97" i="1"/>
  <c r="AN97" i="1" s="1"/>
  <c r="AL122" i="1"/>
  <c r="AN122" i="1" s="1"/>
  <c r="AL104" i="1"/>
  <c r="AN104" i="1" s="1"/>
  <c r="AL53" i="1"/>
  <c r="AN53" i="1" s="1"/>
  <c r="AL28" i="1"/>
  <c r="AN28" i="1" s="1"/>
  <c r="AL69" i="1"/>
  <c r="AN69" i="1" s="1"/>
  <c r="AL55" i="1"/>
  <c r="AN55" i="1" s="1"/>
  <c r="AL152" i="1"/>
  <c r="AN152" i="1" s="1"/>
  <c r="AL45" i="1"/>
  <c r="AN45" i="1" s="1"/>
  <c r="AL149" i="1"/>
  <c r="AN149" i="1" s="1"/>
  <c r="AL92" i="1"/>
  <c r="AN92" i="1" s="1"/>
  <c r="AL34" i="1"/>
  <c r="AN34" i="1" s="1"/>
  <c r="AL42" i="1"/>
  <c r="AN42" i="1" s="1"/>
  <c r="AL146" i="1"/>
  <c r="AN146" i="1" s="1"/>
  <c r="AL15" i="1"/>
  <c r="AN15" i="1" s="1"/>
  <c r="AL11" i="1"/>
  <c r="AN11" i="1" s="1"/>
  <c r="AL71" i="1"/>
  <c r="AN71" i="1" s="1"/>
  <c r="AL57" i="1"/>
  <c r="AN57" i="1" s="1"/>
  <c r="AL86" i="1"/>
  <c r="AN86" i="1" s="1"/>
  <c r="AL49" i="1"/>
  <c r="AN49" i="1" s="1"/>
  <c r="AL159" i="1"/>
  <c r="AN159" i="1" s="1"/>
  <c r="AL113" i="1"/>
  <c r="AN113" i="1" s="1"/>
  <c r="AL145" i="1"/>
  <c r="AN145" i="1" s="1"/>
  <c r="AL109" i="1"/>
  <c r="AN109" i="1" s="1"/>
  <c r="AL98" i="1"/>
  <c r="AN98" i="1" s="1"/>
  <c r="AL41" i="1"/>
  <c r="AN41" i="1" s="1"/>
  <c r="AL26" i="1"/>
  <c r="AN26" i="1" s="1"/>
  <c r="AL156" i="1"/>
  <c r="AN156" i="1" s="1"/>
  <c r="AL95" i="1"/>
  <c r="AN95" i="1" s="1"/>
  <c r="AL82" i="1"/>
  <c r="AN82" i="1" s="1"/>
  <c r="AL13" i="1"/>
  <c r="AN13" i="1" s="1"/>
  <c r="AL29" i="1"/>
  <c r="AN29" i="1" s="1"/>
  <c r="AL66" i="1"/>
  <c r="AN66" i="1" s="1"/>
  <c r="AL151" i="1"/>
  <c r="AN151" i="1" s="1"/>
  <c r="AL50" i="1"/>
  <c r="AN50" i="1" s="1"/>
  <c r="AL79" i="1"/>
  <c r="AN79" i="1" s="1"/>
  <c r="AL128" i="1"/>
  <c r="AN128" i="1" s="1"/>
  <c r="AL116" i="1"/>
  <c r="AN116" i="1" s="1"/>
  <c r="AL132" i="1"/>
  <c r="AN132" i="1" s="1"/>
  <c r="AL119" i="1"/>
  <c r="AN119" i="1" s="1"/>
  <c r="AL30" i="1"/>
  <c r="AN30" i="1" s="1"/>
  <c r="AL87" i="1"/>
  <c r="AN87" i="1" s="1"/>
  <c r="AL124" i="1"/>
  <c r="AN124" i="1" s="1"/>
  <c r="AL121" i="1"/>
  <c r="AN121" i="1" s="1"/>
  <c r="AL107" i="1"/>
  <c r="AN107" i="1" s="1"/>
  <c r="AL12" i="1"/>
  <c r="AN12" i="1" s="1"/>
  <c r="AL157" i="1"/>
  <c r="AN157" i="1" s="1"/>
  <c r="AL70" i="1"/>
  <c r="AN70" i="1" s="1"/>
  <c r="AL160" i="1"/>
  <c r="AN160" i="1" s="1"/>
  <c r="AL158" i="1"/>
  <c r="AN158" i="1" s="1"/>
  <c r="AL150" i="1"/>
  <c r="AN150" i="1" s="1"/>
  <c r="AL65" i="1"/>
  <c r="AN65" i="1" s="1"/>
  <c r="AL133" i="1"/>
  <c r="AN133" i="1" s="1"/>
  <c r="AL61" i="1"/>
  <c r="AN61" i="1" s="1"/>
  <c r="AL90" i="1"/>
  <c r="AN90" i="1" s="1"/>
  <c r="AL154" i="1"/>
  <c r="AN154" i="1" s="1"/>
  <c r="AL120" i="1"/>
  <c r="AN120" i="1" s="1"/>
  <c r="AL103" i="1"/>
  <c r="AN103" i="1" s="1"/>
  <c r="AL114" i="1"/>
  <c r="AN114" i="1" s="1"/>
  <c r="AL96" i="1"/>
  <c r="AN96" i="1" s="1"/>
  <c r="AL148" i="1"/>
  <c r="AN148" i="1" s="1"/>
  <c r="AL117" i="1"/>
  <c r="AN117" i="1" s="1"/>
  <c r="AL73" i="1"/>
  <c r="AN73" i="1" s="1"/>
  <c r="AL140" i="1"/>
  <c r="AN140" i="1" s="1"/>
  <c r="AL99" i="1"/>
  <c r="AN99" i="1" s="1"/>
  <c r="AL63" i="1"/>
  <c r="AN63" i="1" s="1"/>
  <c r="AL89" i="1"/>
  <c r="AN89" i="1" s="1"/>
</calcChain>
</file>

<file path=xl/sharedStrings.xml><?xml version="1.0" encoding="utf-8"?>
<sst xmlns="http://schemas.openxmlformats.org/spreadsheetml/2006/main" count="104" uniqueCount="34">
  <si>
    <t>Table B2A</t>
  </si>
  <si>
    <t>COMMERCIAL BANKS' ASSETS</t>
  </si>
  <si>
    <t>BD$000</t>
  </si>
  <si>
    <t>CURRENCY</t>
  </si>
  <si>
    <t>TRANSFERABLE DEPOSITS</t>
  </si>
  <si>
    <t>OTHER DEPOSITS</t>
  </si>
  <si>
    <t>SECURITIES OTHER THAN SHARES</t>
  </si>
  <si>
    <t>LOANS</t>
  </si>
  <si>
    <t>SHARES AND OTHER EQUITY</t>
  </si>
  <si>
    <t>INSURANCE TECHNICAL RESERVES</t>
  </si>
  <si>
    <t>FINANCIAL DERIVATIVES</t>
  </si>
  <si>
    <t>OTHER ACCOUNTS RECEIVABLE - TRADE CREDITS/ADVANCES</t>
  </si>
  <si>
    <t>OTHER ACCOUNTS RECEIVABLE -OTHER (RESIDENTS)</t>
  </si>
  <si>
    <t>OTHER ACCOUNTS RECEIVABLE -OTHER (NON-RESIDENTS)</t>
  </si>
  <si>
    <t>OTHER ACCOUNTS RECEIVABLE</t>
  </si>
  <si>
    <t>TOTAL</t>
  </si>
  <si>
    <t>End of Period</t>
  </si>
  <si>
    <t>National Currency</t>
  </si>
  <si>
    <t>Foreign Currency</t>
  </si>
  <si>
    <t>Total</t>
  </si>
  <si>
    <t>Table B2B</t>
  </si>
  <si>
    <t>COMMERCIAL BANKS' LIABILITIES</t>
  </si>
  <si>
    <t>OTHER ACCOUNTS PAYABLE - TRADE CREDIT/ADVANCES</t>
  </si>
  <si>
    <t>OTHER ACCOUNTS PAYABLE - OTHER (RESIDENTS)</t>
  </si>
  <si>
    <t>OTHER ACCOUNTS PAYABLE - OTHER (NONRESIDENTS)</t>
  </si>
  <si>
    <t>OTHER ACCOUNTS PAYABLE (NET)</t>
  </si>
  <si>
    <t>Included in Broad Money</t>
  </si>
  <si>
    <t>Excluded From Broad Money</t>
  </si>
  <si>
    <t>Provisions for Losses</t>
  </si>
  <si>
    <t>Accumulated Depreciation</t>
  </si>
  <si>
    <t>Consolidated Adjustments for HQ and Branches</t>
  </si>
  <si>
    <t>* Compiled in accordance with the Money &amp; Financial Statistics Manual 2000 (MFSM)</t>
  </si>
  <si>
    <t>NON-FINANCIAL ASSETS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</si>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</sst>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9"/>
      <color theme="1"/>
      <name val="Myriad Pro SemiExt"/>
      <family val="2"/>
    </font>
    <font>
      <sz val="9"/>
      <color theme="1"/>
      <name val="Myriad Pro SemiExt"/>
      <family val="2"/>
    </font>
    <font>
      <b/>
      <sz val="11"/>
      <color theme="1"/>
      <name val="Myriad Pro SemiExt"/>
      <family val="2"/>
    </font>
    <font>
      <b/>
      <sz val="10"/>
      <color indexed="8"/>
      <name val="Myriad Pro SemiExt"/>
      <family val="2"/>
    </font>
    <font>
      <b/>
      <sz val="11"/>
      <color indexed="8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9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/>
    <xf numFmtId="165" fontId="3" fillId="0" borderId="0" xfId="1" applyNumberFormat="1" applyFont="1" applyFill="1"/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165" fontId="5" fillId="0" borderId="0" xfId="1" applyNumberFormat="1" applyFont="1" applyFill="1" applyAlignment="1">
      <alignment horizontal="center"/>
    </xf>
    <xf numFmtId="165" fontId="5" fillId="0" borderId="0" xfId="1" applyNumberFormat="1" applyFont="1" applyFill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8" fillId="0" borderId="0" xfId="0" applyFont="1"/>
    <xf numFmtId="0" fontId="7" fillId="2" borderId="2" xfId="0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5" fillId="0" borderId="0" xfId="2" applyNumberFormat="1" applyFont="1" applyAlignment="1">
      <alignment horizontal="left" wrapText="1"/>
    </xf>
    <xf numFmtId="165" fontId="3" fillId="0" borderId="0" xfId="1" applyNumberFormat="1" applyFont="1" applyFill="1" applyAlignment="1">
      <alignment horizontal="right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7" fontId="3" fillId="0" borderId="0" xfId="0" applyNumberFormat="1" applyFont="1" applyAlignment="1">
      <alignment horizontal="left"/>
    </xf>
    <xf numFmtId="3" fontId="3" fillId="0" borderId="0" xfId="0" applyNumberFormat="1" applyFont="1"/>
    <xf numFmtId="3" fontId="4" fillId="0" borderId="0" xfId="0" applyNumberFormat="1" applyFont="1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164" fontId="5" fillId="0" borderId="0" xfId="0" applyNumberFormat="1" applyFont="1" applyAlignment="1">
      <alignment horizontal="left"/>
    </xf>
    <xf numFmtId="165" fontId="5" fillId="0" borderId="0" xfId="1" applyNumberFormat="1" applyFont="1" applyFill="1"/>
    <xf numFmtId="165" fontId="9" fillId="0" borderId="0" xfId="1" applyNumberFormat="1" applyFont="1" applyFill="1" applyAlignment="1">
      <alignment horizontal="right"/>
    </xf>
    <xf numFmtId="0" fontId="5" fillId="2" borderId="2" xfId="0" applyFont="1" applyFill="1" applyBorder="1"/>
    <xf numFmtId="0" fontId="6" fillId="2" borderId="2" xfId="0" applyFont="1" applyFill="1" applyBorder="1" applyAlignment="1">
      <alignment horizontal="center" vertical="center"/>
    </xf>
    <xf numFmtId="3" fontId="3" fillId="0" borderId="0" xfId="1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1" applyNumberFormat="1" applyFont="1" applyFill="1" applyAlignment="1">
      <alignment horizontal="right"/>
    </xf>
    <xf numFmtId="165" fontId="6" fillId="2" borderId="2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2" borderId="1" xfId="2" applyNumberFormat="1" applyFont="1" applyFill="1" applyBorder="1" applyAlignment="1">
      <alignment horizontal="center" vertical="center" wrapText="1"/>
    </xf>
    <xf numFmtId="164" fontId="5" fillId="2" borderId="3" xfId="2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30BEDB81-6C02-4FA4-8B0D-22B71ED173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42F22-D2CE-4677-84F4-A0840C65F3A8}">
  <dimension ref="A1:DN374"/>
  <sheetViews>
    <sheetView tabSelected="1" zoomScale="90" zoomScaleNormal="90" workbookViewId="0">
      <pane xSplit="2" ySplit="7" topLeftCell="C164" activePane="bottomRight" state="frozen"/>
      <selection activeCell="A188" sqref="A188:XFD188"/>
      <selection pane="topRight" activeCell="A188" sqref="A188:XFD188"/>
      <selection pane="bottomLeft" activeCell="A188" sqref="A188:XFD188"/>
      <selection pane="bottomRight" activeCell="A179" sqref="A179"/>
    </sheetView>
  </sheetViews>
  <sheetFormatPr defaultColWidth="9.21875" defaultRowHeight="14.4" x14ac:dyDescent="0.3"/>
  <cols>
    <col min="1" max="1" width="14.21875" style="1" bestFit="1" customWidth="1"/>
    <col min="2" max="2" width="7.77734375" style="2" hidden="1" customWidth="1"/>
    <col min="3" max="3" width="10" style="3" customWidth="1"/>
    <col min="4" max="4" width="9" style="2" customWidth="1"/>
    <col min="5" max="5" width="8" style="2" hidden="1" customWidth="1"/>
    <col min="6" max="6" width="11.21875" style="3" customWidth="1"/>
    <col min="7" max="7" width="9.5546875" style="3" bestFit="1" customWidth="1"/>
    <col min="8" max="8" width="9.5546875" style="2" hidden="1" customWidth="1"/>
    <col min="9" max="9" width="9.21875" style="3" customWidth="1"/>
    <col min="10" max="10" width="9.5546875" style="3" bestFit="1" customWidth="1"/>
    <col min="11" max="11" width="8" style="2" hidden="1" customWidth="1"/>
    <col min="12" max="12" width="13.44140625" style="3" bestFit="1" customWidth="1"/>
    <col min="13" max="13" width="11.77734375" style="3" bestFit="1" customWidth="1"/>
    <col min="14" max="14" width="13.44140625" style="3" hidden="1" customWidth="1"/>
    <col min="15" max="15" width="11.77734375" style="3" bestFit="1" customWidth="1"/>
    <col min="16" max="16" width="11.21875" style="3" bestFit="1" customWidth="1"/>
    <col min="17" max="17" width="12.21875" style="3" hidden="1" customWidth="1"/>
    <col min="18" max="18" width="11.77734375" style="3" bestFit="1" customWidth="1"/>
    <col min="19" max="19" width="8.44140625" style="3" customWidth="1"/>
    <col min="20" max="20" width="11.77734375" style="3" hidden="1" customWidth="1"/>
    <col min="21" max="21" width="8.5546875" style="3" bestFit="1" customWidth="1"/>
    <col min="22" max="22" width="8.77734375" style="3" bestFit="1" customWidth="1"/>
    <col min="23" max="23" width="5.77734375" style="3" hidden="1" customWidth="1"/>
    <col min="24" max="24" width="8.5546875" style="3" bestFit="1" customWidth="1"/>
    <col min="25" max="25" width="8.77734375" style="3" bestFit="1" customWidth="1"/>
    <col min="26" max="26" width="7.44140625" style="3" hidden="1" customWidth="1"/>
    <col min="27" max="27" width="9.21875" style="3" hidden="1" customWidth="1"/>
    <col min="28" max="28" width="11.77734375" style="3" hidden="1" customWidth="1"/>
    <col min="29" max="29" width="8.77734375" style="3" hidden="1" customWidth="1"/>
    <col min="30" max="30" width="9.5546875" style="3" hidden="1" customWidth="1"/>
    <col min="31" max="32" width="11.77734375" style="3" hidden="1" customWidth="1"/>
    <col min="33" max="33" width="9.5546875" style="3" hidden="1" customWidth="1"/>
    <col min="34" max="35" width="11.77734375" style="3" hidden="1" customWidth="1"/>
    <col min="36" max="37" width="11.77734375" style="3" customWidth="1"/>
    <col min="38" max="38" width="11.77734375" style="3" hidden="1" customWidth="1"/>
    <col min="39" max="39" width="12.5546875" style="3" bestFit="1" customWidth="1"/>
    <col min="40" max="40" width="14.5546875" style="3" bestFit="1" customWidth="1"/>
    <col min="41" max="41" width="9.21875" bestFit="1" customWidth="1"/>
    <col min="42" max="45" width="9.21875" customWidth="1"/>
    <col min="46" max="46" width="9.21875" style="2" customWidth="1"/>
    <col min="47" max="16384" width="9.21875" style="4"/>
  </cols>
  <sheetData>
    <row r="1" spans="1:48" s="11" customFormat="1" x14ac:dyDescent="0.3">
      <c r="A1" s="28"/>
      <c r="B1" s="10"/>
      <c r="C1" s="29"/>
      <c r="D1" s="10"/>
      <c r="E1" s="10"/>
      <c r="F1" s="29"/>
      <c r="G1" s="29"/>
      <c r="H1" s="10"/>
      <c r="I1" s="29"/>
      <c r="J1" s="29"/>
      <c r="K1" s="10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8" t="s">
        <v>0</v>
      </c>
      <c r="AO1"/>
      <c r="AP1"/>
      <c r="AQ1"/>
      <c r="AR1"/>
      <c r="AS1"/>
      <c r="AT1" s="10"/>
    </row>
    <row r="2" spans="1:48" x14ac:dyDescent="0.3">
      <c r="A2" s="5"/>
      <c r="B2" s="37" t="s">
        <v>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</row>
    <row r="3" spans="1:48" x14ac:dyDescent="0.3">
      <c r="B3" s="6"/>
      <c r="C3" s="7"/>
      <c r="D3" s="6"/>
      <c r="E3" s="6"/>
      <c r="F3" s="7"/>
      <c r="G3" s="7"/>
      <c r="H3" s="6"/>
      <c r="I3" s="7"/>
      <c r="J3" s="7"/>
      <c r="K3" s="6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48" x14ac:dyDescent="0.3">
      <c r="AN4" s="8" t="s">
        <v>2</v>
      </c>
    </row>
    <row r="5" spans="1:48" s="11" customFormat="1" ht="40.5" customHeight="1" x14ac:dyDescent="0.3">
      <c r="A5" s="38"/>
      <c r="B5" s="32"/>
      <c r="C5" s="40" t="s">
        <v>3</v>
      </c>
      <c r="D5" s="40"/>
      <c r="E5" s="32"/>
      <c r="F5" s="41" t="s">
        <v>4</v>
      </c>
      <c r="G5" s="41"/>
      <c r="H5" s="32"/>
      <c r="I5" s="40" t="s">
        <v>5</v>
      </c>
      <c r="J5" s="40"/>
      <c r="K5" s="40"/>
      <c r="L5" s="41" t="s">
        <v>6</v>
      </c>
      <c r="M5" s="42"/>
      <c r="N5" s="42"/>
      <c r="O5" s="36" t="s">
        <v>7</v>
      </c>
      <c r="P5" s="43"/>
      <c r="Q5" s="43"/>
      <c r="R5" s="41" t="s">
        <v>8</v>
      </c>
      <c r="S5" s="41"/>
      <c r="T5" s="41"/>
      <c r="U5" s="41" t="s">
        <v>9</v>
      </c>
      <c r="V5" s="41"/>
      <c r="W5" s="41"/>
      <c r="X5" s="41" t="s">
        <v>10</v>
      </c>
      <c r="Y5" s="41"/>
      <c r="Z5" s="41"/>
      <c r="AA5" s="41" t="s">
        <v>11</v>
      </c>
      <c r="AB5" s="42"/>
      <c r="AC5" s="42"/>
      <c r="AD5" s="41" t="s">
        <v>12</v>
      </c>
      <c r="AE5" s="42"/>
      <c r="AF5" s="42"/>
      <c r="AG5" s="41" t="s">
        <v>13</v>
      </c>
      <c r="AH5" s="42"/>
      <c r="AI5" s="42"/>
      <c r="AJ5" s="41" t="s">
        <v>14</v>
      </c>
      <c r="AK5" s="42"/>
      <c r="AL5" s="42"/>
      <c r="AM5" s="41" t="s">
        <v>32</v>
      </c>
      <c r="AN5" s="36" t="s">
        <v>15</v>
      </c>
      <c r="AO5"/>
      <c r="AP5"/>
      <c r="AQ5"/>
      <c r="AR5"/>
      <c r="AS5"/>
      <c r="AT5" s="10"/>
    </row>
    <row r="6" spans="1:48" s="15" customFormat="1" ht="30.75" customHeight="1" x14ac:dyDescent="0.3">
      <c r="A6" s="39"/>
      <c r="B6" s="12" t="s">
        <v>16</v>
      </c>
      <c r="C6" s="13" t="s">
        <v>17</v>
      </c>
      <c r="D6" s="12" t="s">
        <v>18</v>
      </c>
      <c r="E6" s="12" t="s">
        <v>19</v>
      </c>
      <c r="F6" s="13" t="s">
        <v>17</v>
      </c>
      <c r="G6" s="13" t="s">
        <v>18</v>
      </c>
      <c r="H6" s="12" t="s">
        <v>19</v>
      </c>
      <c r="I6" s="13" t="s">
        <v>17</v>
      </c>
      <c r="J6" s="13" t="s">
        <v>18</v>
      </c>
      <c r="K6" s="12" t="s">
        <v>19</v>
      </c>
      <c r="L6" s="13" t="s">
        <v>17</v>
      </c>
      <c r="M6" s="13" t="s">
        <v>18</v>
      </c>
      <c r="N6" s="13" t="s">
        <v>19</v>
      </c>
      <c r="O6" s="13" t="s">
        <v>17</v>
      </c>
      <c r="P6" s="13" t="s">
        <v>18</v>
      </c>
      <c r="Q6" s="13" t="s">
        <v>19</v>
      </c>
      <c r="R6" s="13" t="s">
        <v>17</v>
      </c>
      <c r="S6" s="13" t="s">
        <v>18</v>
      </c>
      <c r="T6" s="13" t="s">
        <v>19</v>
      </c>
      <c r="U6" s="13" t="s">
        <v>17</v>
      </c>
      <c r="V6" s="13" t="s">
        <v>18</v>
      </c>
      <c r="W6" s="13" t="s">
        <v>19</v>
      </c>
      <c r="X6" s="13" t="s">
        <v>17</v>
      </c>
      <c r="Y6" s="13" t="s">
        <v>18</v>
      </c>
      <c r="Z6" s="13" t="s">
        <v>19</v>
      </c>
      <c r="AA6" s="13" t="s">
        <v>17</v>
      </c>
      <c r="AB6" s="13" t="s">
        <v>18</v>
      </c>
      <c r="AC6" s="13" t="s">
        <v>19</v>
      </c>
      <c r="AD6" s="13" t="s">
        <v>17</v>
      </c>
      <c r="AE6" s="13" t="s">
        <v>18</v>
      </c>
      <c r="AF6" s="13" t="s">
        <v>19</v>
      </c>
      <c r="AG6" s="13" t="s">
        <v>17</v>
      </c>
      <c r="AH6" s="13" t="s">
        <v>18</v>
      </c>
      <c r="AI6" s="13" t="s">
        <v>19</v>
      </c>
      <c r="AJ6" s="13" t="s">
        <v>17</v>
      </c>
      <c r="AK6" s="13" t="s">
        <v>18</v>
      </c>
      <c r="AL6" s="13" t="s">
        <v>19</v>
      </c>
      <c r="AM6" s="41"/>
      <c r="AN6" s="36"/>
      <c r="AO6"/>
      <c r="AP6"/>
      <c r="AQ6"/>
      <c r="AR6"/>
      <c r="AS6"/>
      <c r="AT6" s="14"/>
    </row>
    <row r="7" spans="1:48" x14ac:dyDescent="0.3">
      <c r="A7" s="16"/>
      <c r="C7" s="17"/>
      <c r="D7" s="18"/>
      <c r="E7" s="18"/>
      <c r="F7" s="17"/>
      <c r="G7" s="17"/>
      <c r="H7" s="18"/>
      <c r="I7" s="17"/>
      <c r="J7" s="17"/>
      <c r="K7" s="18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T7" s="19"/>
      <c r="AU7" s="20"/>
      <c r="AV7" s="20"/>
    </row>
    <row r="8" spans="1:48" x14ac:dyDescent="0.3">
      <c r="A8" s="1">
        <v>40909</v>
      </c>
      <c r="B8" s="21">
        <v>40909</v>
      </c>
      <c r="C8" s="33">
        <v>115981.34123552332</v>
      </c>
      <c r="D8" s="33">
        <v>12048.633302270031</v>
      </c>
      <c r="E8" s="34">
        <f t="shared" ref="E8:E38" si="0">SUM(C8:D8)</f>
        <v>128029.97453779334</v>
      </c>
      <c r="F8" s="33">
        <v>511618.37851278536</v>
      </c>
      <c r="G8" s="33">
        <v>352812.93694895046</v>
      </c>
      <c r="H8" s="34">
        <f t="shared" ref="H8:H38" si="1">SUM(F8:G8)</f>
        <v>864431.31546173582</v>
      </c>
      <c r="I8" s="33">
        <v>122139</v>
      </c>
      <c r="J8" s="33">
        <v>119492.49690137731</v>
      </c>
      <c r="K8" s="34">
        <f t="shared" ref="K8:K38" si="2">SUM(I8:J8)</f>
        <v>241631.49690137731</v>
      </c>
      <c r="L8" s="33">
        <v>1548105.2755690822</v>
      </c>
      <c r="M8" s="33">
        <v>118360.59420289854</v>
      </c>
      <c r="N8" s="35">
        <f t="shared" ref="N8:N38" si="3">SUM(L8:M8)</f>
        <v>1666465.8697719807</v>
      </c>
      <c r="O8" s="33">
        <v>5933623.9651575685</v>
      </c>
      <c r="P8" s="33">
        <v>460463.88906680368</v>
      </c>
      <c r="Q8" s="35">
        <f t="shared" ref="Q8:Q38" si="4">SUM(O8:P8)</f>
        <v>6394087.8542243717</v>
      </c>
      <c r="R8" s="33">
        <v>2110.5356099999999</v>
      </c>
      <c r="S8" s="33">
        <v>2251.8440000000001</v>
      </c>
      <c r="T8" s="35">
        <f t="shared" ref="T8:T38" si="5">SUM(R8:S8)</f>
        <v>4362.37961</v>
      </c>
      <c r="U8" s="33">
        <v>152</v>
      </c>
      <c r="V8" s="33">
        <v>0</v>
      </c>
      <c r="W8" s="35">
        <f t="shared" ref="W8:W71" si="6">SUM(U8:V8)</f>
        <v>152</v>
      </c>
      <c r="X8" s="33">
        <v>0</v>
      </c>
      <c r="Y8" s="33">
        <v>96</v>
      </c>
      <c r="Z8" s="35">
        <f t="shared" ref="Z8:Z71" si="7">SUM(X8:Y8)</f>
        <v>96</v>
      </c>
      <c r="AA8" s="33">
        <v>0</v>
      </c>
      <c r="AB8" s="33">
        <v>0</v>
      </c>
      <c r="AC8" s="35">
        <f t="shared" ref="AC8:AC38" si="8">SUM(AA8:AB8)</f>
        <v>0</v>
      </c>
      <c r="AD8" s="33">
        <v>381115.32595861505</v>
      </c>
      <c r="AE8" s="33">
        <v>208438.57014923621</v>
      </c>
      <c r="AF8" s="35">
        <f t="shared" ref="AF8:AF38" si="9">SUM(AD8:AE8)</f>
        <v>589553.89610785129</v>
      </c>
      <c r="AG8" s="33">
        <v>103095.8157428502</v>
      </c>
      <c r="AH8" s="33">
        <v>290.33800000000002</v>
      </c>
      <c r="AI8" s="35">
        <f t="shared" ref="AI8:AI38" si="10">SUM(AG8:AH8)</f>
        <v>103386.15374285021</v>
      </c>
      <c r="AJ8" s="35">
        <f>AA8+AD8+AG8</f>
        <v>484211.14170146524</v>
      </c>
      <c r="AK8" s="35">
        <f t="shared" ref="AK8:AK71" si="11">AB8+AE8+AH8</f>
        <v>208728.9081492362</v>
      </c>
      <c r="AL8" s="35">
        <f t="shared" ref="AL8:AL38" si="12">SUM(AJ8:AK8)</f>
        <v>692940.04985070147</v>
      </c>
      <c r="AM8" s="33">
        <v>487938.13916164252</v>
      </c>
      <c r="AN8" s="35">
        <f>+E8+H8+K8+N8+Q8+T8+W8+Z8+AL8+AM8</f>
        <v>10480135.079519603</v>
      </c>
      <c r="AT8" s="22"/>
      <c r="AU8" s="23"/>
    </row>
    <row r="9" spans="1:48" x14ac:dyDescent="0.3">
      <c r="A9" s="1">
        <v>40940</v>
      </c>
      <c r="B9" s="21">
        <v>40940</v>
      </c>
      <c r="C9" s="33">
        <v>115046.4490055233</v>
      </c>
      <c r="D9" s="33">
        <v>12523.843212270021</v>
      </c>
      <c r="E9" s="34">
        <f t="shared" si="0"/>
        <v>127570.29221779332</v>
      </c>
      <c r="F9" s="33">
        <v>467417.50302278541</v>
      </c>
      <c r="G9" s="33">
        <v>347521.59784895054</v>
      </c>
      <c r="H9" s="34">
        <f t="shared" si="1"/>
        <v>814939.10087173595</v>
      </c>
      <c r="I9" s="33">
        <v>122139</v>
      </c>
      <c r="J9" s="33">
        <v>141973.6284513773</v>
      </c>
      <c r="K9" s="34">
        <f t="shared" si="2"/>
        <v>264112.62845137727</v>
      </c>
      <c r="L9" s="33">
        <v>1557775.6817090823</v>
      </c>
      <c r="M9" s="33">
        <v>118360.59420289854</v>
      </c>
      <c r="N9" s="35">
        <f t="shared" si="3"/>
        <v>1676136.2759119808</v>
      </c>
      <c r="O9" s="33">
        <v>5971351.242927569</v>
      </c>
      <c r="P9" s="33">
        <v>454898.86372198892</v>
      </c>
      <c r="Q9" s="35">
        <f t="shared" si="4"/>
        <v>6426250.1066495581</v>
      </c>
      <c r="R9" s="33">
        <v>2110.5356099999999</v>
      </c>
      <c r="S9" s="33">
        <v>2251.8440000000001</v>
      </c>
      <c r="T9" s="35">
        <f t="shared" si="5"/>
        <v>4362.37961</v>
      </c>
      <c r="U9" s="33">
        <v>122</v>
      </c>
      <c r="V9" s="33">
        <v>0</v>
      </c>
      <c r="W9" s="35">
        <f t="shared" si="6"/>
        <v>122</v>
      </c>
      <c r="X9" s="33">
        <v>0</v>
      </c>
      <c r="Y9" s="33">
        <v>119</v>
      </c>
      <c r="Z9" s="35">
        <f t="shared" si="7"/>
        <v>119</v>
      </c>
      <c r="AA9" s="33">
        <v>0</v>
      </c>
      <c r="AB9" s="33">
        <v>0</v>
      </c>
      <c r="AC9" s="35">
        <f t="shared" si="8"/>
        <v>0</v>
      </c>
      <c r="AD9" s="33">
        <v>433516.99490861507</v>
      </c>
      <c r="AE9" s="33">
        <v>208676.0961492362</v>
      </c>
      <c r="AF9" s="35">
        <f t="shared" si="9"/>
        <v>642193.09105785121</v>
      </c>
      <c r="AG9" s="33">
        <v>104097.8157428502</v>
      </c>
      <c r="AH9" s="33">
        <v>7</v>
      </c>
      <c r="AI9" s="35">
        <f t="shared" si="10"/>
        <v>104104.8157428502</v>
      </c>
      <c r="AJ9" s="35">
        <f t="shared" ref="AJ9:AK72" si="13">AA9+AD9+AG9</f>
        <v>537614.81065146532</v>
      </c>
      <c r="AK9" s="35">
        <f t="shared" si="11"/>
        <v>208683.0961492362</v>
      </c>
      <c r="AL9" s="35">
        <f t="shared" si="12"/>
        <v>746297.90680070152</v>
      </c>
      <c r="AM9" s="33">
        <v>489587.80989164254</v>
      </c>
      <c r="AN9" s="35">
        <f t="shared" ref="AN9:AN72" si="14">+E9+H9+K9+N9+Q9+T9+W9+Z9+AL9+AM9</f>
        <v>10549497.50040479</v>
      </c>
      <c r="AT9" s="22"/>
      <c r="AU9" s="23"/>
    </row>
    <row r="10" spans="1:48" x14ac:dyDescent="0.3">
      <c r="A10" s="1">
        <v>40969</v>
      </c>
      <c r="B10" s="21">
        <v>40969</v>
      </c>
      <c r="C10" s="33">
        <v>102686.4525755233</v>
      </c>
      <c r="D10" s="33">
        <v>10538.12376227003</v>
      </c>
      <c r="E10" s="34">
        <f t="shared" si="0"/>
        <v>113224.57633779333</v>
      </c>
      <c r="F10" s="33">
        <v>506998.64205278544</v>
      </c>
      <c r="G10" s="33">
        <v>345028.72500895051</v>
      </c>
      <c r="H10" s="34">
        <f t="shared" si="1"/>
        <v>852027.36706173595</v>
      </c>
      <c r="I10" s="33">
        <v>122139</v>
      </c>
      <c r="J10" s="33">
        <v>137478.5163513773</v>
      </c>
      <c r="K10" s="34">
        <f t="shared" si="2"/>
        <v>259617.5163513773</v>
      </c>
      <c r="L10" s="33">
        <v>1637332.471299082</v>
      </c>
      <c r="M10" s="33">
        <v>118452.59420289854</v>
      </c>
      <c r="N10" s="35">
        <f t="shared" si="3"/>
        <v>1755785.0655019805</v>
      </c>
      <c r="O10" s="33">
        <v>5913996.6054275678</v>
      </c>
      <c r="P10" s="33">
        <v>453955.90392945247</v>
      </c>
      <c r="Q10" s="35">
        <f t="shared" si="4"/>
        <v>6367952.5093570203</v>
      </c>
      <c r="R10" s="33">
        <v>2111.0286099999998</v>
      </c>
      <c r="S10" s="33">
        <v>2252</v>
      </c>
      <c r="T10" s="35">
        <f t="shared" si="5"/>
        <v>4363.0286099999994</v>
      </c>
      <c r="U10" s="33">
        <v>91</v>
      </c>
      <c r="V10" s="33">
        <v>0</v>
      </c>
      <c r="W10" s="35">
        <f t="shared" si="6"/>
        <v>91</v>
      </c>
      <c r="X10" s="33">
        <v>0</v>
      </c>
      <c r="Y10" s="33">
        <v>150</v>
      </c>
      <c r="Z10" s="35">
        <f t="shared" si="7"/>
        <v>150</v>
      </c>
      <c r="AA10" s="33">
        <v>0</v>
      </c>
      <c r="AB10" s="33">
        <v>0</v>
      </c>
      <c r="AC10" s="35">
        <f t="shared" si="8"/>
        <v>0</v>
      </c>
      <c r="AD10" s="33">
        <v>433735.30288861512</v>
      </c>
      <c r="AE10" s="33">
        <v>215745.87914923619</v>
      </c>
      <c r="AF10" s="35">
        <f t="shared" si="9"/>
        <v>649481.18203785131</v>
      </c>
      <c r="AG10" s="33">
        <v>104793.8157428502</v>
      </c>
      <c r="AH10" s="33">
        <v>17</v>
      </c>
      <c r="AI10" s="35">
        <f t="shared" si="10"/>
        <v>104810.8157428502</v>
      </c>
      <c r="AJ10" s="35">
        <f t="shared" si="13"/>
        <v>538529.11863146536</v>
      </c>
      <c r="AK10" s="35">
        <f t="shared" si="11"/>
        <v>215762.87914923619</v>
      </c>
      <c r="AL10" s="35">
        <f t="shared" si="12"/>
        <v>754291.99778070161</v>
      </c>
      <c r="AM10" s="33">
        <v>490468.88580164249</v>
      </c>
      <c r="AN10" s="35">
        <f t="shared" si="14"/>
        <v>10597971.946802251</v>
      </c>
      <c r="AT10" s="22"/>
      <c r="AU10" s="23"/>
    </row>
    <row r="11" spans="1:48" x14ac:dyDescent="0.3">
      <c r="A11" s="1">
        <v>41000</v>
      </c>
      <c r="B11" s="21">
        <v>41000</v>
      </c>
      <c r="C11" s="33">
        <v>109006.7171455233</v>
      </c>
      <c r="D11" s="33">
        <v>10575.20601227003</v>
      </c>
      <c r="E11" s="34">
        <f t="shared" si="0"/>
        <v>119581.92315779334</v>
      </c>
      <c r="F11" s="33">
        <v>581147.62593278545</v>
      </c>
      <c r="G11" s="33">
        <v>338197.73027895053</v>
      </c>
      <c r="H11" s="34">
        <f t="shared" si="1"/>
        <v>919345.35621173598</v>
      </c>
      <c r="I11" s="33">
        <v>122139</v>
      </c>
      <c r="J11" s="33">
        <v>121009.21098137731</v>
      </c>
      <c r="K11" s="34">
        <f t="shared" si="2"/>
        <v>243148.21098137731</v>
      </c>
      <c r="L11" s="33">
        <v>1638676.1224490819</v>
      </c>
      <c r="M11" s="33">
        <v>118452.97957289855</v>
      </c>
      <c r="N11" s="35">
        <f t="shared" si="3"/>
        <v>1757129.1020219803</v>
      </c>
      <c r="O11" s="33">
        <v>6295479.412997569</v>
      </c>
      <c r="P11" s="33">
        <v>1472146.9813135948</v>
      </c>
      <c r="Q11" s="35">
        <f t="shared" si="4"/>
        <v>7767626.3943111636</v>
      </c>
      <c r="R11" s="33">
        <v>2110.5356099999999</v>
      </c>
      <c r="S11" s="33">
        <v>2251.8440000000001</v>
      </c>
      <c r="T11" s="35">
        <f t="shared" si="5"/>
        <v>4362.37961</v>
      </c>
      <c r="U11" s="33">
        <v>61</v>
      </c>
      <c r="V11" s="33">
        <v>0</v>
      </c>
      <c r="W11" s="35">
        <f t="shared" si="6"/>
        <v>61</v>
      </c>
      <c r="X11" s="33">
        <v>0</v>
      </c>
      <c r="Y11" s="33">
        <v>110</v>
      </c>
      <c r="Z11" s="35">
        <f t="shared" si="7"/>
        <v>110</v>
      </c>
      <c r="AA11" s="33">
        <v>0</v>
      </c>
      <c r="AB11" s="33">
        <v>0</v>
      </c>
      <c r="AC11" s="35">
        <f t="shared" si="8"/>
        <v>0</v>
      </c>
      <c r="AD11" s="33">
        <v>311804.72767861508</v>
      </c>
      <c r="AE11" s="33">
        <v>130732.86814923621</v>
      </c>
      <c r="AF11" s="35">
        <f t="shared" si="9"/>
        <v>442537.59582785127</v>
      </c>
      <c r="AG11" s="33">
        <v>107087.8157428502</v>
      </c>
      <c r="AH11" s="33">
        <v>1460.5785100000001</v>
      </c>
      <c r="AI11" s="35">
        <f t="shared" si="10"/>
        <v>108548.39425285021</v>
      </c>
      <c r="AJ11" s="35">
        <f t="shared" si="13"/>
        <v>418892.54342146526</v>
      </c>
      <c r="AK11" s="35">
        <f t="shared" si="11"/>
        <v>132193.44665923622</v>
      </c>
      <c r="AL11" s="35">
        <f t="shared" si="12"/>
        <v>551085.99008070142</v>
      </c>
      <c r="AM11" s="33">
        <v>498634.6334716425</v>
      </c>
      <c r="AN11" s="35">
        <f t="shared" si="14"/>
        <v>11861084.989846393</v>
      </c>
      <c r="AT11" s="22"/>
      <c r="AU11" s="23"/>
    </row>
    <row r="12" spans="1:48" x14ac:dyDescent="0.3">
      <c r="A12" s="1">
        <v>41030</v>
      </c>
      <c r="B12" s="21">
        <v>41030</v>
      </c>
      <c r="C12" s="33">
        <v>108159.84143552331</v>
      </c>
      <c r="D12" s="33">
        <v>9669.3957522700293</v>
      </c>
      <c r="E12" s="34">
        <f t="shared" si="0"/>
        <v>117829.23718779333</v>
      </c>
      <c r="F12" s="33">
        <v>540938.47196278535</v>
      </c>
      <c r="G12" s="33">
        <v>354741.40681895055</v>
      </c>
      <c r="H12" s="34">
        <f t="shared" si="1"/>
        <v>895679.8787817359</v>
      </c>
      <c r="I12" s="33">
        <v>122139</v>
      </c>
      <c r="J12" s="33">
        <v>146923.5163513773</v>
      </c>
      <c r="K12" s="34">
        <f t="shared" si="2"/>
        <v>269062.5163513773</v>
      </c>
      <c r="L12" s="33">
        <v>1616344.3955690821</v>
      </c>
      <c r="M12" s="33">
        <v>118452.59420289854</v>
      </c>
      <c r="N12" s="35">
        <f t="shared" si="3"/>
        <v>1734796.9897719806</v>
      </c>
      <c r="O12" s="33">
        <v>6312209.2060475675</v>
      </c>
      <c r="P12" s="33">
        <v>1466509.6160394526</v>
      </c>
      <c r="Q12" s="35">
        <f t="shared" si="4"/>
        <v>7778718.8220870197</v>
      </c>
      <c r="R12" s="33">
        <v>2111.0286099999998</v>
      </c>
      <c r="S12" s="33">
        <v>2252</v>
      </c>
      <c r="T12" s="35">
        <f t="shared" si="5"/>
        <v>4363.0286099999994</v>
      </c>
      <c r="U12" s="33">
        <v>30</v>
      </c>
      <c r="V12" s="33">
        <v>0</v>
      </c>
      <c r="W12" s="35">
        <f t="shared" si="6"/>
        <v>30</v>
      </c>
      <c r="X12" s="33">
        <v>0</v>
      </c>
      <c r="Y12" s="33">
        <v>68</v>
      </c>
      <c r="Z12" s="35">
        <f t="shared" si="7"/>
        <v>68</v>
      </c>
      <c r="AA12" s="33">
        <v>0</v>
      </c>
      <c r="AB12" s="33">
        <v>0</v>
      </c>
      <c r="AC12" s="35">
        <f t="shared" si="8"/>
        <v>0</v>
      </c>
      <c r="AD12" s="33">
        <v>280619.68538861512</v>
      </c>
      <c r="AE12" s="33">
        <v>251856.76614923621</v>
      </c>
      <c r="AF12" s="35">
        <f t="shared" si="9"/>
        <v>532476.45153785136</v>
      </c>
      <c r="AG12" s="33">
        <v>107802.8157428502</v>
      </c>
      <c r="AH12" s="33">
        <v>1517</v>
      </c>
      <c r="AI12" s="35">
        <f t="shared" si="10"/>
        <v>109319.8157428502</v>
      </c>
      <c r="AJ12" s="35">
        <f t="shared" si="13"/>
        <v>388422.50113146531</v>
      </c>
      <c r="AK12" s="35">
        <f t="shared" si="11"/>
        <v>253373.76614923621</v>
      </c>
      <c r="AL12" s="35">
        <f t="shared" si="12"/>
        <v>641796.26728070155</v>
      </c>
      <c r="AM12" s="33">
        <v>498618.54548164242</v>
      </c>
      <c r="AN12" s="35">
        <f t="shared" si="14"/>
        <v>11940963.285552252</v>
      </c>
      <c r="AT12" s="22"/>
      <c r="AU12" s="23"/>
    </row>
    <row r="13" spans="1:48" x14ac:dyDescent="0.3">
      <c r="A13" s="1">
        <v>41061</v>
      </c>
      <c r="B13" s="21">
        <v>41061</v>
      </c>
      <c r="C13" s="33">
        <v>103771.3590655233</v>
      </c>
      <c r="D13" s="33">
        <v>9030.1867422700307</v>
      </c>
      <c r="E13" s="34">
        <f t="shared" si="0"/>
        <v>112801.54580779333</v>
      </c>
      <c r="F13" s="33">
        <v>450730.0482827854</v>
      </c>
      <c r="G13" s="33">
        <v>359985.51784895052</v>
      </c>
      <c r="H13" s="34">
        <f t="shared" si="1"/>
        <v>810715.56613173592</v>
      </c>
      <c r="I13" s="33">
        <v>122139</v>
      </c>
      <c r="J13" s="33">
        <v>150587.5163513773</v>
      </c>
      <c r="K13" s="34">
        <f t="shared" si="2"/>
        <v>272726.5163513773</v>
      </c>
      <c r="L13" s="33">
        <v>1701585.7852590822</v>
      </c>
      <c r="M13" s="33">
        <v>118452.59420289854</v>
      </c>
      <c r="N13" s="35">
        <f t="shared" si="3"/>
        <v>1820038.3794619807</v>
      </c>
      <c r="O13" s="33">
        <v>6359525.0457575684</v>
      </c>
      <c r="P13" s="33">
        <v>1466045.7970894526</v>
      </c>
      <c r="Q13" s="35">
        <f t="shared" si="4"/>
        <v>7825570.8428470213</v>
      </c>
      <c r="R13" s="33">
        <v>2111.0286099999998</v>
      </c>
      <c r="S13" s="33">
        <v>2252</v>
      </c>
      <c r="T13" s="35">
        <f t="shared" si="5"/>
        <v>4363.0286099999994</v>
      </c>
      <c r="U13" s="33">
        <v>0</v>
      </c>
      <c r="V13" s="33">
        <v>0</v>
      </c>
      <c r="W13" s="35">
        <f t="shared" si="6"/>
        <v>0</v>
      </c>
      <c r="X13" s="33">
        <v>0</v>
      </c>
      <c r="Y13" s="33">
        <v>57</v>
      </c>
      <c r="Z13" s="35">
        <f t="shared" si="7"/>
        <v>57</v>
      </c>
      <c r="AA13" s="33">
        <v>0</v>
      </c>
      <c r="AB13" s="33">
        <v>0</v>
      </c>
      <c r="AC13" s="35">
        <f t="shared" si="8"/>
        <v>0</v>
      </c>
      <c r="AD13" s="33">
        <v>283313.47916861513</v>
      </c>
      <c r="AE13" s="33">
        <v>261011.98314923621</v>
      </c>
      <c r="AF13" s="35">
        <f t="shared" si="9"/>
        <v>544325.46231785137</v>
      </c>
      <c r="AG13" s="33">
        <v>108908.8157428502</v>
      </c>
      <c r="AH13" s="33">
        <v>1233</v>
      </c>
      <c r="AI13" s="35">
        <f t="shared" si="10"/>
        <v>110141.8157428502</v>
      </c>
      <c r="AJ13" s="35">
        <f t="shared" si="13"/>
        <v>392222.29491146532</v>
      </c>
      <c r="AK13" s="35">
        <f t="shared" si="11"/>
        <v>262244.98314923618</v>
      </c>
      <c r="AL13" s="35">
        <f t="shared" si="12"/>
        <v>654467.27806070144</v>
      </c>
      <c r="AM13" s="33">
        <v>499709.82469164243</v>
      </c>
      <c r="AN13" s="35">
        <f t="shared" si="14"/>
        <v>12000449.981962251</v>
      </c>
      <c r="AT13" s="22"/>
      <c r="AU13" s="23"/>
    </row>
    <row r="14" spans="1:48" x14ac:dyDescent="0.3">
      <c r="A14" s="1">
        <v>41091</v>
      </c>
      <c r="B14" s="21">
        <v>41091</v>
      </c>
      <c r="C14" s="33">
        <v>120613.12877552331</v>
      </c>
      <c r="D14" s="33">
        <v>10341.628632270031</v>
      </c>
      <c r="E14" s="34">
        <f t="shared" si="0"/>
        <v>130954.75740779334</v>
      </c>
      <c r="F14" s="33">
        <v>491673.06581278541</v>
      </c>
      <c r="G14" s="33">
        <v>355236.8364689505</v>
      </c>
      <c r="H14" s="34">
        <f t="shared" si="1"/>
        <v>846909.90228173591</v>
      </c>
      <c r="I14" s="33">
        <v>122139</v>
      </c>
      <c r="J14" s="33">
        <v>150960.5163513773</v>
      </c>
      <c r="K14" s="34">
        <f t="shared" si="2"/>
        <v>273099.5163513773</v>
      </c>
      <c r="L14" s="33">
        <v>1677108.9550990821</v>
      </c>
      <c r="M14" s="33">
        <v>118548.59420289854</v>
      </c>
      <c r="N14" s="35">
        <f t="shared" si="3"/>
        <v>1795657.5493019805</v>
      </c>
      <c r="O14" s="33">
        <v>6333203.0850575678</v>
      </c>
      <c r="P14" s="33">
        <v>1464824.1541994524</v>
      </c>
      <c r="Q14" s="35">
        <f t="shared" si="4"/>
        <v>7798027.2392570199</v>
      </c>
      <c r="R14" s="33">
        <v>2111.0286099999998</v>
      </c>
      <c r="S14" s="33">
        <v>2252</v>
      </c>
      <c r="T14" s="35">
        <f t="shared" si="5"/>
        <v>4363.0286099999994</v>
      </c>
      <c r="U14" s="33">
        <v>0</v>
      </c>
      <c r="V14" s="33">
        <v>0</v>
      </c>
      <c r="W14" s="35">
        <f t="shared" si="6"/>
        <v>0</v>
      </c>
      <c r="X14" s="33">
        <v>0</v>
      </c>
      <c r="Y14" s="33">
        <v>43</v>
      </c>
      <c r="Z14" s="35">
        <f t="shared" si="7"/>
        <v>43</v>
      </c>
      <c r="AA14" s="33">
        <v>0</v>
      </c>
      <c r="AB14" s="33">
        <v>0</v>
      </c>
      <c r="AC14" s="35">
        <f t="shared" si="8"/>
        <v>0</v>
      </c>
      <c r="AD14" s="33">
        <v>293977.98804861511</v>
      </c>
      <c r="AE14" s="33">
        <v>278003.04414923623</v>
      </c>
      <c r="AF14" s="35">
        <f t="shared" si="9"/>
        <v>571981.03219785134</v>
      </c>
      <c r="AG14" s="33">
        <v>109642.8157428502</v>
      </c>
      <c r="AH14" s="33">
        <v>1525</v>
      </c>
      <c r="AI14" s="35">
        <f t="shared" si="10"/>
        <v>111167.8157428502</v>
      </c>
      <c r="AJ14" s="35">
        <f t="shared" si="13"/>
        <v>403620.8037914653</v>
      </c>
      <c r="AK14" s="35">
        <f t="shared" si="11"/>
        <v>279528.04414923623</v>
      </c>
      <c r="AL14" s="35">
        <f t="shared" si="12"/>
        <v>683148.84794070153</v>
      </c>
      <c r="AM14" s="33">
        <v>501246.85001164244</v>
      </c>
      <c r="AN14" s="35">
        <f t="shared" si="14"/>
        <v>12033450.691162253</v>
      </c>
      <c r="AT14" s="22"/>
      <c r="AU14" s="23"/>
    </row>
    <row r="15" spans="1:48" x14ac:dyDescent="0.3">
      <c r="A15" s="1">
        <v>41122</v>
      </c>
      <c r="B15" s="21">
        <v>41122</v>
      </c>
      <c r="C15" s="33">
        <v>103142.9108655233</v>
      </c>
      <c r="D15" s="33">
        <v>9641.4601522700304</v>
      </c>
      <c r="E15" s="34">
        <f t="shared" si="0"/>
        <v>112784.37101779332</v>
      </c>
      <c r="F15" s="33">
        <v>441113.76738278539</v>
      </c>
      <c r="G15" s="33">
        <v>358878.38340895047</v>
      </c>
      <c r="H15" s="34">
        <f t="shared" si="1"/>
        <v>799992.15079173585</v>
      </c>
      <c r="I15" s="33">
        <v>132139</v>
      </c>
      <c r="J15" s="33">
        <v>104255.55682521731</v>
      </c>
      <c r="K15" s="34">
        <f t="shared" si="2"/>
        <v>236394.55682521733</v>
      </c>
      <c r="L15" s="33">
        <v>1692667.9059690824</v>
      </c>
      <c r="M15" s="33">
        <v>118548.59420289854</v>
      </c>
      <c r="N15" s="35">
        <f t="shared" si="3"/>
        <v>1811216.5001719808</v>
      </c>
      <c r="O15" s="33">
        <v>6365759.566017569</v>
      </c>
      <c r="P15" s="33">
        <v>1469802.3600034947</v>
      </c>
      <c r="Q15" s="35">
        <f t="shared" si="4"/>
        <v>7835561.9260210637</v>
      </c>
      <c r="R15" s="33">
        <v>2110.5356099999999</v>
      </c>
      <c r="S15" s="33">
        <v>2251.8440000000001</v>
      </c>
      <c r="T15" s="35">
        <f t="shared" si="5"/>
        <v>4362.37961</v>
      </c>
      <c r="U15" s="33">
        <v>376</v>
      </c>
      <c r="V15" s="33">
        <v>0</v>
      </c>
      <c r="W15" s="35">
        <f t="shared" si="6"/>
        <v>376</v>
      </c>
      <c r="X15" s="33">
        <v>0</v>
      </c>
      <c r="Y15" s="33">
        <v>40</v>
      </c>
      <c r="Z15" s="35">
        <f t="shared" si="7"/>
        <v>40</v>
      </c>
      <c r="AA15" s="33">
        <v>0</v>
      </c>
      <c r="AB15" s="33">
        <v>0</v>
      </c>
      <c r="AC15" s="35">
        <f t="shared" si="8"/>
        <v>0</v>
      </c>
      <c r="AD15" s="33">
        <v>300141.02757861512</v>
      </c>
      <c r="AE15" s="33">
        <v>275882.7211492362</v>
      </c>
      <c r="AF15" s="35">
        <f t="shared" si="9"/>
        <v>576023.74872785131</v>
      </c>
      <c r="AG15" s="33">
        <v>111382.8157428502</v>
      </c>
      <c r="AH15" s="33">
        <v>1511</v>
      </c>
      <c r="AI15" s="35">
        <f t="shared" si="10"/>
        <v>112893.8157428502</v>
      </c>
      <c r="AJ15" s="35">
        <f t="shared" si="13"/>
        <v>411523.84332146531</v>
      </c>
      <c r="AK15" s="35">
        <f t="shared" si="11"/>
        <v>277393.7211492362</v>
      </c>
      <c r="AL15" s="35">
        <f t="shared" si="12"/>
        <v>688917.5644707015</v>
      </c>
      <c r="AM15" s="33">
        <v>501464.89931164245</v>
      </c>
      <c r="AN15" s="35">
        <f t="shared" si="14"/>
        <v>11991110.348220134</v>
      </c>
      <c r="AT15" s="22"/>
      <c r="AU15" s="23"/>
    </row>
    <row r="16" spans="1:48" x14ac:dyDescent="0.3">
      <c r="A16" s="1">
        <v>41153</v>
      </c>
      <c r="B16" s="21">
        <v>41153</v>
      </c>
      <c r="C16" s="33">
        <v>101872.3758755233</v>
      </c>
      <c r="D16" s="33">
        <v>9070.7239822700303</v>
      </c>
      <c r="E16" s="34">
        <f t="shared" si="0"/>
        <v>110943.09985779334</v>
      </c>
      <c r="F16" s="33">
        <v>546814.4417127854</v>
      </c>
      <c r="G16" s="33">
        <v>213698.11042895052</v>
      </c>
      <c r="H16" s="34">
        <f t="shared" si="1"/>
        <v>760512.55214173591</v>
      </c>
      <c r="I16" s="33">
        <v>122139</v>
      </c>
      <c r="J16" s="33">
        <v>91941.516351377315</v>
      </c>
      <c r="K16" s="34">
        <f t="shared" si="2"/>
        <v>214080.5163513773</v>
      </c>
      <c r="L16" s="33">
        <v>1701933.6506990821</v>
      </c>
      <c r="M16" s="33">
        <v>118548.59420289854</v>
      </c>
      <c r="N16" s="35">
        <f t="shared" si="3"/>
        <v>1820482.2449019805</v>
      </c>
      <c r="O16" s="33">
        <v>6336516.3850775687</v>
      </c>
      <c r="P16" s="33">
        <v>1469549.6318594525</v>
      </c>
      <c r="Q16" s="35">
        <f t="shared" si="4"/>
        <v>7806066.0169370212</v>
      </c>
      <c r="R16" s="33">
        <v>2111.0286099999998</v>
      </c>
      <c r="S16" s="33">
        <v>2252</v>
      </c>
      <c r="T16" s="35">
        <f t="shared" si="5"/>
        <v>4363.0286099999994</v>
      </c>
      <c r="U16" s="33">
        <v>339</v>
      </c>
      <c r="V16" s="33">
        <v>0</v>
      </c>
      <c r="W16" s="35">
        <f t="shared" si="6"/>
        <v>339</v>
      </c>
      <c r="X16" s="33">
        <v>0</v>
      </c>
      <c r="Y16" s="33">
        <v>30</v>
      </c>
      <c r="Z16" s="35">
        <f t="shared" si="7"/>
        <v>30</v>
      </c>
      <c r="AA16" s="33">
        <v>0</v>
      </c>
      <c r="AB16" s="33">
        <v>0</v>
      </c>
      <c r="AC16" s="35">
        <f t="shared" si="8"/>
        <v>0</v>
      </c>
      <c r="AD16" s="33">
        <v>303452.65239861514</v>
      </c>
      <c r="AE16" s="33">
        <v>280713.49014923623</v>
      </c>
      <c r="AF16" s="35">
        <f t="shared" si="9"/>
        <v>584166.14254785143</v>
      </c>
      <c r="AG16" s="33">
        <v>112052.8157428502</v>
      </c>
      <c r="AH16" s="33">
        <v>1325.4084800000001</v>
      </c>
      <c r="AI16" s="35">
        <f t="shared" si="10"/>
        <v>113378.2242228502</v>
      </c>
      <c r="AJ16" s="35">
        <f t="shared" si="13"/>
        <v>415505.46814146533</v>
      </c>
      <c r="AK16" s="35">
        <f t="shared" si="11"/>
        <v>282038.89862923621</v>
      </c>
      <c r="AL16" s="35">
        <f t="shared" si="12"/>
        <v>697544.36677070148</v>
      </c>
      <c r="AM16" s="33">
        <v>500784.53803164244</v>
      </c>
      <c r="AN16" s="35">
        <f t="shared" si="14"/>
        <v>11915145.363602253</v>
      </c>
      <c r="AT16" s="22"/>
      <c r="AU16" s="23"/>
    </row>
    <row r="17" spans="1:47" x14ac:dyDescent="0.3">
      <c r="A17" s="1">
        <v>41183</v>
      </c>
      <c r="B17" s="21">
        <v>41183</v>
      </c>
      <c r="C17" s="33">
        <v>119375.07108552329</v>
      </c>
      <c r="D17" s="33">
        <v>10085.224192270029</v>
      </c>
      <c r="E17" s="34">
        <f t="shared" si="0"/>
        <v>129460.29527779332</v>
      </c>
      <c r="F17" s="33">
        <v>554749.73347278545</v>
      </c>
      <c r="G17" s="33">
        <v>229364.61782895052</v>
      </c>
      <c r="H17" s="34">
        <f t="shared" si="1"/>
        <v>784114.35130173597</v>
      </c>
      <c r="I17" s="33">
        <v>129139</v>
      </c>
      <c r="J17" s="33">
        <v>86726.516351377315</v>
      </c>
      <c r="K17" s="34">
        <f t="shared" si="2"/>
        <v>215865.5163513773</v>
      </c>
      <c r="L17" s="33">
        <v>1786693.5997090824</v>
      </c>
      <c r="M17" s="33">
        <v>118645.59420289854</v>
      </c>
      <c r="N17" s="35">
        <f t="shared" si="3"/>
        <v>1905339.1939119808</v>
      </c>
      <c r="O17" s="33">
        <v>6432098.310037218</v>
      </c>
      <c r="P17" s="33">
        <v>1471374.0230594527</v>
      </c>
      <c r="Q17" s="35">
        <f t="shared" si="4"/>
        <v>7903472.3330966709</v>
      </c>
      <c r="R17" s="33">
        <v>2111.0286099999998</v>
      </c>
      <c r="S17" s="33">
        <v>2252</v>
      </c>
      <c r="T17" s="35">
        <f t="shared" si="5"/>
        <v>4363.0286099999994</v>
      </c>
      <c r="U17" s="33">
        <v>301</v>
      </c>
      <c r="V17" s="33">
        <v>0</v>
      </c>
      <c r="W17" s="35">
        <f t="shared" si="6"/>
        <v>301</v>
      </c>
      <c r="X17" s="33">
        <v>0</v>
      </c>
      <c r="Y17" s="33">
        <v>28</v>
      </c>
      <c r="Z17" s="35">
        <f t="shared" si="7"/>
        <v>28</v>
      </c>
      <c r="AA17" s="33">
        <v>0</v>
      </c>
      <c r="AB17" s="33">
        <v>0</v>
      </c>
      <c r="AC17" s="35">
        <f t="shared" si="8"/>
        <v>0</v>
      </c>
      <c r="AD17" s="33">
        <v>258000.4348886151</v>
      </c>
      <c r="AE17" s="33">
        <v>261175.8481492362</v>
      </c>
      <c r="AF17" s="35">
        <f t="shared" si="9"/>
        <v>519176.28303785133</v>
      </c>
      <c r="AG17" s="33">
        <v>113129.8157428502</v>
      </c>
      <c r="AH17" s="33">
        <v>1502</v>
      </c>
      <c r="AI17" s="35">
        <f t="shared" si="10"/>
        <v>114631.8157428502</v>
      </c>
      <c r="AJ17" s="35">
        <f t="shared" si="13"/>
        <v>371130.25063146529</v>
      </c>
      <c r="AK17" s="35">
        <f t="shared" si="11"/>
        <v>262677.84814923618</v>
      </c>
      <c r="AL17" s="35">
        <f t="shared" si="12"/>
        <v>633808.0987807014</v>
      </c>
      <c r="AM17" s="33">
        <v>499147.46105369844</v>
      </c>
      <c r="AN17" s="35">
        <f t="shared" si="14"/>
        <v>12075899.278383959</v>
      </c>
      <c r="AT17" s="22"/>
      <c r="AU17" s="23"/>
    </row>
    <row r="18" spans="1:47" x14ac:dyDescent="0.3">
      <c r="A18" s="1">
        <v>41214</v>
      </c>
      <c r="B18" s="21">
        <v>41214</v>
      </c>
      <c r="C18" s="33">
        <v>107148.3118755233</v>
      </c>
      <c r="D18" s="33">
        <v>10625.908882270031</v>
      </c>
      <c r="E18" s="34">
        <f t="shared" si="0"/>
        <v>117774.22075779333</v>
      </c>
      <c r="F18" s="33">
        <v>569898.52711278538</v>
      </c>
      <c r="G18" s="33">
        <v>233776.43656895051</v>
      </c>
      <c r="H18" s="34">
        <f t="shared" si="1"/>
        <v>803674.96368173591</v>
      </c>
      <c r="I18" s="33">
        <v>122139</v>
      </c>
      <c r="J18" s="33">
        <v>113927.51635137732</v>
      </c>
      <c r="K18" s="34">
        <f t="shared" si="2"/>
        <v>236066.5163513773</v>
      </c>
      <c r="L18" s="33">
        <v>1733285.3420490823</v>
      </c>
      <c r="M18" s="33">
        <v>121042.27324289856</v>
      </c>
      <c r="N18" s="35">
        <f t="shared" si="3"/>
        <v>1854327.6152919808</v>
      </c>
      <c r="O18" s="33">
        <v>6454578.0523166349</v>
      </c>
      <c r="P18" s="33">
        <v>1467202.8930194527</v>
      </c>
      <c r="Q18" s="35">
        <f t="shared" si="4"/>
        <v>7921780.9453360876</v>
      </c>
      <c r="R18" s="33">
        <v>2111.0286099999998</v>
      </c>
      <c r="S18" s="33">
        <v>2252</v>
      </c>
      <c r="T18" s="35">
        <f t="shared" si="5"/>
        <v>4363.0286099999994</v>
      </c>
      <c r="U18" s="33">
        <v>263</v>
      </c>
      <c r="V18" s="33">
        <v>0</v>
      </c>
      <c r="W18" s="35">
        <f t="shared" si="6"/>
        <v>263</v>
      </c>
      <c r="X18" s="33">
        <v>0</v>
      </c>
      <c r="Y18" s="33">
        <v>114</v>
      </c>
      <c r="Z18" s="35">
        <f t="shared" si="7"/>
        <v>114</v>
      </c>
      <c r="AA18" s="33">
        <v>0</v>
      </c>
      <c r="AB18" s="33">
        <v>0</v>
      </c>
      <c r="AC18" s="35">
        <f t="shared" si="8"/>
        <v>0</v>
      </c>
      <c r="AD18" s="33">
        <v>284780.84241861512</v>
      </c>
      <c r="AE18" s="33">
        <v>253431.1611492362</v>
      </c>
      <c r="AF18" s="35">
        <f t="shared" si="9"/>
        <v>538212.00356785138</v>
      </c>
      <c r="AG18" s="33">
        <v>113553.8157428502</v>
      </c>
      <c r="AH18" s="33">
        <v>1548</v>
      </c>
      <c r="AI18" s="35">
        <f t="shared" si="10"/>
        <v>115101.8157428502</v>
      </c>
      <c r="AJ18" s="35">
        <f t="shared" si="13"/>
        <v>398334.65816146531</v>
      </c>
      <c r="AK18" s="35">
        <f t="shared" si="11"/>
        <v>254979.1611492362</v>
      </c>
      <c r="AL18" s="35">
        <f t="shared" si="12"/>
        <v>653313.81931070145</v>
      </c>
      <c r="AM18" s="33">
        <v>499894.49711164244</v>
      </c>
      <c r="AN18" s="35">
        <f t="shared" si="14"/>
        <v>12091572.60645132</v>
      </c>
      <c r="AT18" s="22"/>
      <c r="AU18" s="23"/>
    </row>
    <row r="19" spans="1:47" x14ac:dyDescent="0.3">
      <c r="A19" s="1">
        <v>41244</v>
      </c>
      <c r="B19" s="21">
        <v>41244</v>
      </c>
      <c r="C19" s="33">
        <v>156667.2123463444</v>
      </c>
      <c r="D19" s="33">
        <v>13381.941320117601</v>
      </c>
      <c r="E19" s="34">
        <f t="shared" si="0"/>
        <v>170049.15366646199</v>
      </c>
      <c r="F19" s="33">
        <v>697275.38385718025</v>
      </c>
      <c r="G19" s="33">
        <v>271807.08182169672</v>
      </c>
      <c r="H19" s="34">
        <f t="shared" si="1"/>
        <v>969082.46567887696</v>
      </c>
      <c r="I19" s="33">
        <v>122139</v>
      </c>
      <c r="J19" s="33">
        <v>129724.0472610313</v>
      </c>
      <c r="K19" s="34">
        <f t="shared" si="2"/>
        <v>251863.04726103129</v>
      </c>
      <c r="L19" s="33">
        <v>1700225.8457619247</v>
      </c>
      <c r="M19" s="33">
        <v>120649.82931265456</v>
      </c>
      <c r="N19" s="35">
        <f t="shared" si="3"/>
        <v>1820875.6750745792</v>
      </c>
      <c r="O19" s="33">
        <v>6469115.8808513442</v>
      </c>
      <c r="P19" s="33">
        <v>1469215.2557755967</v>
      </c>
      <c r="Q19" s="35">
        <f t="shared" si="4"/>
        <v>7938331.1366269412</v>
      </c>
      <c r="R19" s="33">
        <v>2052.590893557141</v>
      </c>
      <c r="S19" s="33">
        <v>2252</v>
      </c>
      <c r="T19" s="35">
        <f t="shared" si="5"/>
        <v>4304.5908935571406</v>
      </c>
      <c r="U19" s="33">
        <v>226</v>
      </c>
      <c r="V19" s="33">
        <v>0</v>
      </c>
      <c r="W19" s="35">
        <f t="shared" si="6"/>
        <v>226</v>
      </c>
      <c r="X19" s="33">
        <v>0</v>
      </c>
      <c r="Y19" s="33">
        <v>0</v>
      </c>
      <c r="Z19" s="35">
        <f t="shared" si="7"/>
        <v>0</v>
      </c>
      <c r="AA19" s="33">
        <v>0</v>
      </c>
      <c r="AB19" s="33">
        <v>0</v>
      </c>
      <c r="AC19" s="35">
        <f t="shared" si="8"/>
        <v>0</v>
      </c>
      <c r="AD19" s="33">
        <v>301532.22544260131</v>
      </c>
      <c r="AE19" s="33">
        <v>266584.14124504977</v>
      </c>
      <c r="AF19" s="35">
        <f t="shared" si="9"/>
        <v>568116.36668765103</v>
      </c>
      <c r="AG19" s="33">
        <v>88343.845934264755</v>
      </c>
      <c r="AH19" s="33">
        <v>1406</v>
      </c>
      <c r="AI19" s="35">
        <f t="shared" si="10"/>
        <v>89749.845934264755</v>
      </c>
      <c r="AJ19" s="35">
        <f t="shared" si="13"/>
        <v>389876.07137686608</v>
      </c>
      <c r="AK19" s="35">
        <f t="shared" si="11"/>
        <v>267990.14124504977</v>
      </c>
      <c r="AL19" s="35">
        <f t="shared" si="12"/>
        <v>657866.21262191585</v>
      </c>
      <c r="AM19" s="33">
        <v>500211.39272364957</v>
      </c>
      <c r="AN19" s="35">
        <f t="shared" si="14"/>
        <v>12312809.674547015</v>
      </c>
      <c r="AT19" s="22"/>
      <c r="AU19" s="23"/>
    </row>
    <row r="20" spans="1:47" x14ac:dyDescent="0.3">
      <c r="A20" s="1">
        <v>41275</v>
      </c>
      <c r="B20" s="21">
        <v>41275</v>
      </c>
      <c r="C20" s="33">
        <v>118104.5586585501</v>
      </c>
      <c r="D20" s="33">
        <v>12343.51208772887</v>
      </c>
      <c r="E20" s="34">
        <f t="shared" si="0"/>
        <v>130448.07074627897</v>
      </c>
      <c r="F20" s="33">
        <v>695130.69969623699</v>
      </c>
      <c r="G20" s="33">
        <v>193492.24284029281</v>
      </c>
      <c r="H20" s="34">
        <f t="shared" si="1"/>
        <v>888622.94253652985</v>
      </c>
      <c r="I20" s="33">
        <v>122138.93497</v>
      </c>
      <c r="J20" s="33">
        <v>141971.995</v>
      </c>
      <c r="K20" s="34">
        <f t="shared" si="2"/>
        <v>264110.92997</v>
      </c>
      <c r="L20" s="33">
        <v>1832457.5156892536</v>
      </c>
      <c r="M20" s="33">
        <v>118627.71803870451</v>
      </c>
      <c r="N20" s="35">
        <f t="shared" si="3"/>
        <v>1951085.2337279581</v>
      </c>
      <c r="O20" s="33">
        <v>6203161.7063603587</v>
      </c>
      <c r="P20" s="33">
        <v>1437986.3015072418</v>
      </c>
      <c r="Q20" s="35">
        <f t="shared" si="4"/>
        <v>7641148.0078676008</v>
      </c>
      <c r="R20" s="33">
        <v>2110.6786172666202</v>
      </c>
      <c r="S20" s="33">
        <v>2253</v>
      </c>
      <c r="T20" s="35">
        <f t="shared" si="5"/>
        <v>4363.6786172666198</v>
      </c>
      <c r="U20" s="33">
        <v>284.78108999999995</v>
      </c>
      <c r="V20" s="33">
        <v>0</v>
      </c>
      <c r="W20" s="35">
        <f t="shared" si="6"/>
        <v>284.78108999999995</v>
      </c>
      <c r="X20" s="33">
        <v>0</v>
      </c>
      <c r="Y20" s="33">
        <v>0</v>
      </c>
      <c r="Z20" s="35">
        <f t="shared" si="7"/>
        <v>0</v>
      </c>
      <c r="AA20" s="33">
        <v>0</v>
      </c>
      <c r="AB20" s="33">
        <v>0</v>
      </c>
      <c r="AC20" s="35">
        <f t="shared" si="8"/>
        <v>0</v>
      </c>
      <c r="AD20" s="33">
        <v>284219.772185913</v>
      </c>
      <c r="AE20" s="33">
        <v>314783.31331028271</v>
      </c>
      <c r="AF20" s="35">
        <f t="shared" si="9"/>
        <v>599003.08549619571</v>
      </c>
      <c r="AG20" s="33">
        <v>90325.136858116908</v>
      </c>
      <c r="AH20" s="33">
        <v>1504.758</v>
      </c>
      <c r="AI20" s="35">
        <f t="shared" si="10"/>
        <v>91829.89485811691</v>
      </c>
      <c r="AJ20" s="35">
        <f t="shared" si="13"/>
        <v>374544.90904402989</v>
      </c>
      <c r="AK20" s="35">
        <f t="shared" si="11"/>
        <v>316288.07131028268</v>
      </c>
      <c r="AL20" s="35">
        <f t="shared" si="12"/>
        <v>690832.98035431257</v>
      </c>
      <c r="AM20" s="33">
        <v>474004.62277870253</v>
      </c>
      <c r="AN20" s="35">
        <f t="shared" si="14"/>
        <v>12044901.247688651</v>
      </c>
      <c r="AT20" s="22"/>
      <c r="AU20" s="23"/>
    </row>
    <row r="21" spans="1:47" x14ac:dyDescent="0.3">
      <c r="A21" s="1">
        <v>41306</v>
      </c>
      <c r="B21" s="21">
        <v>41306</v>
      </c>
      <c r="C21" s="33">
        <v>116696.3293731317</v>
      </c>
      <c r="D21" s="33">
        <v>11070.325482759361</v>
      </c>
      <c r="E21" s="34">
        <f t="shared" si="0"/>
        <v>127766.65485589106</v>
      </c>
      <c r="F21" s="33">
        <v>642787.63608203968</v>
      </c>
      <c r="G21" s="33">
        <v>249222.97115799494</v>
      </c>
      <c r="H21" s="34">
        <f t="shared" si="1"/>
        <v>892010.60724003462</v>
      </c>
      <c r="I21" s="33">
        <v>122138.93497</v>
      </c>
      <c r="J21" s="33">
        <v>160807.66679076981</v>
      </c>
      <c r="K21" s="34">
        <f t="shared" si="2"/>
        <v>282946.60176076984</v>
      </c>
      <c r="L21" s="33">
        <v>1904507.4467190846</v>
      </c>
      <c r="M21" s="33">
        <v>118363.71724767306</v>
      </c>
      <c r="N21" s="35">
        <f t="shared" si="3"/>
        <v>2022871.1639667577</v>
      </c>
      <c r="O21" s="33">
        <v>6149569.9955574321</v>
      </c>
      <c r="P21" s="33">
        <v>1435538.3682749292</v>
      </c>
      <c r="Q21" s="35">
        <f t="shared" si="4"/>
        <v>7585108.3638323611</v>
      </c>
      <c r="R21" s="33">
        <v>2110.6786019003298</v>
      </c>
      <c r="S21" s="33">
        <v>2253</v>
      </c>
      <c r="T21" s="35">
        <f t="shared" si="5"/>
        <v>4363.6786019003302</v>
      </c>
      <c r="U21" s="33">
        <v>291.13703000000004</v>
      </c>
      <c r="V21" s="33">
        <v>0</v>
      </c>
      <c r="W21" s="35">
        <f t="shared" si="6"/>
        <v>291.13703000000004</v>
      </c>
      <c r="X21" s="33">
        <v>0</v>
      </c>
      <c r="Y21" s="33">
        <v>0</v>
      </c>
      <c r="Z21" s="35">
        <f t="shared" si="7"/>
        <v>0</v>
      </c>
      <c r="AA21" s="33">
        <v>0</v>
      </c>
      <c r="AB21" s="33">
        <v>0</v>
      </c>
      <c r="AC21" s="35">
        <f t="shared" si="8"/>
        <v>0</v>
      </c>
      <c r="AD21" s="33">
        <v>280107.42917791929</v>
      </c>
      <c r="AE21" s="33">
        <v>224048.35072718249</v>
      </c>
      <c r="AF21" s="35">
        <f t="shared" si="9"/>
        <v>504155.77990510175</v>
      </c>
      <c r="AG21" s="33">
        <v>91359.898306961419</v>
      </c>
      <c r="AH21" s="33">
        <v>943.85</v>
      </c>
      <c r="AI21" s="35">
        <f t="shared" si="10"/>
        <v>92303.748306961425</v>
      </c>
      <c r="AJ21" s="35">
        <f t="shared" si="13"/>
        <v>371467.32748488069</v>
      </c>
      <c r="AK21" s="35">
        <f t="shared" si="11"/>
        <v>224992.2007271825</v>
      </c>
      <c r="AL21" s="35">
        <f t="shared" si="12"/>
        <v>596459.52821206325</v>
      </c>
      <c r="AM21" s="33">
        <v>505568.6240845375</v>
      </c>
      <c r="AN21" s="35">
        <f t="shared" si="14"/>
        <v>12017386.359584315</v>
      </c>
      <c r="AT21" s="22"/>
      <c r="AU21" s="23"/>
    </row>
    <row r="22" spans="1:47" x14ac:dyDescent="0.3">
      <c r="A22" s="1">
        <v>41334</v>
      </c>
      <c r="B22" s="21">
        <v>41334</v>
      </c>
      <c r="C22" s="33">
        <v>113267.26827409449</v>
      </c>
      <c r="D22" s="33">
        <v>10935.013601889761</v>
      </c>
      <c r="E22" s="34">
        <f t="shared" si="0"/>
        <v>124202.28187598425</v>
      </c>
      <c r="F22" s="33">
        <v>696526.90669149568</v>
      </c>
      <c r="G22" s="33">
        <v>283144.6300151968</v>
      </c>
      <c r="H22" s="34">
        <f t="shared" si="1"/>
        <v>979671.53670669254</v>
      </c>
      <c r="I22" s="33">
        <v>134138.93497</v>
      </c>
      <c r="J22" s="33">
        <v>136322.70094488192</v>
      </c>
      <c r="K22" s="34">
        <f t="shared" si="2"/>
        <v>270461.63591488195</v>
      </c>
      <c r="L22" s="33">
        <v>1982381.7908616539</v>
      </c>
      <c r="M22" s="33">
        <v>109455.44881889764</v>
      </c>
      <c r="N22" s="35">
        <f t="shared" si="3"/>
        <v>2091837.2396805515</v>
      </c>
      <c r="O22" s="33">
        <v>6151066.8044095691</v>
      </c>
      <c r="P22" s="33">
        <v>1432089.4983985038</v>
      </c>
      <c r="Q22" s="35">
        <f t="shared" si="4"/>
        <v>7583156.3028080724</v>
      </c>
      <c r="R22" s="33">
        <v>2110.6786023622053</v>
      </c>
      <c r="S22" s="33">
        <v>2253</v>
      </c>
      <c r="T22" s="35">
        <f t="shared" si="5"/>
        <v>4363.6786023622053</v>
      </c>
      <c r="U22" s="33">
        <v>215.286</v>
      </c>
      <c r="V22" s="33">
        <v>0</v>
      </c>
      <c r="W22" s="35">
        <f t="shared" si="6"/>
        <v>215.286</v>
      </c>
      <c r="X22" s="33">
        <v>0</v>
      </c>
      <c r="Y22" s="33">
        <v>21.068999999999999</v>
      </c>
      <c r="Z22" s="35">
        <f t="shared" si="7"/>
        <v>21.068999999999999</v>
      </c>
      <c r="AA22" s="33">
        <v>0</v>
      </c>
      <c r="AB22" s="33">
        <v>0</v>
      </c>
      <c r="AC22" s="35">
        <f t="shared" si="8"/>
        <v>0</v>
      </c>
      <c r="AD22" s="33">
        <v>290092.40449881885</v>
      </c>
      <c r="AE22" s="33">
        <v>261910.76198425199</v>
      </c>
      <c r="AF22" s="35">
        <f t="shared" si="9"/>
        <v>552003.16648307082</v>
      </c>
      <c r="AG22" s="33">
        <v>92316.818996062997</v>
      </c>
      <c r="AH22" s="33">
        <v>1324.204</v>
      </c>
      <c r="AI22" s="35">
        <f t="shared" si="10"/>
        <v>93641.022996062995</v>
      </c>
      <c r="AJ22" s="35">
        <f t="shared" si="13"/>
        <v>382409.22349488188</v>
      </c>
      <c r="AK22" s="35">
        <f t="shared" si="11"/>
        <v>263234.96598425199</v>
      </c>
      <c r="AL22" s="35">
        <f t="shared" si="12"/>
        <v>645644.18947913381</v>
      </c>
      <c r="AM22" s="33">
        <v>506581.14522488194</v>
      </c>
      <c r="AN22" s="35">
        <f t="shared" si="14"/>
        <v>12206154.36529256</v>
      </c>
      <c r="AT22" s="22"/>
      <c r="AU22" s="23"/>
    </row>
    <row r="23" spans="1:47" x14ac:dyDescent="0.3">
      <c r="A23" s="1">
        <v>41365</v>
      </c>
      <c r="B23" s="21">
        <v>41365</v>
      </c>
      <c r="C23" s="33">
        <v>124748.9677854342</v>
      </c>
      <c r="D23" s="33">
        <v>9068.7323060049584</v>
      </c>
      <c r="E23" s="34">
        <f t="shared" si="0"/>
        <v>133817.70009143915</v>
      </c>
      <c r="F23" s="33">
        <v>687807.33708027261</v>
      </c>
      <c r="G23" s="33">
        <v>336788.32194816379</v>
      </c>
      <c r="H23" s="34">
        <f t="shared" si="1"/>
        <v>1024595.6590284364</v>
      </c>
      <c r="I23" s="33">
        <v>122138.93497</v>
      </c>
      <c r="J23" s="33">
        <v>147596.1272059553</v>
      </c>
      <c r="K23" s="34">
        <f t="shared" si="2"/>
        <v>269735.06217595527</v>
      </c>
      <c r="L23" s="33">
        <v>2045338.8351466248</v>
      </c>
      <c r="M23" s="33">
        <v>170078.72343424318</v>
      </c>
      <c r="N23" s="35">
        <f t="shared" si="3"/>
        <v>2215417.5585808679</v>
      </c>
      <c r="O23" s="33">
        <v>6105060.5701033734</v>
      </c>
      <c r="P23" s="33">
        <v>1430993.3197851488</v>
      </c>
      <c r="Q23" s="35">
        <f t="shared" si="4"/>
        <v>7536053.8898885222</v>
      </c>
      <c r="R23" s="33">
        <v>2111.028605459057</v>
      </c>
      <c r="S23" s="33">
        <v>2253</v>
      </c>
      <c r="T23" s="35">
        <f t="shared" si="5"/>
        <v>4364.028605459057</v>
      </c>
      <c r="U23" s="33">
        <v>449.63434999999998</v>
      </c>
      <c r="V23" s="33">
        <v>0</v>
      </c>
      <c r="W23" s="35">
        <f t="shared" si="6"/>
        <v>449.63434999999998</v>
      </c>
      <c r="X23" s="33">
        <v>0</v>
      </c>
      <c r="Y23" s="33">
        <v>13.000999999999999</v>
      </c>
      <c r="Z23" s="35">
        <f t="shared" si="7"/>
        <v>13.000999999999999</v>
      </c>
      <c r="AA23" s="33">
        <v>0</v>
      </c>
      <c r="AB23" s="33">
        <v>0</v>
      </c>
      <c r="AC23" s="35">
        <f t="shared" si="8"/>
        <v>0</v>
      </c>
      <c r="AD23" s="33">
        <v>269654.27427322586</v>
      </c>
      <c r="AE23" s="33">
        <v>260944.41291563277</v>
      </c>
      <c r="AF23" s="35">
        <f t="shared" si="9"/>
        <v>530598.68718885863</v>
      </c>
      <c r="AG23" s="33">
        <v>94377.36367935485</v>
      </c>
      <c r="AH23" s="33">
        <v>11.72908</v>
      </c>
      <c r="AI23" s="35">
        <f t="shared" si="10"/>
        <v>94389.092759354855</v>
      </c>
      <c r="AJ23" s="35">
        <f t="shared" si="13"/>
        <v>364031.6379525807</v>
      </c>
      <c r="AK23" s="35">
        <f t="shared" si="11"/>
        <v>260956.14199563276</v>
      </c>
      <c r="AL23" s="35">
        <f t="shared" si="12"/>
        <v>624987.77994821349</v>
      </c>
      <c r="AM23" s="33">
        <v>507871.93853622844</v>
      </c>
      <c r="AN23" s="35">
        <f t="shared" si="14"/>
        <v>12317306.252205124</v>
      </c>
      <c r="AT23" s="22"/>
      <c r="AU23" s="23"/>
    </row>
    <row r="24" spans="1:47" x14ac:dyDescent="0.3">
      <c r="A24" s="1">
        <v>41395</v>
      </c>
      <c r="B24" s="21">
        <v>41395</v>
      </c>
      <c r="C24" s="33">
        <v>104881.3545391049</v>
      </c>
      <c r="D24" s="33">
        <v>8885.3866208024701</v>
      </c>
      <c r="E24" s="34">
        <f t="shared" si="0"/>
        <v>113766.74115990737</v>
      </c>
      <c r="F24" s="33">
        <v>633501.21034598828</v>
      </c>
      <c r="G24" s="33">
        <v>256894.7789844753</v>
      </c>
      <c r="H24" s="34">
        <f t="shared" si="1"/>
        <v>890395.98933046358</v>
      </c>
      <c r="I24" s="33">
        <v>122138.93497</v>
      </c>
      <c r="J24" s="33">
        <v>175432.14158564809</v>
      </c>
      <c r="K24" s="34">
        <f t="shared" si="2"/>
        <v>297571.07655564812</v>
      </c>
      <c r="L24" s="33">
        <v>2061700.4330435798</v>
      </c>
      <c r="M24" s="33">
        <v>199610.61111111109</v>
      </c>
      <c r="N24" s="35">
        <f t="shared" si="3"/>
        <v>2261311.044154691</v>
      </c>
      <c r="O24" s="33">
        <v>6127328.4875720041</v>
      </c>
      <c r="P24" s="33">
        <v>1391072.8164623161</v>
      </c>
      <c r="Q24" s="35">
        <f t="shared" si="4"/>
        <v>7518401.3040343206</v>
      </c>
      <c r="R24" s="33">
        <v>2111.6786072530867</v>
      </c>
      <c r="S24" s="33">
        <v>12253</v>
      </c>
      <c r="T24" s="35">
        <f t="shared" si="5"/>
        <v>14364.678607253087</v>
      </c>
      <c r="U24" s="33">
        <v>130.82481999999999</v>
      </c>
      <c r="V24" s="33">
        <v>0</v>
      </c>
      <c r="W24" s="35">
        <f t="shared" si="6"/>
        <v>130.82481999999999</v>
      </c>
      <c r="X24" s="33">
        <v>0</v>
      </c>
      <c r="Y24" s="33">
        <v>236.13434000000001</v>
      </c>
      <c r="Z24" s="35">
        <f t="shared" si="7"/>
        <v>236.13434000000001</v>
      </c>
      <c r="AA24" s="33">
        <v>0</v>
      </c>
      <c r="AB24" s="33">
        <v>0</v>
      </c>
      <c r="AC24" s="35">
        <f t="shared" si="8"/>
        <v>0</v>
      </c>
      <c r="AD24" s="33">
        <v>275235.67198922846</v>
      </c>
      <c r="AE24" s="33">
        <v>264053.6574634568</v>
      </c>
      <c r="AF24" s="35">
        <f t="shared" si="9"/>
        <v>539289.32945268531</v>
      </c>
      <c r="AG24" s="33">
        <v>93923.770017962976</v>
      </c>
      <c r="AH24" s="33">
        <v>1489.3245400000001</v>
      </c>
      <c r="AI24" s="35">
        <f t="shared" si="10"/>
        <v>95413.094557962977</v>
      </c>
      <c r="AJ24" s="35">
        <f t="shared" si="13"/>
        <v>369159.44200719142</v>
      </c>
      <c r="AK24" s="35">
        <f t="shared" si="11"/>
        <v>265542.9820034568</v>
      </c>
      <c r="AL24" s="35">
        <f t="shared" si="12"/>
        <v>634702.42401064816</v>
      </c>
      <c r="AM24" s="33">
        <v>508627.3986726852</v>
      </c>
      <c r="AN24" s="35">
        <f t="shared" si="14"/>
        <v>12239507.615685616</v>
      </c>
      <c r="AT24" s="22"/>
      <c r="AU24" s="23"/>
    </row>
    <row r="25" spans="1:47" x14ac:dyDescent="0.3">
      <c r="A25" s="1">
        <v>41426</v>
      </c>
      <c r="B25" s="21">
        <v>41426</v>
      </c>
      <c r="C25" s="33">
        <v>105735.61271826392</v>
      </c>
      <c r="D25" s="33">
        <v>8235.110356512645</v>
      </c>
      <c r="E25" s="34">
        <f t="shared" si="0"/>
        <v>113970.72307477656</v>
      </c>
      <c r="F25" s="33">
        <v>540959.81648242264</v>
      </c>
      <c r="G25" s="33">
        <v>253172.20801698041</v>
      </c>
      <c r="H25" s="34">
        <f t="shared" si="1"/>
        <v>794132.02449940308</v>
      </c>
      <c r="I25" s="33">
        <v>122138.935</v>
      </c>
      <c r="J25" s="33">
        <v>190981.94164384861</v>
      </c>
      <c r="K25" s="34">
        <f t="shared" si="2"/>
        <v>313120.87664384861</v>
      </c>
      <c r="L25" s="33">
        <v>2123601.9223986804</v>
      </c>
      <c r="M25" s="33">
        <v>221950.49457767635</v>
      </c>
      <c r="N25" s="35">
        <f t="shared" si="3"/>
        <v>2345552.4169763569</v>
      </c>
      <c r="O25" s="33">
        <v>6087629.4448152585</v>
      </c>
      <c r="P25" s="33">
        <v>1390778.2313944164</v>
      </c>
      <c r="Q25" s="35">
        <f t="shared" si="4"/>
        <v>7478407.6762096751</v>
      </c>
      <c r="R25" s="33">
        <v>2110.6786176079104</v>
      </c>
      <c r="S25" s="33">
        <v>12253</v>
      </c>
      <c r="T25" s="35">
        <f t="shared" si="5"/>
        <v>14363.678617607911</v>
      </c>
      <c r="U25" s="33">
        <v>0</v>
      </c>
      <c r="V25" s="33">
        <v>0</v>
      </c>
      <c r="W25" s="35">
        <f t="shared" si="6"/>
        <v>0</v>
      </c>
      <c r="X25" s="33">
        <v>0</v>
      </c>
      <c r="Y25" s="33">
        <v>883.649</v>
      </c>
      <c r="Z25" s="35">
        <f t="shared" si="7"/>
        <v>883.649</v>
      </c>
      <c r="AA25" s="33">
        <v>0</v>
      </c>
      <c r="AB25" s="33">
        <v>0</v>
      </c>
      <c r="AC25" s="35">
        <f t="shared" si="8"/>
        <v>0</v>
      </c>
      <c r="AD25" s="33">
        <v>312251.95565373648</v>
      </c>
      <c r="AE25" s="33">
        <v>255612.80363396084</v>
      </c>
      <c r="AF25" s="35">
        <f t="shared" si="9"/>
        <v>567864.75928769726</v>
      </c>
      <c r="AG25" s="33">
        <v>103195.38769748621</v>
      </c>
      <c r="AH25" s="33">
        <v>2703.489</v>
      </c>
      <c r="AI25" s="35">
        <f t="shared" si="10"/>
        <v>105898.87669748621</v>
      </c>
      <c r="AJ25" s="35">
        <f t="shared" si="13"/>
        <v>415447.34335122269</v>
      </c>
      <c r="AK25" s="35">
        <f t="shared" si="11"/>
        <v>258316.29263396084</v>
      </c>
      <c r="AL25" s="35">
        <f t="shared" si="12"/>
        <v>673763.63598518353</v>
      </c>
      <c r="AM25" s="33">
        <v>508871.79370534321</v>
      </c>
      <c r="AN25" s="35">
        <f t="shared" si="14"/>
        <v>12243066.474712195</v>
      </c>
      <c r="AT25" s="22"/>
      <c r="AU25" s="23"/>
    </row>
    <row r="26" spans="1:47" x14ac:dyDescent="0.3">
      <c r="A26" s="1">
        <v>41456</v>
      </c>
      <c r="B26" s="21">
        <v>41456</v>
      </c>
      <c r="C26" s="33">
        <v>133697.6063238318</v>
      </c>
      <c r="D26" s="33">
        <v>9064.5517247352</v>
      </c>
      <c r="E26" s="34">
        <f t="shared" si="0"/>
        <v>142762.15804856701</v>
      </c>
      <c r="F26" s="33">
        <v>597127.81633186887</v>
      </c>
      <c r="G26" s="33">
        <v>245901.24271598132</v>
      </c>
      <c r="H26" s="34">
        <f t="shared" si="1"/>
        <v>843029.0590478502</v>
      </c>
      <c r="I26" s="33">
        <v>122138.935</v>
      </c>
      <c r="J26" s="33">
        <v>105040.4276830218</v>
      </c>
      <c r="K26" s="34">
        <f t="shared" si="2"/>
        <v>227179.36268302181</v>
      </c>
      <c r="L26" s="33">
        <v>2164855.4544407162</v>
      </c>
      <c r="M26" s="33">
        <v>276279.25664059189</v>
      </c>
      <c r="N26" s="35">
        <f t="shared" si="3"/>
        <v>2441134.7110813083</v>
      </c>
      <c r="O26" s="33">
        <v>6101502.3537768144</v>
      </c>
      <c r="P26" s="33">
        <v>1389202.4466378579</v>
      </c>
      <c r="Q26" s="35">
        <f t="shared" si="4"/>
        <v>7490704.8004146721</v>
      </c>
      <c r="R26" s="33">
        <v>2110.6786020249224</v>
      </c>
      <c r="S26" s="33">
        <v>12253</v>
      </c>
      <c r="T26" s="35">
        <f t="shared" si="5"/>
        <v>14363.678602024922</v>
      </c>
      <c r="U26" s="33">
        <v>100.30561</v>
      </c>
      <c r="V26" s="33">
        <v>0</v>
      </c>
      <c r="W26" s="35">
        <f t="shared" si="6"/>
        <v>100.30561</v>
      </c>
      <c r="X26" s="33">
        <v>0</v>
      </c>
      <c r="Y26" s="33">
        <v>871.24099999999999</v>
      </c>
      <c r="Z26" s="35">
        <f t="shared" si="7"/>
        <v>871.24099999999999</v>
      </c>
      <c r="AA26" s="33">
        <v>0</v>
      </c>
      <c r="AB26" s="33">
        <v>0</v>
      </c>
      <c r="AC26" s="35">
        <f t="shared" si="8"/>
        <v>0</v>
      </c>
      <c r="AD26" s="33">
        <v>276015.06879292842</v>
      </c>
      <c r="AE26" s="33">
        <v>248628.30639408101</v>
      </c>
      <c r="AF26" s="35">
        <f t="shared" si="9"/>
        <v>524643.37518700946</v>
      </c>
      <c r="AG26" s="33">
        <v>96448.293743769464</v>
      </c>
      <c r="AH26" s="33">
        <v>2262.1170000000002</v>
      </c>
      <c r="AI26" s="35">
        <f t="shared" si="10"/>
        <v>98710.410743769462</v>
      </c>
      <c r="AJ26" s="35">
        <f t="shared" si="13"/>
        <v>372463.36253669788</v>
      </c>
      <c r="AK26" s="35">
        <f t="shared" si="11"/>
        <v>250890.42339408101</v>
      </c>
      <c r="AL26" s="35">
        <f t="shared" si="12"/>
        <v>623353.78593077883</v>
      </c>
      <c r="AM26" s="33">
        <v>511198.3411033022</v>
      </c>
      <c r="AN26" s="35">
        <f t="shared" si="14"/>
        <v>12294697.443521526</v>
      </c>
      <c r="AT26" s="22"/>
      <c r="AU26" s="23"/>
    </row>
    <row r="27" spans="1:47" x14ac:dyDescent="0.3">
      <c r="A27" s="1">
        <v>41487</v>
      </c>
      <c r="B27" s="21">
        <v>41487</v>
      </c>
      <c r="C27" s="33">
        <v>118849.89425914529</v>
      </c>
      <c r="D27" s="33">
        <v>9603.4907195536616</v>
      </c>
      <c r="E27" s="34">
        <f t="shared" si="0"/>
        <v>128453.38497869896</v>
      </c>
      <c r="F27" s="33">
        <v>600058.54031645786</v>
      </c>
      <c r="G27" s="33">
        <v>249583.23822702761</v>
      </c>
      <c r="H27" s="34">
        <f t="shared" si="1"/>
        <v>849641.77854348544</v>
      </c>
      <c r="I27" s="33">
        <v>122138.935</v>
      </c>
      <c r="J27" s="33">
        <v>136468.4173694207</v>
      </c>
      <c r="K27" s="34">
        <f t="shared" si="2"/>
        <v>258607.3523694207</v>
      </c>
      <c r="L27" s="33">
        <v>2201327.6981333145</v>
      </c>
      <c r="M27" s="33">
        <v>320986.11909000005</v>
      </c>
      <c r="N27" s="35">
        <f t="shared" si="3"/>
        <v>2522313.8172233147</v>
      </c>
      <c r="O27" s="33">
        <v>6013535.9488615207</v>
      </c>
      <c r="P27" s="33">
        <v>1386309.0455753277</v>
      </c>
      <c r="Q27" s="35">
        <f t="shared" si="4"/>
        <v>7399844.9944368489</v>
      </c>
      <c r="R27" s="33">
        <v>2110.6786039886042</v>
      </c>
      <c r="S27" s="33">
        <v>12253</v>
      </c>
      <c r="T27" s="35">
        <f t="shared" si="5"/>
        <v>14363.678603988605</v>
      </c>
      <c r="U27" s="33">
        <v>443.03766999999999</v>
      </c>
      <c r="V27" s="33">
        <v>0</v>
      </c>
      <c r="W27" s="35">
        <f t="shared" si="6"/>
        <v>443.03766999999999</v>
      </c>
      <c r="X27" s="33">
        <v>0</v>
      </c>
      <c r="Y27" s="33">
        <v>1292.348</v>
      </c>
      <c r="Z27" s="35">
        <f t="shared" si="7"/>
        <v>1292.348</v>
      </c>
      <c r="AA27" s="33">
        <v>0</v>
      </c>
      <c r="AB27" s="33">
        <v>0</v>
      </c>
      <c r="AC27" s="35">
        <f t="shared" si="8"/>
        <v>0</v>
      </c>
      <c r="AD27" s="33">
        <v>275719.62640340929</v>
      </c>
      <c r="AE27" s="33">
        <v>242789.13466286799</v>
      </c>
      <c r="AF27" s="35">
        <f t="shared" si="9"/>
        <v>518508.76106627728</v>
      </c>
      <c r="AG27" s="33">
        <v>98024.634187084521</v>
      </c>
      <c r="AH27" s="33">
        <v>2520.1610000000001</v>
      </c>
      <c r="AI27" s="35">
        <f t="shared" si="10"/>
        <v>100544.79518708453</v>
      </c>
      <c r="AJ27" s="35">
        <f t="shared" si="13"/>
        <v>373744.2605904938</v>
      </c>
      <c r="AK27" s="35">
        <f t="shared" si="11"/>
        <v>245309.29566286798</v>
      </c>
      <c r="AL27" s="35">
        <f t="shared" si="12"/>
        <v>619053.55625336175</v>
      </c>
      <c r="AM27" s="33">
        <v>512779.66621144343</v>
      </c>
      <c r="AN27" s="35">
        <f t="shared" si="14"/>
        <v>12306793.614290562</v>
      </c>
      <c r="AT27" s="22"/>
      <c r="AU27" s="23"/>
    </row>
    <row r="28" spans="1:47" x14ac:dyDescent="0.3">
      <c r="A28" s="1">
        <v>41518</v>
      </c>
      <c r="B28" s="21">
        <v>41518</v>
      </c>
      <c r="C28" s="33">
        <v>117870.0434619344</v>
      </c>
      <c r="D28" s="33">
        <v>10410.44995305154</v>
      </c>
      <c r="E28" s="34">
        <f t="shared" si="0"/>
        <v>128280.49341498595</v>
      </c>
      <c r="F28" s="33">
        <v>529069.94292869966</v>
      </c>
      <c r="G28" s="33">
        <v>208075.56673488789</v>
      </c>
      <c r="H28" s="34">
        <f t="shared" si="1"/>
        <v>737145.50966358755</v>
      </c>
      <c r="I28" s="33">
        <v>122138.935</v>
      </c>
      <c r="J28" s="33">
        <v>167649.92849073088</v>
      </c>
      <c r="K28" s="34">
        <f t="shared" si="2"/>
        <v>289788.86349073087</v>
      </c>
      <c r="L28" s="33">
        <v>2240943.2074340857</v>
      </c>
      <c r="M28" s="33">
        <v>320630.88686999999</v>
      </c>
      <c r="N28" s="35">
        <f t="shared" si="3"/>
        <v>2561574.0943040857</v>
      </c>
      <c r="O28" s="33">
        <v>6060450.9819892095</v>
      </c>
      <c r="P28" s="33">
        <v>1384773.9509175422</v>
      </c>
      <c r="Q28" s="35">
        <f t="shared" si="4"/>
        <v>7445224.9329067515</v>
      </c>
      <c r="R28" s="33">
        <v>2110.6786130253317</v>
      </c>
      <c r="S28" s="33">
        <v>12253</v>
      </c>
      <c r="T28" s="35">
        <f t="shared" si="5"/>
        <v>14363.678613025331</v>
      </c>
      <c r="U28" s="33">
        <v>384.52383825002431</v>
      </c>
      <c r="V28" s="33">
        <v>0</v>
      </c>
      <c r="W28" s="35">
        <f t="shared" si="6"/>
        <v>384.52383825002431</v>
      </c>
      <c r="X28" s="33">
        <v>0</v>
      </c>
      <c r="Y28" s="33">
        <v>876.36500000000001</v>
      </c>
      <c r="Z28" s="35">
        <f t="shared" si="7"/>
        <v>876.36500000000001</v>
      </c>
      <c r="AA28" s="33">
        <v>0</v>
      </c>
      <c r="AB28" s="33">
        <v>0</v>
      </c>
      <c r="AC28" s="35">
        <f t="shared" si="8"/>
        <v>0</v>
      </c>
      <c r="AD28" s="33">
        <v>301724.3675965796</v>
      </c>
      <c r="AE28" s="33">
        <v>244373.66614320391</v>
      </c>
      <c r="AF28" s="35">
        <f t="shared" si="9"/>
        <v>546098.03373978357</v>
      </c>
      <c r="AG28" s="33">
        <v>99105.039864812192</v>
      </c>
      <c r="AH28" s="33">
        <v>3330.1895400000003</v>
      </c>
      <c r="AI28" s="35">
        <f t="shared" si="10"/>
        <v>102435.2294048122</v>
      </c>
      <c r="AJ28" s="35">
        <f t="shared" si="13"/>
        <v>400829.40746139176</v>
      </c>
      <c r="AK28" s="35">
        <f t="shared" si="11"/>
        <v>247703.8556832039</v>
      </c>
      <c r="AL28" s="35">
        <f t="shared" si="12"/>
        <v>648533.26314459566</v>
      </c>
      <c r="AM28" s="33">
        <v>514272.71066162182</v>
      </c>
      <c r="AN28" s="35">
        <f t="shared" si="14"/>
        <v>12340444.435037635</v>
      </c>
      <c r="AT28" s="22"/>
      <c r="AU28" s="23"/>
    </row>
    <row r="29" spans="1:47" x14ac:dyDescent="0.3">
      <c r="A29" s="1">
        <v>41548</v>
      </c>
      <c r="B29" s="21">
        <v>41548</v>
      </c>
      <c r="C29" s="33">
        <v>117914.05265418149</v>
      </c>
      <c r="D29" s="33">
        <v>11158.157092529009</v>
      </c>
      <c r="E29" s="34">
        <f t="shared" si="0"/>
        <v>129072.2097467105</v>
      </c>
      <c r="F29" s="33">
        <v>550436.47908898792</v>
      </c>
      <c r="G29" s="33">
        <v>256154.33260231611</v>
      </c>
      <c r="H29" s="34">
        <f t="shared" si="1"/>
        <v>806590.81169130397</v>
      </c>
      <c r="I29" s="33">
        <v>122138.93497</v>
      </c>
      <c r="J29" s="33">
        <v>136822.80866212721</v>
      </c>
      <c r="K29" s="34">
        <f t="shared" si="2"/>
        <v>258961.74363212721</v>
      </c>
      <c r="L29" s="33">
        <v>2219311.268531159</v>
      </c>
      <c r="M29" s="33">
        <v>319378.30674000003</v>
      </c>
      <c r="N29" s="35">
        <f t="shared" si="3"/>
        <v>2538689.5752711589</v>
      </c>
      <c r="O29" s="33">
        <v>6070149.3541860096</v>
      </c>
      <c r="P29" s="33">
        <v>1387887.0339450205</v>
      </c>
      <c r="Q29" s="35">
        <f t="shared" si="4"/>
        <v>7458036.3881310299</v>
      </c>
      <c r="R29" s="33">
        <v>1708.302997026949</v>
      </c>
      <c r="S29" s="33">
        <v>12253</v>
      </c>
      <c r="T29" s="35">
        <f t="shared" si="5"/>
        <v>13961.302997026949</v>
      </c>
      <c r="U29" s="33">
        <v>393.239997985998</v>
      </c>
      <c r="V29" s="33">
        <v>0</v>
      </c>
      <c r="W29" s="35">
        <f t="shared" si="6"/>
        <v>393.239997985998</v>
      </c>
      <c r="X29" s="33">
        <v>0</v>
      </c>
      <c r="Y29" s="33">
        <v>714.24300000000005</v>
      </c>
      <c r="Z29" s="35">
        <f t="shared" si="7"/>
        <v>714.24300000000005</v>
      </c>
      <c r="AA29" s="33">
        <v>0</v>
      </c>
      <c r="AB29" s="33">
        <v>0</v>
      </c>
      <c r="AC29" s="35">
        <f t="shared" si="8"/>
        <v>0</v>
      </c>
      <c r="AD29" s="33">
        <v>272835.40128451708</v>
      </c>
      <c r="AE29" s="33">
        <v>229662.47180469838</v>
      </c>
      <c r="AF29" s="35">
        <f t="shared" si="9"/>
        <v>502497.87308921549</v>
      </c>
      <c r="AG29" s="33">
        <v>99672.145860642559</v>
      </c>
      <c r="AH29" s="33">
        <v>3737.30132</v>
      </c>
      <c r="AI29" s="35">
        <f t="shared" si="10"/>
        <v>103409.44718064256</v>
      </c>
      <c r="AJ29" s="35">
        <f t="shared" si="13"/>
        <v>372507.54714515962</v>
      </c>
      <c r="AK29" s="35">
        <f t="shared" si="11"/>
        <v>233399.77312469837</v>
      </c>
      <c r="AL29" s="35">
        <f t="shared" si="12"/>
        <v>605907.320269858</v>
      </c>
      <c r="AM29" s="33">
        <v>516590.26045927015</v>
      </c>
      <c r="AN29" s="35">
        <f t="shared" si="14"/>
        <v>12328917.095196472</v>
      </c>
      <c r="AT29" s="22"/>
      <c r="AU29" s="23"/>
    </row>
    <row r="30" spans="1:47" x14ac:dyDescent="0.3">
      <c r="A30" s="1">
        <v>41579</v>
      </c>
      <c r="B30" s="21">
        <v>41579</v>
      </c>
      <c r="C30" s="33">
        <v>98704.881453954804</v>
      </c>
      <c r="D30" s="33">
        <v>11900.655103502819</v>
      </c>
      <c r="E30" s="34">
        <f t="shared" si="0"/>
        <v>110605.53655745763</v>
      </c>
      <c r="F30" s="33">
        <v>538108.15667361591</v>
      </c>
      <c r="G30" s="33">
        <v>227194.83303580029</v>
      </c>
      <c r="H30" s="34">
        <f t="shared" si="1"/>
        <v>765302.98970941617</v>
      </c>
      <c r="I30" s="33">
        <v>122138.93497</v>
      </c>
      <c r="J30" s="33">
        <v>198552.92568173259</v>
      </c>
      <c r="K30" s="34">
        <f t="shared" si="2"/>
        <v>320691.8606517326</v>
      </c>
      <c r="L30" s="33">
        <v>2202769.6363677024</v>
      </c>
      <c r="M30" s="33">
        <v>406657.11300000001</v>
      </c>
      <c r="N30" s="35">
        <f t="shared" si="3"/>
        <v>2609426.7493677023</v>
      </c>
      <c r="O30" s="33">
        <v>6019311.5702283895</v>
      </c>
      <c r="P30" s="33">
        <v>1383601.8570974274</v>
      </c>
      <c r="Q30" s="35">
        <f t="shared" si="4"/>
        <v>7402913.4273258168</v>
      </c>
      <c r="R30" s="33">
        <v>2053.9529943502821</v>
      </c>
      <c r="S30" s="33">
        <v>12253</v>
      </c>
      <c r="T30" s="35">
        <f t="shared" si="5"/>
        <v>14306.952994350282</v>
      </c>
      <c r="U30" s="33">
        <v>347.472003766478</v>
      </c>
      <c r="V30" s="33">
        <v>0</v>
      </c>
      <c r="W30" s="35">
        <f t="shared" si="6"/>
        <v>347.472003766478</v>
      </c>
      <c r="X30" s="33">
        <v>0</v>
      </c>
      <c r="Y30" s="33">
        <v>850.69600000000003</v>
      </c>
      <c r="Z30" s="35">
        <f t="shared" si="7"/>
        <v>850.69600000000003</v>
      </c>
      <c r="AA30" s="33">
        <v>0</v>
      </c>
      <c r="AB30" s="33">
        <v>0</v>
      </c>
      <c r="AC30" s="35">
        <f t="shared" si="8"/>
        <v>0</v>
      </c>
      <c r="AD30" s="33">
        <v>373410.32963229751</v>
      </c>
      <c r="AE30" s="33">
        <v>225916.90418233525</v>
      </c>
      <c r="AF30" s="35">
        <f t="shared" si="9"/>
        <v>599327.23381463275</v>
      </c>
      <c r="AG30" s="33">
        <v>100494.14564510358</v>
      </c>
      <c r="AH30" s="33">
        <v>4443.11841</v>
      </c>
      <c r="AI30" s="35">
        <f t="shared" si="10"/>
        <v>104937.26405510357</v>
      </c>
      <c r="AJ30" s="35">
        <f t="shared" si="13"/>
        <v>473904.4752774011</v>
      </c>
      <c r="AK30" s="35">
        <f t="shared" si="11"/>
        <v>230360.02259233524</v>
      </c>
      <c r="AL30" s="35">
        <f t="shared" si="12"/>
        <v>704264.49786973628</v>
      </c>
      <c r="AM30" s="33">
        <v>517853.1140131827</v>
      </c>
      <c r="AN30" s="35">
        <f t="shared" si="14"/>
        <v>12446563.296493161</v>
      </c>
      <c r="AT30" s="22"/>
      <c r="AU30" s="23"/>
    </row>
    <row r="31" spans="1:47" x14ac:dyDescent="0.3">
      <c r="A31" s="1">
        <v>41609</v>
      </c>
      <c r="B31" s="21">
        <v>41609</v>
      </c>
      <c r="C31" s="33">
        <v>167671.77878656262</v>
      </c>
      <c r="D31" s="33">
        <v>14928.560767175632</v>
      </c>
      <c r="E31" s="34">
        <f t="shared" si="0"/>
        <v>182600.33955373825</v>
      </c>
      <c r="F31" s="33">
        <v>676712.55767148221</v>
      </c>
      <c r="G31" s="33">
        <v>265784.22164664161</v>
      </c>
      <c r="H31" s="34">
        <f t="shared" si="1"/>
        <v>942496.77931812382</v>
      </c>
      <c r="I31" s="33">
        <v>122138.93497</v>
      </c>
      <c r="J31" s="33">
        <v>109080.33037946597</v>
      </c>
      <c r="K31" s="34">
        <f t="shared" si="2"/>
        <v>231219.26534946598</v>
      </c>
      <c r="L31" s="33">
        <v>2043345.1883238098</v>
      </c>
      <c r="M31" s="33">
        <v>504053.35839000001</v>
      </c>
      <c r="N31" s="35">
        <f t="shared" si="3"/>
        <v>2547398.5467138099</v>
      </c>
      <c r="O31" s="33">
        <v>6030158.1815071683</v>
      </c>
      <c r="P31" s="33">
        <v>1343568.160341308</v>
      </c>
      <c r="Q31" s="35">
        <f t="shared" si="4"/>
        <v>7373726.3418484759</v>
      </c>
      <c r="R31" s="33">
        <v>1707.809989845807</v>
      </c>
      <c r="S31" s="33">
        <v>12253.236000000001</v>
      </c>
      <c r="T31" s="35">
        <f t="shared" si="5"/>
        <v>13961.045989845808</v>
      </c>
      <c r="U31" s="33">
        <v>330.601996239188</v>
      </c>
      <c r="V31" s="33">
        <v>0</v>
      </c>
      <c r="W31" s="35">
        <f t="shared" si="6"/>
        <v>330.601996239188</v>
      </c>
      <c r="X31" s="33">
        <v>0</v>
      </c>
      <c r="Y31" s="33">
        <v>1274.155</v>
      </c>
      <c r="Z31" s="35">
        <f t="shared" si="7"/>
        <v>1274.155</v>
      </c>
      <c r="AA31" s="33">
        <v>0</v>
      </c>
      <c r="AB31" s="33">
        <v>0</v>
      </c>
      <c r="AC31" s="35">
        <f t="shared" si="8"/>
        <v>0</v>
      </c>
      <c r="AD31" s="33">
        <v>265863.44277880405</v>
      </c>
      <c r="AE31" s="33">
        <v>253586.17673515232</v>
      </c>
      <c r="AF31" s="35">
        <f t="shared" si="9"/>
        <v>519449.61951395636</v>
      </c>
      <c r="AG31" s="33">
        <v>101521.32431089507</v>
      </c>
      <c r="AH31" s="33">
        <v>6935.9974900000007</v>
      </c>
      <c r="AI31" s="35">
        <f t="shared" si="10"/>
        <v>108457.32180089506</v>
      </c>
      <c r="AJ31" s="35">
        <f t="shared" si="13"/>
        <v>367384.7670896991</v>
      </c>
      <c r="AK31" s="35">
        <f t="shared" si="11"/>
        <v>260522.17422515232</v>
      </c>
      <c r="AL31" s="35">
        <f t="shared" si="12"/>
        <v>627906.9413148514</v>
      </c>
      <c r="AM31" s="33">
        <v>526377.92811977433</v>
      </c>
      <c r="AN31" s="35">
        <f t="shared" si="14"/>
        <v>12447291.945204325</v>
      </c>
      <c r="AT31" s="22"/>
      <c r="AU31" s="23"/>
    </row>
    <row r="32" spans="1:47" x14ac:dyDescent="0.3">
      <c r="A32" s="1">
        <v>41640</v>
      </c>
      <c r="B32" s="21">
        <v>41640</v>
      </c>
      <c r="C32" s="33">
        <v>114264.85975829589</v>
      </c>
      <c r="D32" s="33">
        <v>14667.083867688991</v>
      </c>
      <c r="E32" s="34">
        <f t="shared" si="0"/>
        <v>128931.94362598489</v>
      </c>
      <c r="F32" s="33">
        <v>629167.89261832298</v>
      </c>
      <c r="G32" s="33">
        <v>243355.00216121739</v>
      </c>
      <c r="H32" s="34">
        <f t="shared" si="1"/>
        <v>872522.89477954037</v>
      </c>
      <c r="I32" s="33">
        <v>122138.935</v>
      </c>
      <c r="J32" s="33">
        <v>263912.85310901963</v>
      </c>
      <c r="K32" s="34">
        <f t="shared" si="2"/>
        <v>386051.78810901963</v>
      </c>
      <c r="L32" s="33">
        <v>2117867.865809253</v>
      </c>
      <c r="M32" s="33">
        <v>533852.14385999995</v>
      </c>
      <c r="N32" s="35">
        <f t="shared" si="3"/>
        <v>2651720.0096692527</v>
      </c>
      <c r="O32" s="33">
        <v>5883603.3507501585</v>
      </c>
      <c r="P32" s="33">
        <v>1334943.3693066924</v>
      </c>
      <c r="Q32" s="35">
        <f t="shared" si="4"/>
        <v>7218546.7200568505</v>
      </c>
      <c r="R32" s="33">
        <v>1707.8099897647692</v>
      </c>
      <c r="S32" s="33">
        <v>16253.236420000001</v>
      </c>
      <c r="T32" s="35">
        <f t="shared" si="5"/>
        <v>17961.046409764771</v>
      </c>
      <c r="U32" s="33">
        <v>282.20800682348698</v>
      </c>
      <c r="V32" s="33">
        <v>0</v>
      </c>
      <c r="W32" s="35">
        <f t="shared" si="6"/>
        <v>282.20800682348698</v>
      </c>
      <c r="X32" s="33">
        <v>0</v>
      </c>
      <c r="Y32" s="33">
        <v>1116.577</v>
      </c>
      <c r="Z32" s="35">
        <f t="shared" si="7"/>
        <v>1116.577</v>
      </c>
      <c r="AA32" s="33">
        <v>0</v>
      </c>
      <c r="AB32" s="33">
        <v>0</v>
      </c>
      <c r="AC32" s="35">
        <f t="shared" si="8"/>
        <v>0</v>
      </c>
      <c r="AD32" s="33">
        <v>284579.12820816995</v>
      </c>
      <c r="AE32" s="33">
        <v>259701.38951247622</v>
      </c>
      <c r="AF32" s="35">
        <f t="shared" si="9"/>
        <v>544280.51772064622</v>
      </c>
      <c r="AG32" s="33">
        <v>102655.41309340637</v>
      </c>
      <c r="AH32" s="33">
        <v>6645.2962143852874</v>
      </c>
      <c r="AI32" s="35">
        <f t="shared" si="10"/>
        <v>109300.70930779167</v>
      </c>
      <c r="AJ32" s="35">
        <f t="shared" si="13"/>
        <v>387234.5413015763</v>
      </c>
      <c r="AK32" s="35">
        <f t="shared" si="11"/>
        <v>266346.68572686153</v>
      </c>
      <c r="AL32" s="35">
        <f t="shared" si="12"/>
        <v>653581.22702843789</v>
      </c>
      <c r="AM32" s="33">
        <v>529238.02183086553</v>
      </c>
      <c r="AN32" s="35">
        <f t="shared" si="14"/>
        <v>12459952.43651654</v>
      </c>
      <c r="AT32" s="22"/>
      <c r="AU32" s="23"/>
    </row>
    <row r="33" spans="1:47" x14ac:dyDescent="0.3">
      <c r="A33" s="1">
        <v>41671</v>
      </c>
      <c r="B33" s="21">
        <v>41671</v>
      </c>
      <c r="C33" s="33">
        <v>103502.4227265451</v>
      </c>
      <c r="D33" s="33">
        <v>14649.003527883331</v>
      </c>
      <c r="E33" s="34">
        <f t="shared" si="0"/>
        <v>118151.42625442843</v>
      </c>
      <c r="F33" s="33">
        <v>637244.15355402383</v>
      </c>
      <c r="G33" s="33">
        <v>246460.25162580461</v>
      </c>
      <c r="H33" s="34">
        <f t="shared" si="1"/>
        <v>883704.40517982841</v>
      </c>
      <c r="I33" s="33">
        <v>129138.935</v>
      </c>
      <c r="J33" s="33">
        <v>318195.65412722045</v>
      </c>
      <c r="K33" s="34">
        <f t="shared" si="2"/>
        <v>447334.58912722045</v>
      </c>
      <c r="L33" s="33">
        <v>2146972.3643688424</v>
      </c>
      <c r="M33" s="33">
        <v>526638.63026999997</v>
      </c>
      <c r="N33" s="35">
        <f t="shared" si="3"/>
        <v>2673610.9946388425</v>
      </c>
      <c r="O33" s="33">
        <v>5876595.3571630903</v>
      </c>
      <c r="P33" s="33">
        <v>1311339.3308472673</v>
      </c>
      <c r="Q33" s="35">
        <f t="shared" si="4"/>
        <v>7187934.6880103573</v>
      </c>
      <c r="R33" s="33">
        <v>1707.810007043525</v>
      </c>
      <c r="S33" s="33">
        <v>16253.236420000001</v>
      </c>
      <c r="T33" s="35">
        <f t="shared" si="5"/>
        <v>17961.046427043526</v>
      </c>
      <c r="U33" s="33">
        <v>261.84200758533501</v>
      </c>
      <c r="V33" s="33">
        <v>0</v>
      </c>
      <c r="W33" s="35">
        <f t="shared" si="6"/>
        <v>261.84200758533501</v>
      </c>
      <c r="X33" s="33">
        <v>0</v>
      </c>
      <c r="Y33" s="33">
        <v>981.56299999999999</v>
      </c>
      <c r="Z33" s="35">
        <f t="shared" si="7"/>
        <v>981.56299999999999</v>
      </c>
      <c r="AA33" s="33">
        <v>0</v>
      </c>
      <c r="AB33" s="33">
        <v>0</v>
      </c>
      <c r="AC33" s="35">
        <f t="shared" si="8"/>
        <v>0</v>
      </c>
      <c r="AD33" s="33">
        <v>271122.57447140687</v>
      </c>
      <c r="AE33" s="33">
        <v>233095.94202217809</v>
      </c>
      <c r="AF33" s="35">
        <f t="shared" si="9"/>
        <v>504218.51649358496</v>
      </c>
      <c r="AG33" s="33">
        <v>103760.05471186382</v>
      </c>
      <c r="AH33" s="33">
        <v>3953.51836</v>
      </c>
      <c r="AI33" s="35">
        <f t="shared" si="10"/>
        <v>107713.57307186382</v>
      </c>
      <c r="AJ33" s="35">
        <f t="shared" si="13"/>
        <v>374882.62918327068</v>
      </c>
      <c r="AK33" s="35">
        <f t="shared" si="11"/>
        <v>237049.46038217808</v>
      </c>
      <c r="AL33" s="35">
        <f t="shared" si="12"/>
        <v>611932.0895654487</v>
      </c>
      <c r="AM33" s="33">
        <v>531294.63800755457</v>
      </c>
      <c r="AN33" s="35">
        <f t="shared" si="14"/>
        <v>12473167.282218307</v>
      </c>
      <c r="AT33" s="22"/>
      <c r="AU33" s="23"/>
    </row>
    <row r="34" spans="1:47" x14ac:dyDescent="0.3">
      <c r="A34" s="1">
        <v>41699</v>
      </c>
      <c r="B34" s="21">
        <v>41699</v>
      </c>
      <c r="C34" s="33">
        <v>113075.22347223431</v>
      </c>
      <c r="D34" s="33">
        <v>13871.846996648581</v>
      </c>
      <c r="E34" s="34">
        <f t="shared" si="0"/>
        <v>126947.0704688829</v>
      </c>
      <c r="F34" s="33">
        <v>579234.65229261445</v>
      </c>
      <c r="G34" s="33">
        <v>273532.69017671194</v>
      </c>
      <c r="H34" s="34">
        <f t="shared" si="1"/>
        <v>852767.34246932645</v>
      </c>
      <c r="I34" s="33">
        <v>122138.935</v>
      </c>
      <c r="J34" s="33">
        <v>260337.3719613252</v>
      </c>
      <c r="K34" s="34">
        <f t="shared" si="2"/>
        <v>382476.30696132523</v>
      </c>
      <c r="L34" s="33">
        <v>2161011.767909308</v>
      </c>
      <c r="M34" s="33">
        <v>531594.18801000004</v>
      </c>
      <c r="N34" s="35">
        <f t="shared" si="3"/>
        <v>2692605.9559193081</v>
      </c>
      <c r="O34" s="33">
        <v>5837364.0005744314</v>
      </c>
      <c r="P34" s="33">
        <v>1355484.0748700392</v>
      </c>
      <c r="Q34" s="35">
        <f t="shared" si="4"/>
        <v>7192848.0754444711</v>
      </c>
      <c r="R34" s="33">
        <v>1707.81199773858</v>
      </c>
      <c r="S34" s="33">
        <v>14082.844000000001</v>
      </c>
      <c r="T34" s="35">
        <f t="shared" si="5"/>
        <v>15790.65599773858</v>
      </c>
      <c r="U34" s="33">
        <v>209.44300090456801</v>
      </c>
      <c r="V34" s="33">
        <v>0</v>
      </c>
      <c r="W34" s="35">
        <f t="shared" si="6"/>
        <v>209.44300090456801</v>
      </c>
      <c r="X34" s="33">
        <v>0</v>
      </c>
      <c r="Y34" s="33">
        <v>1077.8499999999999</v>
      </c>
      <c r="Z34" s="35">
        <f t="shared" si="7"/>
        <v>1077.8499999999999</v>
      </c>
      <c r="AA34" s="33">
        <v>0</v>
      </c>
      <c r="AB34" s="33">
        <v>0</v>
      </c>
      <c r="AC34" s="35">
        <f t="shared" si="8"/>
        <v>0</v>
      </c>
      <c r="AD34" s="33">
        <v>279209.92442892364</v>
      </c>
      <c r="AE34" s="33">
        <v>231970.18712299413</v>
      </c>
      <c r="AF34" s="35">
        <f t="shared" si="9"/>
        <v>511180.11155191774</v>
      </c>
      <c r="AG34" s="33">
        <v>104513.76911807781</v>
      </c>
      <c r="AH34" s="33">
        <v>5414.12583</v>
      </c>
      <c r="AI34" s="35">
        <f t="shared" si="10"/>
        <v>109927.89494807781</v>
      </c>
      <c r="AJ34" s="35">
        <f t="shared" si="13"/>
        <v>383723.69354700146</v>
      </c>
      <c r="AK34" s="35">
        <f t="shared" si="11"/>
        <v>237384.31295299414</v>
      </c>
      <c r="AL34" s="35">
        <f t="shared" si="12"/>
        <v>621108.00649999559</v>
      </c>
      <c r="AM34" s="33">
        <v>532446.62130559026</v>
      </c>
      <c r="AN34" s="35">
        <f t="shared" si="14"/>
        <v>12418277.328067543</v>
      </c>
      <c r="AT34" s="22"/>
      <c r="AU34" s="23"/>
    </row>
    <row r="35" spans="1:47" x14ac:dyDescent="0.3">
      <c r="A35" s="1">
        <v>41730</v>
      </c>
      <c r="B35" s="21">
        <v>41730</v>
      </c>
      <c r="C35" s="33">
        <v>131296.09064087592</v>
      </c>
      <c r="D35" s="33">
        <v>12762.453672262771</v>
      </c>
      <c r="E35" s="34">
        <f t="shared" si="0"/>
        <v>144058.5443131387</v>
      </c>
      <c r="F35" s="33">
        <v>672737.97521313897</v>
      </c>
      <c r="G35" s="33">
        <v>369192.6979523357</v>
      </c>
      <c r="H35" s="34">
        <f t="shared" si="1"/>
        <v>1041930.6731654747</v>
      </c>
      <c r="I35" s="33">
        <v>122138.935</v>
      </c>
      <c r="J35" s="33">
        <v>324115.17980000004</v>
      </c>
      <c r="K35" s="34">
        <f t="shared" si="2"/>
        <v>446254.11480000004</v>
      </c>
      <c r="L35" s="33">
        <v>2098571.4475367884</v>
      </c>
      <c r="M35" s="33">
        <v>495947.71585000004</v>
      </c>
      <c r="N35" s="35">
        <f t="shared" si="3"/>
        <v>2594519.1633867882</v>
      </c>
      <c r="O35" s="33">
        <v>5805325.2394354753</v>
      </c>
      <c r="P35" s="33">
        <v>1349371.5010221079</v>
      </c>
      <c r="Q35" s="35">
        <f t="shared" si="4"/>
        <v>7154696.7404575832</v>
      </c>
      <c r="R35" s="33">
        <v>1707.8120000000001</v>
      </c>
      <c r="S35" s="33">
        <v>14082.844000000001</v>
      </c>
      <c r="T35" s="35">
        <f t="shared" si="5"/>
        <v>15790.656000000001</v>
      </c>
      <c r="U35" s="33">
        <v>174.18299999999999</v>
      </c>
      <c r="V35" s="33">
        <v>0</v>
      </c>
      <c r="W35" s="35">
        <f t="shared" si="6"/>
        <v>174.18299999999999</v>
      </c>
      <c r="X35" s="33">
        <v>0</v>
      </c>
      <c r="Y35" s="33">
        <v>942.44900000000007</v>
      </c>
      <c r="Z35" s="35">
        <f t="shared" si="7"/>
        <v>942.44900000000007</v>
      </c>
      <c r="AA35" s="33">
        <v>0</v>
      </c>
      <c r="AB35" s="33">
        <v>0</v>
      </c>
      <c r="AC35" s="35">
        <f t="shared" si="8"/>
        <v>0</v>
      </c>
      <c r="AD35" s="33">
        <v>317430.12903883209</v>
      </c>
      <c r="AE35" s="33">
        <v>230495.03803109488</v>
      </c>
      <c r="AF35" s="35">
        <f t="shared" si="9"/>
        <v>547925.16706992697</v>
      </c>
      <c r="AG35" s="33">
        <v>105441.91432145984</v>
      </c>
      <c r="AH35" s="33">
        <v>6547.0965500000002</v>
      </c>
      <c r="AI35" s="35">
        <f t="shared" si="10"/>
        <v>111989.01087145985</v>
      </c>
      <c r="AJ35" s="35">
        <f t="shared" si="13"/>
        <v>422872.04336029192</v>
      </c>
      <c r="AK35" s="35">
        <f t="shared" si="11"/>
        <v>237042.13458109487</v>
      </c>
      <c r="AL35" s="35">
        <f t="shared" si="12"/>
        <v>659914.17794138682</v>
      </c>
      <c r="AM35" s="33">
        <v>530028.06102642335</v>
      </c>
      <c r="AN35" s="35">
        <f t="shared" si="14"/>
        <v>12588308.763090795</v>
      </c>
      <c r="AT35" s="22"/>
      <c r="AU35" s="23"/>
    </row>
    <row r="36" spans="1:47" x14ac:dyDescent="0.3">
      <c r="A36" s="1">
        <v>41760</v>
      </c>
      <c r="B36" s="21">
        <v>41760</v>
      </c>
      <c r="C36" s="33">
        <v>104978.57259514481</v>
      </c>
      <c r="D36" s="33">
        <v>12109.89531210478</v>
      </c>
      <c r="E36" s="34">
        <f t="shared" si="0"/>
        <v>117088.46790724959</v>
      </c>
      <c r="F36" s="33">
        <v>651607.27507648442</v>
      </c>
      <c r="G36" s="33">
        <v>395820.31129253638</v>
      </c>
      <c r="H36" s="34">
        <f t="shared" si="1"/>
        <v>1047427.5863690209</v>
      </c>
      <c r="I36" s="33">
        <v>38577.936999999998</v>
      </c>
      <c r="J36" s="33">
        <v>377014.29399958131</v>
      </c>
      <c r="K36" s="34">
        <f t="shared" si="2"/>
        <v>415592.23099958128</v>
      </c>
      <c r="L36" s="33">
        <v>2152761.4829431158</v>
      </c>
      <c r="M36" s="33">
        <v>477361.38598000002</v>
      </c>
      <c r="N36" s="35">
        <f t="shared" si="3"/>
        <v>2630122.8689231155</v>
      </c>
      <c r="O36" s="33">
        <v>5824426.8813871052</v>
      </c>
      <c r="P36" s="33">
        <v>1346927.7907267718</v>
      </c>
      <c r="Q36" s="35">
        <f t="shared" si="4"/>
        <v>7171354.6721138768</v>
      </c>
      <c r="R36" s="33">
        <v>1707.8120083010508</v>
      </c>
      <c r="S36" s="33">
        <v>14082.844000000001</v>
      </c>
      <c r="T36" s="35">
        <f t="shared" si="5"/>
        <v>15790.656008301052</v>
      </c>
      <c r="U36" s="33">
        <v>131.00199612617601</v>
      </c>
      <c r="V36" s="33">
        <v>0</v>
      </c>
      <c r="W36" s="35">
        <f t="shared" si="6"/>
        <v>131.00199612617601</v>
      </c>
      <c r="X36" s="33">
        <v>0</v>
      </c>
      <c r="Y36" s="33">
        <v>698.45299999999997</v>
      </c>
      <c r="Z36" s="35">
        <f t="shared" si="7"/>
        <v>698.45299999999997</v>
      </c>
      <c r="AA36" s="33">
        <v>0</v>
      </c>
      <c r="AB36" s="33">
        <v>0</v>
      </c>
      <c r="AC36" s="35">
        <f t="shared" si="8"/>
        <v>0</v>
      </c>
      <c r="AD36" s="33">
        <v>257198.37013924553</v>
      </c>
      <c r="AE36" s="33">
        <v>237519.3967440011</v>
      </c>
      <c r="AF36" s="35">
        <f t="shared" si="9"/>
        <v>494717.7668832466</v>
      </c>
      <c r="AG36" s="33">
        <v>108735.72303350859</v>
      </c>
      <c r="AH36" s="33">
        <v>6241.6068800000003</v>
      </c>
      <c r="AI36" s="35">
        <f t="shared" si="10"/>
        <v>114977.3299135086</v>
      </c>
      <c r="AJ36" s="35">
        <f t="shared" si="13"/>
        <v>365934.0931727541</v>
      </c>
      <c r="AK36" s="35">
        <f t="shared" si="11"/>
        <v>243761.00362400111</v>
      </c>
      <c r="AL36" s="35">
        <f t="shared" si="12"/>
        <v>609695.09679675521</v>
      </c>
      <c r="AM36" s="33">
        <v>530389.02160853532</v>
      </c>
      <c r="AN36" s="35">
        <f t="shared" si="14"/>
        <v>12538290.055722561</v>
      </c>
      <c r="AT36" s="22"/>
      <c r="AU36" s="23"/>
    </row>
    <row r="37" spans="1:47" x14ac:dyDescent="0.3">
      <c r="A37" s="1">
        <v>41791</v>
      </c>
      <c r="B37" s="21">
        <v>41791</v>
      </c>
      <c r="C37" s="33">
        <v>110862.54850660732</v>
      </c>
      <c r="D37" s="33">
        <v>11217.264735820059</v>
      </c>
      <c r="E37" s="34">
        <f t="shared" si="0"/>
        <v>122079.81324242738</v>
      </c>
      <c r="F37" s="33">
        <v>558411.08547724411</v>
      </c>
      <c r="G37" s="33">
        <v>374097.65726687911</v>
      </c>
      <c r="H37" s="34">
        <f t="shared" si="1"/>
        <v>932508.74274412321</v>
      </c>
      <c r="I37" s="33">
        <v>0</v>
      </c>
      <c r="J37" s="33">
        <v>146555.23178</v>
      </c>
      <c r="K37" s="34">
        <f t="shared" si="2"/>
        <v>146555.23178</v>
      </c>
      <c r="L37" s="33">
        <v>2148084.1827016026</v>
      </c>
      <c r="M37" s="33">
        <v>477041.97337000002</v>
      </c>
      <c r="N37" s="35">
        <f t="shared" si="3"/>
        <v>2625126.1560716024</v>
      </c>
      <c r="O37" s="33">
        <v>5868847.4355041329</v>
      </c>
      <c r="P37" s="33">
        <v>1340226.5578537418</v>
      </c>
      <c r="Q37" s="35">
        <f t="shared" si="4"/>
        <v>7209073.9933578745</v>
      </c>
      <c r="R37" s="33">
        <v>1707.811995313964</v>
      </c>
      <c r="S37" s="33">
        <v>14082.844000000001</v>
      </c>
      <c r="T37" s="35">
        <f t="shared" si="5"/>
        <v>15790.655995313966</v>
      </c>
      <c r="U37" s="33">
        <v>87.822005623242703</v>
      </c>
      <c r="V37" s="33">
        <v>0</v>
      </c>
      <c r="W37" s="35">
        <f t="shared" si="6"/>
        <v>87.822005623242703</v>
      </c>
      <c r="X37" s="33">
        <v>0</v>
      </c>
      <c r="Y37" s="33">
        <v>734.76900000000001</v>
      </c>
      <c r="Z37" s="35">
        <f t="shared" si="7"/>
        <v>734.76900000000001</v>
      </c>
      <c r="AA37" s="33">
        <v>0</v>
      </c>
      <c r="AB37" s="33">
        <v>0</v>
      </c>
      <c r="AC37" s="35">
        <f t="shared" si="8"/>
        <v>0</v>
      </c>
      <c r="AD37" s="33">
        <v>254002.55629208058</v>
      </c>
      <c r="AE37" s="33">
        <v>243171.66893457356</v>
      </c>
      <c r="AF37" s="35">
        <f t="shared" si="9"/>
        <v>497174.22522665415</v>
      </c>
      <c r="AG37" s="33">
        <v>109847.99233859419</v>
      </c>
      <c r="AH37" s="33">
        <v>6537.94506</v>
      </c>
      <c r="AI37" s="35">
        <f t="shared" si="10"/>
        <v>116385.93739859419</v>
      </c>
      <c r="AJ37" s="35">
        <f t="shared" si="13"/>
        <v>363850.54863067478</v>
      </c>
      <c r="AK37" s="35">
        <f t="shared" si="11"/>
        <v>249709.61399457356</v>
      </c>
      <c r="AL37" s="35">
        <f t="shared" si="12"/>
        <v>613560.16262524831</v>
      </c>
      <c r="AM37" s="33">
        <v>531887.75465597003</v>
      </c>
      <c r="AN37" s="35">
        <f t="shared" si="14"/>
        <v>12197405.101478182</v>
      </c>
      <c r="AT37" s="22"/>
      <c r="AU37" s="23"/>
    </row>
    <row r="38" spans="1:47" x14ac:dyDescent="0.3">
      <c r="A38" s="1">
        <v>41821</v>
      </c>
      <c r="B38" s="21">
        <v>41821</v>
      </c>
      <c r="C38" s="33">
        <v>120839.21434999999</v>
      </c>
      <c r="D38" s="33">
        <v>12125.713293374911</v>
      </c>
      <c r="E38" s="34">
        <f t="shared" si="0"/>
        <v>132964.92764337492</v>
      </c>
      <c r="F38" s="33">
        <v>603962.10474275879</v>
      </c>
      <c r="G38" s="33">
        <v>286906.88521063124</v>
      </c>
      <c r="H38" s="34">
        <f t="shared" si="1"/>
        <v>890868.98995339009</v>
      </c>
      <c r="I38" s="33">
        <v>0</v>
      </c>
      <c r="J38" s="33">
        <v>227887.75056698459</v>
      </c>
      <c r="K38" s="34">
        <f t="shared" si="2"/>
        <v>227887.75056698459</v>
      </c>
      <c r="L38" s="33">
        <v>2101921.3409089581</v>
      </c>
      <c r="M38" s="33">
        <v>476155.78295999998</v>
      </c>
      <c r="N38" s="35">
        <f t="shared" si="3"/>
        <v>2578077.1238689581</v>
      </c>
      <c r="O38" s="33">
        <v>5830053.989784806</v>
      </c>
      <c r="P38" s="33">
        <v>1338775.6501180814</v>
      </c>
      <c r="Q38" s="35">
        <f t="shared" si="4"/>
        <v>7168829.6399028879</v>
      </c>
      <c r="R38" s="33">
        <v>1707.8089992663242</v>
      </c>
      <c r="S38" s="33">
        <v>14082.844000000001</v>
      </c>
      <c r="T38" s="35">
        <f t="shared" si="5"/>
        <v>15790.652999266325</v>
      </c>
      <c r="U38" s="33">
        <v>461.7079933969186</v>
      </c>
      <c r="V38" s="33">
        <v>0</v>
      </c>
      <c r="W38" s="35">
        <f t="shared" si="6"/>
        <v>461.7079933969186</v>
      </c>
      <c r="X38" s="33">
        <v>0</v>
      </c>
      <c r="Y38" s="33">
        <v>877.51599999999996</v>
      </c>
      <c r="Z38" s="35">
        <f t="shared" si="7"/>
        <v>877.51599999999996</v>
      </c>
      <c r="AA38" s="33">
        <v>0</v>
      </c>
      <c r="AB38" s="33">
        <v>0</v>
      </c>
      <c r="AC38" s="35">
        <f t="shared" si="8"/>
        <v>0</v>
      </c>
      <c r="AD38" s="33">
        <v>242197.97408958178</v>
      </c>
      <c r="AE38" s="33">
        <v>243128.13972767425</v>
      </c>
      <c r="AF38" s="35">
        <f t="shared" si="9"/>
        <v>485326.11381725606</v>
      </c>
      <c r="AG38" s="33">
        <v>111352.6466136317</v>
      </c>
      <c r="AH38" s="33">
        <v>8301.6920200000004</v>
      </c>
      <c r="AI38" s="35">
        <f t="shared" si="10"/>
        <v>119654.33863363171</v>
      </c>
      <c r="AJ38" s="35">
        <f t="shared" si="13"/>
        <v>353550.6207032135</v>
      </c>
      <c r="AK38" s="35">
        <f t="shared" si="11"/>
        <v>251429.83174767424</v>
      </c>
      <c r="AL38" s="35">
        <f t="shared" si="12"/>
        <v>604980.45245088777</v>
      </c>
      <c r="AM38" s="33">
        <v>533623.88612391776</v>
      </c>
      <c r="AN38" s="35">
        <f t="shared" si="14"/>
        <v>12154362.647503067</v>
      </c>
      <c r="AT38" s="22"/>
      <c r="AU38" s="23"/>
    </row>
    <row r="39" spans="1:47" x14ac:dyDescent="0.3">
      <c r="A39" s="1">
        <v>41852</v>
      </c>
      <c r="B39" s="21">
        <v>41852</v>
      </c>
      <c r="C39" s="33">
        <v>104110.11148793252</v>
      </c>
      <c r="D39" s="33">
        <v>12167.726386836199</v>
      </c>
      <c r="E39" s="34">
        <f>SUM(C39:D39)</f>
        <v>116277.83787476871</v>
      </c>
      <c r="F39" s="33">
        <v>694874.31551907095</v>
      </c>
      <c r="G39" s="33">
        <v>293698.85504584847</v>
      </c>
      <c r="H39" s="34">
        <f>SUM(F39:G39)</f>
        <v>988573.17056491948</v>
      </c>
      <c r="I39" s="33">
        <v>0</v>
      </c>
      <c r="J39" s="33">
        <v>147458.7893576943</v>
      </c>
      <c r="K39" s="34">
        <f>SUM(I39:J39)</f>
        <v>147458.7893576943</v>
      </c>
      <c r="L39" s="33">
        <v>2098611.5005527758</v>
      </c>
      <c r="M39" s="33">
        <v>475468.90624000004</v>
      </c>
      <c r="N39" s="35">
        <f>SUM(L39:M39)</f>
        <v>2574080.4067927757</v>
      </c>
      <c r="O39" s="33">
        <v>5817430.6277299998</v>
      </c>
      <c r="P39" s="33">
        <v>1338063.1182661224</v>
      </c>
      <c r="Q39" s="35">
        <f>SUM(O39:P39)</f>
        <v>7155493.7459961222</v>
      </c>
      <c r="R39" s="33">
        <v>1707.809000367884</v>
      </c>
      <c r="S39" s="33">
        <v>14082.844000000001</v>
      </c>
      <c r="T39" s="35">
        <f>SUM(R39:S39)</f>
        <v>15790.653000367885</v>
      </c>
      <c r="U39" s="33">
        <v>418.25099337809252</v>
      </c>
      <c r="V39" s="33">
        <v>0</v>
      </c>
      <c r="W39" s="35">
        <f t="shared" si="6"/>
        <v>418.25099337809252</v>
      </c>
      <c r="X39" s="33">
        <v>0</v>
      </c>
      <c r="Y39" s="33">
        <v>570.91700000000003</v>
      </c>
      <c r="Z39" s="35">
        <f t="shared" si="7"/>
        <v>570.91700000000003</v>
      </c>
      <c r="AA39" s="33">
        <v>0</v>
      </c>
      <c r="AB39" s="33">
        <v>0</v>
      </c>
      <c r="AC39" s="35">
        <f>SUM(AA39:AB39)</f>
        <v>0</v>
      </c>
      <c r="AD39" s="33">
        <v>249272.06355214296</v>
      </c>
      <c r="AE39" s="33">
        <v>241585.29771316014</v>
      </c>
      <c r="AF39" s="35">
        <f>SUM(AD39:AE39)</f>
        <v>490857.3612653031</v>
      </c>
      <c r="AG39" s="33">
        <v>112281.58454302217</v>
      </c>
      <c r="AH39" s="33">
        <v>6285.5106100000003</v>
      </c>
      <c r="AI39" s="35">
        <f>SUM(AG39:AH39)</f>
        <v>118567.09515302216</v>
      </c>
      <c r="AJ39" s="35">
        <f t="shared" si="13"/>
        <v>361553.64809516515</v>
      </c>
      <c r="AK39" s="35">
        <f t="shared" si="11"/>
        <v>247870.80832316013</v>
      </c>
      <c r="AL39" s="35">
        <f>SUM(AJ39:AK39)</f>
        <v>609424.45641832531</v>
      </c>
      <c r="AM39" s="33">
        <v>534394.40976702026</v>
      </c>
      <c r="AN39" s="35">
        <f t="shared" si="14"/>
        <v>12142482.637765374</v>
      </c>
      <c r="AT39" s="22"/>
      <c r="AU39" s="23"/>
    </row>
    <row r="40" spans="1:47" x14ac:dyDescent="0.3">
      <c r="A40" s="1">
        <v>41883</v>
      </c>
      <c r="B40" s="21">
        <v>41883</v>
      </c>
      <c r="C40" s="33">
        <v>123625.35241642859</v>
      </c>
      <c r="D40" s="33">
        <v>11177.623273571429</v>
      </c>
      <c r="E40" s="34">
        <f>SUM(C40:D40)</f>
        <v>134802.97569000002</v>
      </c>
      <c r="F40" s="33">
        <v>781761.29625285708</v>
      </c>
      <c r="G40" s="33">
        <v>281811.75926285709</v>
      </c>
      <c r="H40" s="34">
        <f>SUM(F40:G40)</f>
        <v>1063573.0555157142</v>
      </c>
      <c r="I40" s="33">
        <v>0</v>
      </c>
      <c r="J40" s="33">
        <v>169926.69825142861</v>
      </c>
      <c r="K40" s="34">
        <f>SUM(I40:J40)</f>
        <v>169926.69825142861</v>
      </c>
      <c r="L40" s="33">
        <v>2073020.0574371428</v>
      </c>
      <c r="M40" s="33">
        <v>472772.08688000002</v>
      </c>
      <c r="N40" s="35">
        <f>SUM(L40:M40)</f>
        <v>2545792.1443171427</v>
      </c>
      <c r="O40" s="33">
        <v>5821335.9615199994</v>
      </c>
      <c r="P40" s="33">
        <v>1337371.2065061224</v>
      </c>
      <c r="Q40" s="35">
        <f>SUM(O40:P40)</f>
        <v>7158707.1680261213</v>
      </c>
      <c r="R40" s="33">
        <v>1707.809</v>
      </c>
      <c r="S40" s="33">
        <v>14082.844000000001</v>
      </c>
      <c r="T40" s="35">
        <f>SUM(R40:S40)</f>
        <v>15790.653</v>
      </c>
      <c r="U40" s="33">
        <v>374.79300000000001</v>
      </c>
      <c r="V40" s="33">
        <v>0</v>
      </c>
      <c r="W40" s="35">
        <f t="shared" si="6"/>
        <v>374.79300000000001</v>
      </c>
      <c r="X40" s="33">
        <v>0</v>
      </c>
      <c r="Y40" s="33">
        <v>779.904</v>
      </c>
      <c r="Z40" s="35">
        <f t="shared" si="7"/>
        <v>779.904</v>
      </c>
      <c r="AA40" s="33">
        <v>0</v>
      </c>
      <c r="AB40" s="33">
        <v>0</v>
      </c>
      <c r="AC40" s="35">
        <f>SUM(AA40:AB40)</f>
        <v>0</v>
      </c>
      <c r="AD40" s="33">
        <v>254616.29710785722</v>
      </c>
      <c r="AE40" s="33">
        <v>250291.213005</v>
      </c>
      <c r="AF40" s="35">
        <f>SUM(AD40:AE40)</f>
        <v>504907.51011285721</v>
      </c>
      <c r="AG40" s="33">
        <v>113762.02700571429</v>
      </c>
      <c r="AH40" s="33">
        <v>5226.2320099999997</v>
      </c>
      <c r="AI40" s="35">
        <f>SUM(AG40:AH40)</f>
        <v>118988.25901571428</v>
      </c>
      <c r="AJ40" s="35">
        <f t="shared" si="13"/>
        <v>368378.32411357149</v>
      </c>
      <c r="AK40" s="35">
        <f t="shared" si="11"/>
        <v>255517.445015</v>
      </c>
      <c r="AL40" s="35">
        <f>SUM(AJ40:AK40)</f>
        <v>623895.7691285715</v>
      </c>
      <c r="AM40" s="33">
        <v>537864.87436857156</v>
      </c>
      <c r="AN40" s="35">
        <f t="shared" si="14"/>
        <v>12251508.035297548</v>
      </c>
    </row>
    <row r="41" spans="1:47" x14ac:dyDescent="0.3">
      <c r="A41" s="1">
        <v>41913</v>
      </c>
      <c r="B41" s="21">
        <v>41913</v>
      </c>
      <c r="C41" s="33">
        <v>98436.548283787604</v>
      </c>
      <c r="D41" s="33">
        <v>11052.561752194131</v>
      </c>
      <c r="E41" s="34">
        <f>SUM(C41:D41)</f>
        <v>109489.11003598174</v>
      </c>
      <c r="F41" s="33">
        <v>823601.75467735331</v>
      </c>
      <c r="G41" s="33">
        <v>283297.55954142573</v>
      </c>
      <c r="H41" s="34">
        <f>SUM(F41:G41)</f>
        <v>1106899.3142187791</v>
      </c>
      <c r="I41" s="33">
        <v>0</v>
      </c>
      <c r="J41" s="33">
        <v>172208.99468999999</v>
      </c>
      <c r="K41" s="34">
        <f>SUM(I41:J41)</f>
        <v>172208.99468999999</v>
      </c>
      <c r="L41" s="33">
        <v>2034083.1235426962</v>
      </c>
      <c r="M41" s="33">
        <v>472086.59603999997</v>
      </c>
      <c r="N41" s="35">
        <f>SUM(L41:M41)</f>
        <v>2506169.7195826964</v>
      </c>
      <c r="O41" s="33">
        <v>5820891.9885499999</v>
      </c>
      <c r="P41" s="33">
        <v>1337394.7625261226</v>
      </c>
      <c r="Q41" s="35">
        <f>SUM(O41:P41)</f>
        <v>7158286.7510761227</v>
      </c>
      <c r="R41" s="33">
        <v>1707.809009582113</v>
      </c>
      <c r="S41" s="33">
        <v>14082.844000000001</v>
      </c>
      <c r="T41" s="35">
        <f>SUM(R41:S41)</f>
        <v>15790.653009582114</v>
      </c>
      <c r="U41" s="33">
        <v>417.47600558956594</v>
      </c>
      <c r="V41" s="33">
        <v>0</v>
      </c>
      <c r="W41" s="35">
        <f t="shared" si="6"/>
        <v>417.47600558956594</v>
      </c>
      <c r="X41" s="33">
        <v>0</v>
      </c>
      <c r="Y41" s="33">
        <v>623.19500000000005</v>
      </c>
      <c r="Z41" s="35">
        <f t="shared" si="7"/>
        <v>623.19500000000005</v>
      </c>
      <c r="AA41" s="33">
        <v>0</v>
      </c>
      <c r="AB41" s="33">
        <v>0</v>
      </c>
      <c r="AC41" s="35">
        <f>SUM(AA41:AB41)</f>
        <v>0</v>
      </c>
      <c r="AD41" s="33">
        <v>235361.79772127143</v>
      </c>
      <c r="AE41" s="33">
        <v>249296.39334392778</v>
      </c>
      <c r="AF41" s="35">
        <f>SUM(AD41:AE41)</f>
        <v>484658.19106519921</v>
      </c>
      <c r="AG41" s="33">
        <v>116521.5997110762</v>
      </c>
      <c r="AH41" s="33">
        <v>7178.7364900000002</v>
      </c>
      <c r="AI41" s="35">
        <f>SUM(AG41:AH41)</f>
        <v>123700.33620107619</v>
      </c>
      <c r="AJ41" s="35">
        <f t="shared" si="13"/>
        <v>351883.39743234764</v>
      </c>
      <c r="AK41" s="35">
        <f t="shared" si="11"/>
        <v>256475.12983392779</v>
      </c>
      <c r="AL41" s="35">
        <f>SUM(AJ41:AK41)</f>
        <v>608358.52726627537</v>
      </c>
      <c r="AM41" s="33">
        <v>539339.2813186663</v>
      </c>
      <c r="AN41" s="35">
        <f t="shared" si="14"/>
        <v>12217583.022203695</v>
      </c>
    </row>
    <row r="42" spans="1:47" x14ac:dyDescent="0.3">
      <c r="A42" s="1">
        <v>41944</v>
      </c>
      <c r="B42" s="21">
        <v>41944</v>
      </c>
      <c r="C42" s="33">
        <v>100413.096842028</v>
      </c>
      <c r="D42" s="33">
        <v>12161.819370209791</v>
      </c>
      <c r="E42" s="34">
        <f>SUM(C42:D42)</f>
        <v>112574.91621223779</v>
      </c>
      <c r="F42" s="33">
        <v>783535.53265951015</v>
      </c>
      <c r="G42" s="33">
        <v>250447.60599909088</v>
      </c>
      <c r="H42" s="34">
        <f>SUM(F42:G42)</f>
        <v>1033983.1386586011</v>
      </c>
      <c r="I42" s="33">
        <v>0</v>
      </c>
      <c r="J42" s="33">
        <v>142909.7552332168</v>
      </c>
      <c r="K42" s="34">
        <f>SUM(I42:J42)</f>
        <v>142909.7552332168</v>
      </c>
      <c r="L42" s="33">
        <v>2045750.1840272727</v>
      </c>
      <c r="M42" s="33">
        <v>469766.56832999998</v>
      </c>
      <c r="N42" s="35">
        <f>SUM(L42:M42)</f>
        <v>2515516.7523572729</v>
      </c>
      <c r="O42" s="33">
        <v>5810958.3886700012</v>
      </c>
      <c r="P42" s="33">
        <v>1335926.0190461227</v>
      </c>
      <c r="Q42" s="35">
        <f>SUM(O42:P42)</f>
        <v>7146884.4077161234</v>
      </c>
      <c r="R42" s="33">
        <v>1707.8089930069932</v>
      </c>
      <c r="S42" s="33">
        <v>14082.844000000001</v>
      </c>
      <c r="T42" s="35">
        <f>SUM(R42:S42)</f>
        <v>15790.652993006994</v>
      </c>
      <c r="U42" s="33">
        <v>416.43400349650403</v>
      </c>
      <c r="V42" s="33">
        <v>0</v>
      </c>
      <c r="W42" s="35">
        <f t="shared" si="6"/>
        <v>416.43400349650403</v>
      </c>
      <c r="X42" s="33">
        <v>0</v>
      </c>
      <c r="Y42" s="33">
        <v>306.298</v>
      </c>
      <c r="Z42" s="35">
        <f t="shared" si="7"/>
        <v>306.298</v>
      </c>
      <c r="AA42" s="33">
        <v>0</v>
      </c>
      <c r="AB42" s="33">
        <v>0</v>
      </c>
      <c r="AC42" s="35">
        <f>SUM(AA42:AB42)</f>
        <v>0</v>
      </c>
      <c r="AD42" s="33">
        <v>249728.95124874124</v>
      </c>
      <c r="AE42" s="33">
        <v>252043.21353496503</v>
      </c>
      <c r="AF42" s="35">
        <f>SUM(AD42:AE42)</f>
        <v>501772.16478370631</v>
      </c>
      <c r="AG42" s="33">
        <v>115021.65822048951</v>
      </c>
      <c r="AH42" s="33">
        <v>7140.4575999999997</v>
      </c>
      <c r="AI42" s="35">
        <f>SUM(AG42:AH42)</f>
        <v>122162.1158204895</v>
      </c>
      <c r="AJ42" s="35">
        <f t="shared" si="13"/>
        <v>364750.60946923075</v>
      </c>
      <c r="AK42" s="35">
        <f t="shared" si="11"/>
        <v>259183.67113496503</v>
      </c>
      <c r="AL42" s="35">
        <f>SUM(AJ42:AK42)</f>
        <v>623934.28060419578</v>
      </c>
      <c r="AM42" s="33">
        <v>540755.00675468531</v>
      </c>
      <c r="AN42" s="35">
        <f t="shared" si="14"/>
        <v>12133071.642532837</v>
      </c>
    </row>
    <row r="43" spans="1:47" x14ac:dyDescent="0.3">
      <c r="A43" s="1">
        <v>41974</v>
      </c>
      <c r="B43" s="21">
        <v>41974</v>
      </c>
      <c r="C43" s="33">
        <v>166660.9993527825</v>
      </c>
      <c r="D43" s="33">
        <v>16623.191583484193</v>
      </c>
      <c r="E43" s="34">
        <f>SUM(C43:D43)</f>
        <v>183284.19093626668</v>
      </c>
      <c r="F43" s="33">
        <v>814749.05335802003</v>
      </c>
      <c r="G43" s="33">
        <v>336003.35420135246</v>
      </c>
      <c r="H43" s="34">
        <f>SUM(F43:G43)</f>
        <v>1150752.4075593725</v>
      </c>
      <c r="I43" s="33">
        <v>0</v>
      </c>
      <c r="J43" s="33">
        <v>84294.002819999994</v>
      </c>
      <c r="K43" s="34">
        <f>SUM(I43:J43)</f>
        <v>84294.002819999994</v>
      </c>
      <c r="L43" s="33">
        <v>2042090.1570252995</v>
      </c>
      <c r="M43" s="33">
        <v>469079.43241999997</v>
      </c>
      <c r="N43" s="35">
        <f>SUM(L43:M43)</f>
        <v>2511169.5894452995</v>
      </c>
      <c r="O43" s="33">
        <v>5847515.7397100003</v>
      </c>
      <c r="P43" s="33">
        <v>1338573.8182561223</v>
      </c>
      <c r="Q43" s="35">
        <f>SUM(O43:P43)</f>
        <v>7186089.5579661224</v>
      </c>
      <c r="R43" s="33">
        <v>1707.8089955176281</v>
      </c>
      <c r="S43" s="33">
        <v>14082.844000000001</v>
      </c>
      <c r="T43" s="35">
        <f>SUM(R43:S43)</f>
        <v>15790.652995517628</v>
      </c>
      <c r="U43" s="33">
        <v>386.49499793121299</v>
      </c>
      <c r="V43" s="33">
        <v>0</v>
      </c>
      <c r="W43" s="35">
        <f t="shared" si="6"/>
        <v>386.49499793121299</v>
      </c>
      <c r="X43" s="33">
        <v>0</v>
      </c>
      <c r="Y43" s="33">
        <v>299.96699999999998</v>
      </c>
      <c r="Z43" s="35">
        <f t="shared" si="7"/>
        <v>299.96699999999998</v>
      </c>
      <c r="AA43" s="33">
        <v>0</v>
      </c>
      <c r="AB43" s="33">
        <v>0</v>
      </c>
      <c r="AC43" s="35">
        <f>SUM(AA43:AB43)</f>
        <v>0</v>
      </c>
      <c r="AD43" s="33">
        <v>239685.64152290579</v>
      </c>
      <c r="AE43" s="33">
        <v>254048.06591212051</v>
      </c>
      <c r="AF43" s="35">
        <f>SUM(AD43:AE43)</f>
        <v>493733.7074350263</v>
      </c>
      <c r="AG43" s="33">
        <v>115963.93144272047</v>
      </c>
      <c r="AH43" s="33">
        <v>8167.4385700000003</v>
      </c>
      <c r="AI43" s="35">
        <f>SUM(AG43:AH43)</f>
        <v>124131.37001272046</v>
      </c>
      <c r="AJ43" s="35">
        <f t="shared" si="13"/>
        <v>355649.57296562626</v>
      </c>
      <c r="AK43" s="35">
        <f t="shared" si="11"/>
        <v>262215.50448212051</v>
      </c>
      <c r="AL43" s="35">
        <f>SUM(AJ43:AK43)</f>
        <v>617865.07744774676</v>
      </c>
      <c r="AM43" s="33">
        <v>522948.24053427024</v>
      </c>
      <c r="AN43" s="35">
        <f t="shared" si="14"/>
        <v>12272880.181702526</v>
      </c>
    </row>
    <row r="44" spans="1:47" x14ac:dyDescent="0.3">
      <c r="A44" s="1">
        <v>42005</v>
      </c>
      <c r="B44" s="21">
        <v>42005</v>
      </c>
      <c r="C44" s="33">
        <v>109946.51846080871</v>
      </c>
      <c r="D44" s="33">
        <v>14390.287415531431</v>
      </c>
      <c r="E44" s="34">
        <f t="shared" ref="E44:E68" si="15">SUM(C44:D44)</f>
        <v>124336.80587634015</v>
      </c>
      <c r="F44" s="33">
        <v>875507.61356287554</v>
      </c>
      <c r="G44" s="33">
        <v>283789.16161531594</v>
      </c>
      <c r="H44" s="34">
        <f t="shared" ref="H44:H68" si="16">SUM(F44:G44)</f>
        <v>1159296.7751781915</v>
      </c>
      <c r="I44" s="33">
        <v>0</v>
      </c>
      <c r="J44" s="33">
        <v>133321.00950262762</v>
      </c>
      <c r="K44" s="34">
        <f t="shared" ref="K44:K68" si="17">SUM(I44:J44)</f>
        <v>133321.00950262762</v>
      </c>
      <c r="L44" s="33">
        <v>2007259.4092848022</v>
      </c>
      <c r="M44" s="33">
        <v>468583.78683999996</v>
      </c>
      <c r="N44" s="35">
        <f t="shared" ref="N44:N68" si="18">SUM(L44:M44)</f>
        <v>2475843.1961248023</v>
      </c>
      <c r="O44" s="33">
        <v>5770656.1165500004</v>
      </c>
      <c r="P44" s="33">
        <v>1331146.4002433177</v>
      </c>
      <c r="Q44" s="35">
        <f t="shared" ref="Q44:Q68" si="19">SUM(O44:P44)</f>
        <v>7101802.5167933181</v>
      </c>
      <c r="R44" s="33">
        <v>1707.8090022028159</v>
      </c>
      <c r="S44" s="33">
        <v>14082.844000000001</v>
      </c>
      <c r="T44" s="35">
        <f t="shared" ref="T44:T68" si="20">SUM(R44:S44)</f>
        <v>15790.653002202816</v>
      </c>
      <c r="U44" s="33">
        <v>353.93000731649795</v>
      </c>
      <c r="V44" s="33">
        <v>0</v>
      </c>
      <c r="W44" s="35">
        <f t="shared" si="6"/>
        <v>353.93000731649795</v>
      </c>
      <c r="X44" s="33">
        <v>0</v>
      </c>
      <c r="Y44" s="33">
        <v>560.94500000000005</v>
      </c>
      <c r="Z44" s="35">
        <f t="shared" si="7"/>
        <v>560.94500000000005</v>
      </c>
      <c r="AA44" s="33">
        <v>0</v>
      </c>
      <c r="AB44" s="33">
        <v>0</v>
      </c>
      <c r="AC44" s="35">
        <f t="shared" ref="AC44:AC68" si="21">SUM(AA44:AB44)</f>
        <v>0</v>
      </c>
      <c r="AD44" s="33">
        <v>273802.16858644242</v>
      </c>
      <c r="AE44" s="33">
        <v>258279.73814299819</v>
      </c>
      <c r="AF44" s="35">
        <f t="shared" ref="AF44:AF68" si="22">SUM(AD44:AE44)</f>
        <v>532081.90672944067</v>
      </c>
      <c r="AG44" s="33">
        <v>122554.98816220596</v>
      </c>
      <c r="AH44" s="33">
        <v>8267.4691300000013</v>
      </c>
      <c r="AI44" s="35">
        <f t="shared" ref="AI44:AI68" si="23">SUM(AG44:AH44)</f>
        <v>130822.45729220596</v>
      </c>
      <c r="AJ44" s="35">
        <f t="shared" si="13"/>
        <v>396357.15674864838</v>
      </c>
      <c r="AK44" s="35">
        <f t="shared" si="11"/>
        <v>266547.20727299817</v>
      </c>
      <c r="AL44" s="35">
        <f t="shared" ref="AL44:AL68" si="24">SUM(AJ44:AK44)</f>
        <v>662904.36402164656</v>
      </c>
      <c r="AM44" s="33">
        <v>525333.569292353</v>
      </c>
      <c r="AN44" s="35">
        <f t="shared" si="14"/>
        <v>12199543.764798798</v>
      </c>
    </row>
    <row r="45" spans="1:47" x14ac:dyDescent="0.3">
      <c r="A45" s="1">
        <v>42036</v>
      </c>
      <c r="B45" s="21">
        <v>42036</v>
      </c>
      <c r="C45" s="33">
        <v>91498.681735154008</v>
      </c>
      <c r="D45" s="33">
        <v>11448.103460134369</v>
      </c>
      <c r="E45" s="34">
        <f t="shared" si="15"/>
        <v>102946.78519528838</v>
      </c>
      <c r="F45" s="33">
        <v>953743.60613877687</v>
      </c>
      <c r="G45" s="33">
        <v>325950.77533407183</v>
      </c>
      <c r="H45" s="34">
        <f t="shared" si="16"/>
        <v>1279694.3814728488</v>
      </c>
      <c r="I45" s="33">
        <v>0</v>
      </c>
      <c r="J45" s="33">
        <v>135998.2606370615</v>
      </c>
      <c r="K45" s="34">
        <f t="shared" si="17"/>
        <v>135998.2606370615</v>
      </c>
      <c r="L45" s="33">
        <v>2007369.0238416307</v>
      </c>
      <c r="M45" s="33">
        <v>467782.24859999999</v>
      </c>
      <c r="N45" s="35">
        <f t="shared" si="18"/>
        <v>2475151.2724416307</v>
      </c>
      <c r="O45" s="33">
        <v>5796416.8633200005</v>
      </c>
      <c r="P45" s="33">
        <v>1328892.6917033177</v>
      </c>
      <c r="Q45" s="35">
        <f t="shared" si="19"/>
        <v>7125309.5550233182</v>
      </c>
      <c r="R45" s="33">
        <v>1707.8090035191551</v>
      </c>
      <c r="S45" s="33">
        <v>14082.844000000001</v>
      </c>
      <c r="T45" s="35">
        <f t="shared" si="20"/>
        <v>15790.653003519155</v>
      </c>
      <c r="U45" s="33">
        <v>321.36400399903999</v>
      </c>
      <c r="V45" s="33">
        <v>0</v>
      </c>
      <c r="W45" s="35">
        <f t="shared" si="6"/>
        <v>321.36400399903999</v>
      </c>
      <c r="X45" s="33">
        <v>0</v>
      </c>
      <c r="Y45" s="33">
        <v>643.38800000000003</v>
      </c>
      <c r="Z45" s="35">
        <f t="shared" si="7"/>
        <v>643.38800000000003</v>
      </c>
      <c r="AA45" s="33">
        <v>0</v>
      </c>
      <c r="AB45" s="33">
        <v>0</v>
      </c>
      <c r="AC45" s="35">
        <f t="shared" si="21"/>
        <v>0</v>
      </c>
      <c r="AD45" s="33">
        <v>258729.90443163237</v>
      </c>
      <c r="AE45" s="33">
        <v>251652.29239746142</v>
      </c>
      <c r="AF45" s="35">
        <f t="shared" si="22"/>
        <v>510382.19682909379</v>
      </c>
      <c r="AG45" s="33">
        <v>123507.50498443654</v>
      </c>
      <c r="AH45" s="33">
        <v>5990.0282000000007</v>
      </c>
      <c r="AI45" s="35">
        <f t="shared" si="23"/>
        <v>129497.53318443654</v>
      </c>
      <c r="AJ45" s="35">
        <f t="shared" si="13"/>
        <v>382237.40941606893</v>
      </c>
      <c r="AK45" s="35">
        <f t="shared" si="11"/>
        <v>257642.32059746142</v>
      </c>
      <c r="AL45" s="35">
        <f t="shared" si="24"/>
        <v>639879.73001353035</v>
      </c>
      <c r="AM45" s="33">
        <v>525661.16094872751</v>
      </c>
      <c r="AN45" s="35">
        <f t="shared" si="14"/>
        <v>12301396.550739925</v>
      </c>
    </row>
    <row r="46" spans="1:47" x14ac:dyDescent="0.3">
      <c r="A46" s="1">
        <v>42064</v>
      </c>
      <c r="B46" s="21">
        <v>42064</v>
      </c>
      <c r="C46" s="33">
        <v>132261.95844154741</v>
      </c>
      <c r="D46" s="33">
        <v>11079.852467675672</v>
      </c>
      <c r="E46" s="34">
        <f t="shared" si="15"/>
        <v>143341.81090922307</v>
      </c>
      <c r="F46" s="33">
        <v>1016851.6481104695</v>
      </c>
      <c r="G46" s="33">
        <v>323532.48939298128</v>
      </c>
      <c r="H46" s="34">
        <f t="shared" si="16"/>
        <v>1340384.1375034507</v>
      </c>
      <c r="I46" s="33">
        <v>0</v>
      </c>
      <c r="J46" s="33">
        <v>134183.55928000002</v>
      </c>
      <c r="K46" s="34">
        <f t="shared" si="17"/>
        <v>134183.55928000002</v>
      </c>
      <c r="L46" s="33">
        <v>2006771.4056850721</v>
      </c>
      <c r="M46" s="33">
        <v>466946.96343</v>
      </c>
      <c r="N46" s="35">
        <f t="shared" si="18"/>
        <v>2473718.3691150723</v>
      </c>
      <c r="O46" s="33">
        <v>5707644.3362700008</v>
      </c>
      <c r="P46" s="33">
        <v>1394893.6153533175</v>
      </c>
      <c r="Q46" s="35">
        <f t="shared" si="19"/>
        <v>7102537.9516233187</v>
      </c>
      <c r="R46" s="33">
        <v>1707.8090132638561</v>
      </c>
      <c r="S46" s="33">
        <v>14082.844000000001</v>
      </c>
      <c r="T46" s="35">
        <f t="shared" si="20"/>
        <v>15790.653013263856</v>
      </c>
      <c r="U46" s="33">
        <v>276.49099242065398</v>
      </c>
      <c r="V46" s="33">
        <v>0</v>
      </c>
      <c r="W46" s="35">
        <f t="shared" si="6"/>
        <v>276.49099242065398</v>
      </c>
      <c r="X46" s="33">
        <v>0</v>
      </c>
      <c r="Y46" s="33">
        <v>546.52200000000005</v>
      </c>
      <c r="Z46" s="35">
        <f t="shared" si="7"/>
        <v>546.52200000000005</v>
      </c>
      <c r="AA46" s="33">
        <v>0</v>
      </c>
      <c r="AB46" s="33">
        <v>0</v>
      </c>
      <c r="AC46" s="35">
        <f t="shared" si="21"/>
        <v>0</v>
      </c>
      <c r="AD46" s="33">
        <v>269388.96064393804</v>
      </c>
      <c r="AE46" s="33">
        <v>311540.40119713411</v>
      </c>
      <c r="AF46" s="35">
        <f t="shared" si="22"/>
        <v>580929.3618410721</v>
      </c>
      <c r="AG46" s="33">
        <v>124754.95979841151</v>
      </c>
      <c r="AH46" s="33">
        <v>5429.8230199999998</v>
      </c>
      <c r="AI46" s="35">
        <f t="shared" si="23"/>
        <v>130184.78281841151</v>
      </c>
      <c r="AJ46" s="35">
        <f t="shared" si="13"/>
        <v>394143.92044234957</v>
      </c>
      <c r="AK46" s="35">
        <f t="shared" si="11"/>
        <v>316970.22421713412</v>
      </c>
      <c r="AL46" s="35">
        <f t="shared" si="24"/>
        <v>711114.14465948369</v>
      </c>
      <c r="AM46" s="33">
        <v>526993.80618158553</v>
      </c>
      <c r="AN46" s="35">
        <f t="shared" si="14"/>
        <v>12448887.445277819</v>
      </c>
    </row>
    <row r="47" spans="1:47" x14ac:dyDescent="0.3">
      <c r="A47" s="1">
        <v>42095</v>
      </c>
      <c r="B47" s="21">
        <v>42095</v>
      </c>
      <c r="C47" s="33">
        <v>100607.60169021221</v>
      </c>
      <c r="D47" s="33">
        <v>9580.2025194429698</v>
      </c>
      <c r="E47" s="34">
        <f t="shared" si="15"/>
        <v>110187.80420965518</v>
      </c>
      <c r="F47" s="33">
        <v>1048126.2106121482</v>
      </c>
      <c r="G47" s="33">
        <v>384140.74148686993</v>
      </c>
      <c r="H47" s="34">
        <f t="shared" si="16"/>
        <v>1432266.952099018</v>
      </c>
      <c r="I47" s="33">
        <v>0</v>
      </c>
      <c r="J47" s="33">
        <v>165684.34197000001</v>
      </c>
      <c r="K47" s="34">
        <f t="shared" si="17"/>
        <v>165684.34197000001</v>
      </c>
      <c r="L47" s="33">
        <v>2102764.0445867376</v>
      </c>
      <c r="M47" s="33">
        <v>466438.47119999997</v>
      </c>
      <c r="N47" s="35">
        <f t="shared" si="18"/>
        <v>2569202.5157867377</v>
      </c>
      <c r="O47" s="33">
        <v>5647613.0417000009</v>
      </c>
      <c r="P47" s="33">
        <v>1397080.8460100472</v>
      </c>
      <c r="Q47" s="35">
        <f t="shared" si="19"/>
        <v>7044693.8877100479</v>
      </c>
      <c r="R47" s="33">
        <v>1707.8090059681701</v>
      </c>
      <c r="S47" s="33">
        <v>14082.844000000001</v>
      </c>
      <c r="T47" s="35">
        <f t="shared" si="20"/>
        <v>15790.653005968172</v>
      </c>
      <c r="U47" s="33">
        <v>231.61800265252</v>
      </c>
      <c r="V47" s="33">
        <v>0</v>
      </c>
      <c r="W47" s="35">
        <f t="shared" si="6"/>
        <v>231.61800265252</v>
      </c>
      <c r="X47" s="33">
        <v>0</v>
      </c>
      <c r="Y47" s="33">
        <v>659.87300000000005</v>
      </c>
      <c r="Z47" s="35">
        <f t="shared" si="7"/>
        <v>659.87300000000005</v>
      </c>
      <c r="AA47" s="33">
        <v>0</v>
      </c>
      <c r="AB47" s="33">
        <v>0</v>
      </c>
      <c r="AC47" s="35">
        <f t="shared" si="21"/>
        <v>0</v>
      </c>
      <c r="AD47" s="33">
        <v>278119.19856037135</v>
      </c>
      <c r="AE47" s="33">
        <v>251831.30506700266</v>
      </c>
      <c r="AF47" s="35">
        <f t="shared" si="22"/>
        <v>529950.50362737407</v>
      </c>
      <c r="AG47" s="33">
        <v>127638.39737859416</v>
      </c>
      <c r="AH47" s="33">
        <v>6959.2156100000002</v>
      </c>
      <c r="AI47" s="35">
        <f t="shared" si="23"/>
        <v>134597.61298859416</v>
      </c>
      <c r="AJ47" s="35">
        <f t="shared" si="13"/>
        <v>405757.5959389655</v>
      </c>
      <c r="AK47" s="35">
        <f t="shared" si="11"/>
        <v>258790.52067700267</v>
      </c>
      <c r="AL47" s="35">
        <f t="shared" si="24"/>
        <v>664548.11661596817</v>
      </c>
      <c r="AM47" s="33">
        <v>495369.08028697612</v>
      </c>
      <c r="AN47" s="35">
        <f t="shared" si="14"/>
        <v>12498634.842687024</v>
      </c>
    </row>
    <row r="48" spans="1:47" x14ac:dyDescent="0.3">
      <c r="A48" s="1">
        <v>42125</v>
      </c>
      <c r="B48" s="21">
        <v>42125</v>
      </c>
      <c r="C48" s="33">
        <v>104941.79516623142</v>
      </c>
      <c r="D48" s="33">
        <v>9732.972639223286</v>
      </c>
      <c r="E48" s="34">
        <f t="shared" si="15"/>
        <v>114674.7678054547</v>
      </c>
      <c r="F48" s="33">
        <v>1084056.4280281367</v>
      </c>
      <c r="G48" s="33">
        <v>488458.61010594643</v>
      </c>
      <c r="H48" s="34">
        <f t="shared" si="16"/>
        <v>1572515.0381340832</v>
      </c>
      <c r="I48" s="33">
        <v>0</v>
      </c>
      <c r="J48" s="33">
        <v>130631.47376000001</v>
      </c>
      <c r="K48" s="34">
        <f t="shared" si="17"/>
        <v>130631.47376000001</v>
      </c>
      <c r="L48" s="33">
        <v>2137577.1906940797</v>
      </c>
      <c r="M48" s="33">
        <v>464101.74064999999</v>
      </c>
      <c r="N48" s="35">
        <f t="shared" si="18"/>
        <v>2601678.9313440798</v>
      </c>
      <c r="O48" s="33">
        <v>5686360.9327700008</v>
      </c>
      <c r="P48" s="33">
        <v>1359736.8281800472</v>
      </c>
      <c r="Q48" s="35">
        <f t="shared" si="19"/>
        <v>7046097.7609500475</v>
      </c>
      <c r="R48" s="33">
        <v>1707.80899002975</v>
      </c>
      <c r="S48" s="33">
        <v>14082.844000000001</v>
      </c>
      <c r="T48" s="35">
        <f t="shared" si="20"/>
        <v>15790.65299002975</v>
      </c>
      <c r="U48" s="33">
        <v>186.745</v>
      </c>
      <c r="V48" s="33">
        <v>0</v>
      </c>
      <c r="W48" s="35">
        <f t="shared" si="6"/>
        <v>186.745</v>
      </c>
      <c r="X48" s="33">
        <v>0</v>
      </c>
      <c r="Y48" s="33">
        <v>455.02600000000001</v>
      </c>
      <c r="Z48" s="35">
        <f t="shared" si="7"/>
        <v>455.02600000000001</v>
      </c>
      <c r="AA48" s="33">
        <v>0</v>
      </c>
      <c r="AB48" s="33">
        <v>0</v>
      </c>
      <c r="AC48" s="35">
        <f t="shared" si="21"/>
        <v>0</v>
      </c>
      <c r="AD48" s="33">
        <v>318421.66582644364</v>
      </c>
      <c r="AE48" s="33">
        <v>249867.53575000001</v>
      </c>
      <c r="AF48" s="35">
        <f t="shared" si="22"/>
        <v>568289.20157644362</v>
      </c>
      <c r="AG48" s="33">
        <v>128551.10122</v>
      </c>
      <c r="AH48" s="33">
        <v>12709.295470000001</v>
      </c>
      <c r="AI48" s="35">
        <f t="shared" si="23"/>
        <v>141260.39668999999</v>
      </c>
      <c r="AJ48" s="35">
        <f t="shared" si="13"/>
        <v>446972.76704644365</v>
      </c>
      <c r="AK48" s="35">
        <f t="shared" si="11"/>
        <v>262576.83121999999</v>
      </c>
      <c r="AL48" s="35">
        <f t="shared" si="24"/>
        <v>709549.5982664437</v>
      </c>
      <c r="AM48" s="33">
        <v>496459.56122025568</v>
      </c>
      <c r="AN48" s="35">
        <f t="shared" si="14"/>
        <v>12688039.555470396</v>
      </c>
    </row>
    <row r="49" spans="1:118" x14ac:dyDescent="0.3">
      <c r="A49" s="1">
        <v>42156</v>
      </c>
      <c r="B49" s="21">
        <v>42156</v>
      </c>
      <c r="C49" s="33">
        <v>123107.97128951161</v>
      </c>
      <c r="D49" s="33">
        <v>9699.6712689911928</v>
      </c>
      <c r="E49" s="34">
        <f t="shared" si="15"/>
        <v>132807.64255850279</v>
      </c>
      <c r="F49" s="33">
        <v>1099779.2540998557</v>
      </c>
      <c r="G49" s="33">
        <v>512077.58213079243</v>
      </c>
      <c r="H49" s="34">
        <f t="shared" si="16"/>
        <v>1611856.8362306482</v>
      </c>
      <c r="I49" s="33">
        <v>0</v>
      </c>
      <c r="J49" s="33">
        <v>66917.661680000005</v>
      </c>
      <c r="K49" s="34">
        <f t="shared" si="17"/>
        <v>66917.661680000005</v>
      </c>
      <c r="L49" s="33">
        <v>2133192.3496904005</v>
      </c>
      <c r="M49" s="33">
        <v>432511.99027000001</v>
      </c>
      <c r="N49" s="35">
        <f t="shared" si="18"/>
        <v>2565704.3399604005</v>
      </c>
      <c r="O49" s="33">
        <v>5652217.2020500004</v>
      </c>
      <c r="P49" s="33">
        <v>1352056.9560941001</v>
      </c>
      <c r="Q49" s="35">
        <f t="shared" si="19"/>
        <v>7004274.1581441006</v>
      </c>
      <c r="R49" s="33">
        <v>1707.809009607686</v>
      </c>
      <c r="S49" s="33">
        <v>14082.844000000001</v>
      </c>
      <c r="T49" s="35">
        <f t="shared" si="20"/>
        <v>15790.653009607688</v>
      </c>
      <c r="U49" s="33">
        <v>141.87399519615698</v>
      </c>
      <c r="V49" s="33">
        <v>0</v>
      </c>
      <c r="W49" s="35">
        <f t="shared" si="6"/>
        <v>141.87399519615698</v>
      </c>
      <c r="X49" s="33">
        <v>0</v>
      </c>
      <c r="Y49" s="33">
        <v>576.01200000000006</v>
      </c>
      <c r="Z49" s="35">
        <f t="shared" si="7"/>
        <v>576.01200000000006</v>
      </c>
      <c r="AA49" s="33">
        <v>0</v>
      </c>
      <c r="AB49" s="33">
        <v>0</v>
      </c>
      <c r="AC49" s="35">
        <f t="shared" si="21"/>
        <v>0</v>
      </c>
      <c r="AD49" s="33">
        <v>328760.28968504397</v>
      </c>
      <c r="AE49" s="33">
        <v>247756.76941198559</v>
      </c>
      <c r="AF49" s="35">
        <f t="shared" si="22"/>
        <v>576517.0590970295</v>
      </c>
      <c r="AG49" s="33">
        <v>129386.24975180144</v>
      </c>
      <c r="AH49" s="33">
        <v>10717.922</v>
      </c>
      <c r="AI49" s="35">
        <f t="shared" si="23"/>
        <v>140104.17175180145</v>
      </c>
      <c r="AJ49" s="35">
        <f t="shared" si="13"/>
        <v>458146.5394368454</v>
      </c>
      <c r="AK49" s="35">
        <f t="shared" si="11"/>
        <v>258474.69141198558</v>
      </c>
      <c r="AL49" s="35">
        <f t="shared" si="24"/>
        <v>716621.23084883101</v>
      </c>
      <c r="AM49" s="33">
        <v>497554.98621933506</v>
      </c>
      <c r="AN49" s="35">
        <f t="shared" si="14"/>
        <v>12612245.394646622</v>
      </c>
    </row>
    <row r="50" spans="1:118" x14ac:dyDescent="0.3">
      <c r="A50" s="1">
        <v>42186</v>
      </c>
      <c r="B50" s="21">
        <v>42186</v>
      </c>
      <c r="C50" s="33">
        <v>110497.1377261468</v>
      </c>
      <c r="D50" s="33">
        <v>9939.9129106727814</v>
      </c>
      <c r="E50" s="34">
        <f t="shared" si="15"/>
        <v>120437.05063681958</v>
      </c>
      <c r="F50" s="33">
        <v>1104934.257823945</v>
      </c>
      <c r="G50" s="33">
        <v>452533.21529327222</v>
      </c>
      <c r="H50" s="34">
        <f t="shared" si="16"/>
        <v>1557467.4731172172</v>
      </c>
      <c r="I50" s="33">
        <v>0</v>
      </c>
      <c r="J50" s="33">
        <v>92707.627000000008</v>
      </c>
      <c r="K50" s="34">
        <f t="shared" si="17"/>
        <v>92707.627000000008</v>
      </c>
      <c r="L50" s="33">
        <v>2159274.4408035781</v>
      </c>
      <c r="M50" s="33">
        <v>431768.76327</v>
      </c>
      <c r="N50" s="35">
        <f t="shared" si="18"/>
        <v>2591043.2040735781</v>
      </c>
      <c r="O50" s="33">
        <v>5640369.7799699996</v>
      </c>
      <c r="P50" s="33">
        <v>1353590.0616141001</v>
      </c>
      <c r="Q50" s="35">
        <f t="shared" si="19"/>
        <v>6993959.8415840995</v>
      </c>
      <c r="R50" s="33">
        <v>1642.6399969418962</v>
      </c>
      <c r="S50" s="33">
        <v>14082.844000000001</v>
      </c>
      <c r="T50" s="35">
        <f t="shared" si="20"/>
        <v>15725.483996941897</v>
      </c>
      <c r="U50" s="33">
        <v>131.78</v>
      </c>
      <c r="V50" s="33">
        <v>0</v>
      </c>
      <c r="W50" s="35">
        <f t="shared" si="6"/>
        <v>131.78</v>
      </c>
      <c r="X50" s="33">
        <v>0</v>
      </c>
      <c r="Y50" s="33">
        <v>597.197</v>
      </c>
      <c r="Z50" s="35">
        <f t="shared" si="7"/>
        <v>597.197</v>
      </c>
      <c r="AA50" s="33">
        <v>0</v>
      </c>
      <c r="AB50" s="33">
        <v>0</v>
      </c>
      <c r="AC50" s="35">
        <f t="shared" si="21"/>
        <v>0</v>
      </c>
      <c r="AD50" s="33">
        <v>314173.11572715605</v>
      </c>
      <c r="AE50" s="33">
        <v>257279.0823011621</v>
      </c>
      <c r="AF50" s="35">
        <f t="shared" si="22"/>
        <v>571452.19802831812</v>
      </c>
      <c r="AG50" s="33">
        <v>130637.79383486239</v>
      </c>
      <c r="AH50" s="33">
        <v>9572.514000000001</v>
      </c>
      <c r="AI50" s="35">
        <f t="shared" si="23"/>
        <v>140210.30783486238</v>
      </c>
      <c r="AJ50" s="35">
        <f t="shared" si="13"/>
        <v>444810.90956201847</v>
      </c>
      <c r="AK50" s="35">
        <f t="shared" si="11"/>
        <v>266851.59630116209</v>
      </c>
      <c r="AL50" s="35">
        <f t="shared" si="24"/>
        <v>711662.50586318062</v>
      </c>
      <c r="AM50" s="33">
        <v>497422.86639012251</v>
      </c>
      <c r="AN50" s="35">
        <f t="shared" si="14"/>
        <v>12581155.029661959</v>
      </c>
    </row>
    <row r="51" spans="1:118" x14ac:dyDescent="0.3">
      <c r="A51" s="1">
        <v>42217</v>
      </c>
      <c r="B51" s="21">
        <v>42217</v>
      </c>
      <c r="C51" s="33">
        <v>110199.1903466048</v>
      </c>
      <c r="D51" s="33">
        <v>9980.0644246940792</v>
      </c>
      <c r="E51" s="34">
        <f t="shared" si="15"/>
        <v>120179.25477129887</v>
      </c>
      <c r="F51" s="33">
        <v>1140471.4840066326</v>
      </c>
      <c r="G51" s="33">
        <v>373464.318131782</v>
      </c>
      <c r="H51" s="34">
        <f t="shared" si="16"/>
        <v>1513935.8021384147</v>
      </c>
      <c r="I51" s="33">
        <v>0</v>
      </c>
      <c r="J51" s="33">
        <v>136272.71311000001</v>
      </c>
      <c r="K51" s="34">
        <f t="shared" si="17"/>
        <v>136272.71311000001</v>
      </c>
      <c r="L51" s="33">
        <v>2133370.6577467187</v>
      </c>
      <c r="M51" s="33">
        <v>462358.19426999998</v>
      </c>
      <c r="N51" s="35">
        <f t="shared" si="18"/>
        <v>2595728.8520167186</v>
      </c>
      <c r="O51" s="33">
        <v>5654945.7709967094</v>
      </c>
      <c r="P51" s="33">
        <v>1351973.1902141001</v>
      </c>
      <c r="Q51" s="35">
        <f t="shared" si="19"/>
        <v>7006918.9612108096</v>
      </c>
      <c r="R51" s="33">
        <v>1642.6399976438402</v>
      </c>
      <c r="S51" s="33">
        <v>14082.844000000001</v>
      </c>
      <c r="T51" s="35">
        <f t="shared" si="20"/>
        <v>15725.483997643842</v>
      </c>
      <c r="U51" s="33">
        <v>121.686007448506</v>
      </c>
      <c r="V51" s="33">
        <v>0</v>
      </c>
      <c r="W51" s="35">
        <f t="shared" si="6"/>
        <v>121.686007448506</v>
      </c>
      <c r="X51" s="33">
        <v>0</v>
      </c>
      <c r="Y51" s="33">
        <v>385.529</v>
      </c>
      <c r="Z51" s="35">
        <f t="shared" si="7"/>
        <v>385.529</v>
      </c>
      <c r="AA51" s="33">
        <v>0</v>
      </c>
      <c r="AB51" s="33">
        <v>0</v>
      </c>
      <c r="AC51" s="35">
        <f t="shared" si="21"/>
        <v>0</v>
      </c>
      <c r="AD51" s="33">
        <v>262849.34677355777</v>
      </c>
      <c r="AE51" s="33">
        <v>271128.06435038382</v>
      </c>
      <c r="AF51" s="35">
        <f t="shared" si="22"/>
        <v>533977.41112394165</v>
      </c>
      <c r="AG51" s="33">
        <v>131777.93136003648</v>
      </c>
      <c r="AH51" s="33">
        <v>6886.1750000000002</v>
      </c>
      <c r="AI51" s="35">
        <f t="shared" si="23"/>
        <v>138664.10636003647</v>
      </c>
      <c r="AJ51" s="35">
        <f t="shared" si="13"/>
        <v>394627.27813359426</v>
      </c>
      <c r="AK51" s="35">
        <f t="shared" si="11"/>
        <v>278014.23935038381</v>
      </c>
      <c r="AL51" s="35">
        <f t="shared" si="24"/>
        <v>672641.51748397807</v>
      </c>
      <c r="AM51" s="33">
        <v>497656.68986023398</v>
      </c>
      <c r="AN51" s="35">
        <f t="shared" si="14"/>
        <v>12559566.489596546</v>
      </c>
    </row>
    <row r="52" spans="1:118" x14ac:dyDescent="0.3">
      <c r="A52" s="1">
        <v>42248</v>
      </c>
      <c r="B52" s="21">
        <v>42248</v>
      </c>
      <c r="C52" s="33">
        <v>119796.37583999999</v>
      </c>
      <c r="D52" s="33">
        <v>9569.2460574011202</v>
      </c>
      <c r="E52" s="34">
        <f t="shared" si="15"/>
        <v>129365.62189740111</v>
      </c>
      <c r="F52" s="33">
        <v>1150147.7141</v>
      </c>
      <c r="G52" s="33">
        <v>453740.45328846842</v>
      </c>
      <c r="H52" s="34">
        <f t="shared" si="16"/>
        <v>1603888.1673884685</v>
      </c>
      <c r="I52" s="33">
        <v>0</v>
      </c>
      <c r="J52" s="33">
        <v>136094.11071000001</v>
      </c>
      <c r="K52" s="34">
        <f t="shared" si="17"/>
        <v>136094.11071000001</v>
      </c>
      <c r="L52" s="33">
        <v>2105735.0402799998</v>
      </c>
      <c r="M52" s="33">
        <v>459775.68089000002</v>
      </c>
      <c r="N52" s="35">
        <f t="shared" si="18"/>
        <v>2565510.7211699998</v>
      </c>
      <c r="O52" s="33">
        <v>5699990.8635400012</v>
      </c>
      <c r="P52" s="33">
        <v>1352865.3602841001</v>
      </c>
      <c r="Q52" s="35">
        <f t="shared" si="19"/>
        <v>7052856.2238241015</v>
      </c>
      <c r="R52" s="33">
        <v>1642.64</v>
      </c>
      <c r="S52" s="33">
        <v>14082.844000000001</v>
      </c>
      <c r="T52" s="35">
        <f t="shared" si="20"/>
        <v>15725.484</v>
      </c>
      <c r="U52" s="33">
        <v>356.17099999999999</v>
      </c>
      <c r="V52" s="33">
        <v>0</v>
      </c>
      <c r="W52" s="35">
        <f t="shared" si="6"/>
        <v>356.17099999999999</v>
      </c>
      <c r="X52" s="33">
        <v>0</v>
      </c>
      <c r="Y52" s="33">
        <v>649.18200000000002</v>
      </c>
      <c r="Z52" s="35">
        <f t="shared" si="7"/>
        <v>649.18200000000002</v>
      </c>
      <c r="AA52" s="33">
        <v>0</v>
      </c>
      <c r="AB52" s="33">
        <v>0</v>
      </c>
      <c r="AC52" s="35">
        <f t="shared" si="21"/>
        <v>0</v>
      </c>
      <c r="AD52" s="33">
        <v>258188.27934000001</v>
      </c>
      <c r="AE52" s="33">
        <v>308300.58406927629</v>
      </c>
      <c r="AF52" s="35">
        <f t="shared" si="22"/>
        <v>566488.86340927635</v>
      </c>
      <c r="AG52" s="33">
        <v>133445.36997</v>
      </c>
      <c r="AH52" s="33">
        <v>3716.0344399999999</v>
      </c>
      <c r="AI52" s="35">
        <f t="shared" si="23"/>
        <v>137161.40440999999</v>
      </c>
      <c r="AJ52" s="35">
        <f t="shared" si="13"/>
        <v>391633.64931000001</v>
      </c>
      <c r="AK52" s="35">
        <f t="shared" si="11"/>
        <v>312016.6185092763</v>
      </c>
      <c r="AL52" s="35">
        <f t="shared" si="24"/>
        <v>703650.26781927631</v>
      </c>
      <c r="AM52" s="33">
        <v>498077.97864000004</v>
      </c>
      <c r="AN52" s="35">
        <f t="shared" si="14"/>
        <v>12706173.928449245</v>
      </c>
    </row>
    <row r="53" spans="1:118" x14ac:dyDescent="0.3">
      <c r="A53" s="1">
        <v>42278</v>
      </c>
      <c r="B53" s="21">
        <v>42278</v>
      </c>
      <c r="C53" s="33">
        <v>98626.769059999991</v>
      </c>
      <c r="D53" s="33">
        <v>9305.8058256156291</v>
      </c>
      <c r="E53" s="34">
        <f t="shared" si="15"/>
        <v>107932.57488561561</v>
      </c>
      <c r="F53" s="33">
        <v>1232388.0275999999</v>
      </c>
      <c r="G53" s="33">
        <v>498226.92994494509</v>
      </c>
      <c r="H53" s="34">
        <f t="shared" si="16"/>
        <v>1730614.9575449449</v>
      </c>
      <c r="I53" s="33">
        <v>0</v>
      </c>
      <c r="J53" s="33">
        <v>134270.47592000003</v>
      </c>
      <c r="K53" s="34">
        <f t="shared" si="17"/>
        <v>134270.47592000003</v>
      </c>
      <c r="L53" s="33">
        <v>2143465.70854</v>
      </c>
      <c r="M53" s="33">
        <v>459687.59508</v>
      </c>
      <c r="N53" s="35">
        <f t="shared" si="18"/>
        <v>2603153.3036199999</v>
      </c>
      <c r="O53" s="33">
        <v>5700037.4212100003</v>
      </c>
      <c r="P53" s="33">
        <v>1354876.3479140999</v>
      </c>
      <c r="Q53" s="35">
        <f t="shared" si="19"/>
        <v>7054913.7691241</v>
      </c>
      <c r="R53" s="33">
        <v>1642.64</v>
      </c>
      <c r="S53" s="33">
        <v>14082.844000000001</v>
      </c>
      <c r="T53" s="35">
        <f t="shared" si="20"/>
        <v>15725.484</v>
      </c>
      <c r="U53" s="33">
        <v>326.36799999999999</v>
      </c>
      <c r="V53" s="33">
        <v>0</v>
      </c>
      <c r="W53" s="35">
        <f t="shared" si="6"/>
        <v>326.36799999999999</v>
      </c>
      <c r="X53" s="33">
        <v>0</v>
      </c>
      <c r="Y53" s="33">
        <v>692.971</v>
      </c>
      <c r="Z53" s="35">
        <f t="shared" si="7"/>
        <v>692.971</v>
      </c>
      <c r="AA53" s="33">
        <v>0</v>
      </c>
      <c r="AB53" s="33">
        <v>0</v>
      </c>
      <c r="AC53" s="35">
        <f t="shared" si="21"/>
        <v>0</v>
      </c>
      <c r="AD53" s="33">
        <v>249712.05701000002</v>
      </c>
      <c r="AE53" s="33">
        <v>307252.51388963498</v>
      </c>
      <c r="AF53" s="35">
        <f t="shared" si="22"/>
        <v>556964.57089963497</v>
      </c>
      <c r="AG53" s="33">
        <v>132977.62920999998</v>
      </c>
      <c r="AH53" s="33">
        <v>5507.3547800000006</v>
      </c>
      <c r="AI53" s="35">
        <f t="shared" si="23"/>
        <v>138484.98398999998</v>
      </c>
      <c r="AJ53" s="35">
        <f t="shared" si="13"/>
        <v>382689.68622000003</v>
      </c>
      <c r="AK53" s="35">
        <f t="shared" si="11"/>
        <v>312759.86866963498</v>
      </c>
      <c r="AL53" s="35">
        <f t="shared" si="24"/>
        <v>695449.55488963495</v>
      </c>
      <c r="AM53" s="33">
        <v>503465.6642208242</v>
      </c>
      <c r="AN53" s="35">
        <f t="shared" si="14"/>
        <v>12846545.12320512</v>
      </c>
    </row>
    <row r="54" spans="1:118" x14ac:dyDescent="0.3">
      <c r="A54" s="1">
        <v>42309</v>
      </c>
      <c r="B54" s="21">
        <v>42309</v>
      </c>
      <c r="C54" s="33">
        <v>90585.5092</v>
      </c>
      <c r="D54" s="33">
        <v>9961.8379159934102</v>
      </c>
      <c r="E54" s="34">
        <f t="shared" si="15"/>
        <v>100547.34711599341</v>
      </c>
      <c r="F54" s="33">
        <v>1210348.3155300003</v>
      </c>
      <c r="G54" s="33">
        <v>377019.35874540854</v>
      </c>
      <c r="H54" s="34">
        <f t="shared" si="16"/>
        <v>1587367.6742754087</v>
      </c>
      <c r="I54" s="33">
        <v>0</v>
      </c>
      <c r="J54" s="33">
        <v>146697.0111212761</v>
      </c>
      <c r="K54" s="34">
        <f t="shared" si="17"/>
        <v>146697.0111212761</v>
      </c>
      <c r="L54" s="33">
        <v>2164719.2190099997</v>
      </c>
      <c r="M54" s="33">
        <v>459107.73762999999</v>
      </c>
      <c r="N54" s="35">
        <f t="shared" si="18"/>
        <v>2623826.9566399995</v>
      </c>
      <c r="O54" s="33">
        <v>5740055.8274099994</v>
      </c>
      <c r="P54" s="33">
        <v>1386361.1922241002</v>
      </c>
      <c r="Q54" s="35">
        <f t="shared" si="19"/>
        <v>7126417.0196340997</v>
      </c>
      <c r="R54" s="33">
        <v>1642.64</v>
      </c>
      <c r="S54" s="33">
        <v>14082.844000000001</v>
      </c>
      <c r="T54" s="35">
        <f t="shared" si="20"/>
        <v>15725.484</v>
      </c>
      <c r="U54" s="33">
        <v>296.56600000000003</v>
      </c>
      <c r="V54" s="33">
        <v>0</v>
      </c>
      <c r="W54" s="35">
        <f t="shared" si="6"/>
        <v>296.56600000000003</v>
      </c>
      <c r="X54" s="33">
        <v>0</v>
      </c>
      <c r="Y54" s="33">
        <v>697.56200000000001</v>
      </c>
      <c r="Z54" s="35">
        <f t="shared" si="7"/>
        <v>697.56200000000001</v>
      </c>
      <c r="AA54" s="33">
        <v>0</v>
      </c>
      <c r="AB54" s="33">
        <v>0</v>
      </c>
      <c r="AC54" s="35">
        <f t="shared" si="21"/>
        <v>0</v>
      </c>
      <c r="AD54" s="33">
        <v>235523.82539999997</v>
      </c>
      <c r="AE54" s="33">
        <v>300042.35162119818</v>
      </c>
      <c r="AF54" s="35">
        <f t="shared" si="22"/>
        <v>535566.17702119821</v>
      </c>
      <c r="AG54" s="33">
        <v>133767.47684000002</v>
      </c>
      <c r="AH54" s="33">
        <v>6082.1439900000005</v>
      </c>
      <c r="AI54" s="35">
        <f t="shared" si="23"/>
        <v>139849.62083000003</v>
      </c>
      <c r="AJ54" s="35">
        <f t="shared" si="13"/>
        <v>369291.30223999999</v>
      </c>
      <c r="AK54" s="35">
        <f t="shared" si="11"/>
        <v>306124.49561119819</v>
      </c>
      <c r="AL54" s="35">
        <f t="shared" si="24"/>
        <v>675415.79785119812</v>
      </c>
      <c r="AM54" s="33">
        <v>504106.50488000008</v>
      </c>
      <c r="AN54" s="35">
        <f t="shared" si="14"/>
        <v>12781097.923517974</v>
      </c>
      <c r="AT54" s="22"/>
      <c r="AU54" s="22"/>
      <c r="AV54" s="22"/>
      <c r="AW54" s="22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</row>
    <row r="55" spans="1:118" x14ac:dyDescent="0.3">
      <c r="A55" s="1">
        <v>42339</v>
      </c>
      <c r="B55" s="21">
        <v>42339</v>
      </c>
      <c r="C55" s="33">
        <v>125065.56443000001</v>
      </c>
      <c r="D55" s="33">
        <v>12110.565060643061</v>
      </c>
      <c r="E55" s="34">
        <f t="shared" si="15"/>
        <v>137176.12949064307</v>
      </c>
      <c r="F55" s="33">
        <v>1268035.5293100001</v>
      </c>
      <c r="G55" s="33">
        <v>546406.35646092799</v>
      </c>
      <c r="H55" s="34">
        <f t="shared" si="16"/>
        <v>1814441.8857709281</v>
      </c>
      <c r="I55" s="33">
        <v>0</v>
      </c>
      <c r="J55" s="33">
        <v>128293.27279</v>
      </c>
      <c r="K55" s="34">
        <f t="shared" si="17"/>
        <v>128293.27279</v>
      </c>
      <c r="L55" s="33">
        <v>2138127.2832599999</v>
      </c>
      <c r="M55" s="33">
        <v>460714.96404999995</v>
      </c>
      <c r="N55" s="35">
        <f t="shared" si="18"/>
        <v>2598842.24731</v>
      </c>
      <c r="O55" s="33">
        <v>5764769.703900001</v>
      </c>
      <c r="P55" s="33">
        <v>1378107.4325141001</v>
      </c>
      <c r="Q55" s="35">
        <f t="shared" si="19"/>
        <v>7142877.1364141013</v>
      </c>
      <c r="R55" s="33">
        <v>995.78300000000002</v>
      </c>
      <c r="S55" s="33">
        <v>14082.844000000001</v>
      </c>
      <c r="T55" s="35">
        <f t="shared" si="20"/>
        <v>15078.627</v>
      </c>
      <c r="U55" s="33">
        <v>269.39</v>
      </c>
      <c r="V55" s="33">
        <v>0</v>
      </c>
      <c r="W55" s="35">
        <f t="shared" si="6"/>
        <v>269.39</v>
      </c>
      <c r="X55" s="33">
        <v>0</v>
      </c>
      <c r="Y55" s="33">
        <v>851.60199999999998</v>
      </c>
      <c r="Z55" s="35">
        <f t="shared" si="7"/>
        <v>851.60199999999998</v>
      </c>
      <c r="AA55" s="33">
        <v>0</v>
      </c>
      <c r="AB55" s="33">
        <v>0</v>
      </c>
      <c r="AC55" s="35">
        <f t="shared" si="21"/>
        <v>0</v>
      </c>
      <c r="AD55" s="33">
        <v>208420.77638</v>
      </c>
      <c r="AE55" s="33">
        <v>81524.245660635803</v>
      </c>
      <c r="AF55" s="35">
        <f t="shared" si="22"/>
        <v>289945.02204063581</v>
      </c>
      <c r="AG55" s="33">
        <v>136597.30055000001</v>
      </c>
      <c r="AH55" s="33">
        <v>4798.4453600000006</v>
      </c>
      <c r="AI55" s="35">
        <f t="shared" si="23"/>
        <v>141395.74591000003</v>
      </c>
      <c r="AJ55" s="35">
        <f t="shared" si="13"/>
        <v>345018.07692999998</v>
      </c>
      <c r="AK55" s="35">
        <f t="shared" si="11"/>
        <v>86322.691020635801</v>
      </c>
      <c r="AL55" s="35">
        <f t="shared" si="24"/>
        <v>431340.76795063575</v>
      </c>
      <c r="AM55" s="33">
        <v>505191.3953938242</v>
      </c>
      <c r="AN55" s="35">
        <f t="shared" si="14"/>
        <v>12774362.454120133</v>
      </c>
      <c r="AT55" s="22"/>
      <c r="AU55" s="22"/>
      <c r="AV55" s="22"/>
      <c r="AW55" s="22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</row>
    <row r="56" spans="1:118" x14ac:dyDescent="0.3">
      <c r="A56" s="1">
        <v>42370</v>
      </c>
      <c r="B56" s="21">
        <v>42370</v>
      </c>
      <c r="C56" s="33">
        <v>95058.782319999998</v>
      </c>
      <c r="D56" s="33">
        <v>11294.391494676569</v>
      </c>
      <c r="E56" s="34">
        <f t="shared" si="15"/>
        <v>106353.17381467657</v>
      </c>
      <c r="F56" s="33">
        <v>1312643.3965</v>
      </c>
      <c r="G56" s="33">
        <v>699668.96436126833</v>
      </c>
      <c r="H56" s="34">
        <f t="shared" si="16"/>
        <v>2012312.3608612684</v>
      </c>
      <c r="I56" s="33">
        <v>0</v>
      </c>
      <c r="J56" s="33">
        <v>190189.10443616021</v>
      </c>
      <c r="K56" s="34">
        <f t="shared" si="17"/>
        <v>190189.10443616021</v>
      </c>
      <c r="L56" s="33">
        <v>2129712.3782900004</v>
      </c>
      <c r="M56" s="33">
        <v>460215.59895000001</v>
      </c>
      <c r="N56" s="35">
        <f t="shared" si="18"/>
        <v>2589927.9772400004</v>
      </c>
      <c r="O56" s="33">
        <v>5750561.8123000003</v>
      </c>
      <c r="P56" s="33">
        <v>1376050.8170341002</v>
      </c>
      <c r="Q56" s="35">
        <f t="shared" si="19"/>
        <v>7126612.6293341005</v>
      </c>
      <c r="R56" s="33">
        <v>995.78300000000002</v>
      </c>
      <c r="S56" s="33">
        <v>14082.844000000001</v>
      </c>
      <c r="T56" s="35">
        <f t="shared" si="20"/>
        <v>15078.627</v>
      </c>
      <c r="U56" s="33">
        <v>276.71500000000003</v>
      </c>
      <c r="V56" s="33">
        <v>0</v>
      </c>
      <c r="W56" s="35">
        <f t="shared" si="6"/>
        <v>276.71500000000003</v>
      </c>
      <c r="X56" s="33">
        <v>0</v>
      </c>
      <c r="Y56" s="33">
        <v>4527.6120000000001</v>
      </c>
      <c r="Z56" s="35">
        <f t="shared" si="7"/>
        <v>4527.6120000000001</v>
      </c>
      <c r="AA56" s="33">
        <v>0</v>
      </c>
      <c r="AB56" s="33">
        <v>0</v>
      </c>
      <c r="AC56" s="35">
        <f t="shared" si="21"/>
        <v>0</v>
      </c>
      <c r="AD56" s="33">
        <v>254128.60391000003</v>
      </c>
      <c r="AE56" s="33">
        <v>41564.75882071969</v>
      </c>
      <c r="AF56" s="35">
        <f t="shared" si="22"/>
        <v>295693.36273071973</v>
      </c>
      <c r="AG56" s="33">
        <v>140793.38149</v>
      </c>
      <c r="AH56" s="33">
        <v>4512.9191500000006</v>
      </c>
      <c r="AI56" s="35">
        <f t="shared" si="23"/>
        <v>145306.30064</v>
      </c>
      <c r="AJ56" s="35">
        <f t="shared" si="13"/>
        <v>394921.98540000001</v>
      </c>
      <c r="AK56" s="35">
        <f t="shared" si="11"/>
        <v>46077.677970719691</v>
      </c>
      <c r="AL56" s="35">
        <f t="shared" si="24"/>
        <v>440999.6633707197</v>
      </c>
      <c r="AM56" s="33">
        <v>508975.69790382416</v>
      </c>
      <c r="AN56" s="35">
        <f t="shared" si="14"/>
        <v>12995253.560960751</v>
      </c>
      <c r="AT56" s="22"/>
      <c r="AU56" s="22"/>
      <c r="AV56" s="22"/>
      <c r="AW56" s="22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</row>
    <row r="57" spans="1:118" x14ac:dyDescent="0.3">
      <c r="A57" s="1">
        <v>42401</v>
      </c>
      <c r="B57" s="21">
        <v>42401</v>
      </c>
      <c r="C57" s="33">
        <v>100999.11103999999</v>
      </c>
      <c r="D57" s="33">
        <v>10370.44343708397</v>
      </c>
      <c r="E57" s="34">
        <f t="shared" si="15"/>
        <v>111369.55447708396</v>
      </c>
      <c r="F57" s="33">
        <v>1348334.2369299999</v>
      </c>
      <c r="G57" s="33">
        <v>684712.80082462367</v>
      </c>
      <c r="H57" s="34">
        <f t="shared" si="16"/>
        <v>2033047.0377546237</v>
      </c>
      <c r="I57" s="33">
        <v>0</v>
      </c>
      <c r="J57" s="33">
        <v>152630.27028301012</v>
      </c>
      <c r="K57" s="34">
        <f t="shared" si="17"/>
        <v>152630.27028301012</v>
      </c>
      <c r="L57" s="33">
        <v>2164743.8914999999</v>
      </c>
      <c r="M57" s="33">
        <v>445525.65083</v>
      </c>
      <c r="N57" s="35">
        <f t="shared" si="18"/>
        <v>2610269.5423300001</v>
      </c>
      <c r="O57" s="33">
        <v>5735770.6751300003</v>
      </c>
      <c r="P57" s="33">
        <v>1373893.9294331879</v>
      </c>
      <c r="Q57" s="35">
        <f t="shared" si="19"/>
        <v>7109664.6045631878</v>
      </c>
      <c r="R57" s="33">
        <v>995.78300000000002</v>
      </c>
      <c r="S57" s="33">
        <v>14082.844000000001</v>
      </c>
      <c r="T57" s="35">
        <f t="shared" si="20"/>
        <v>15078.627</v>
      </c>
      <c r="U57" s="33">
        <v>249.53900000000002</v>
      </c>
      <c r="V57" s="33">
        <v>0</v>
      </c>
      <c r="W57" s="35">
        <f t="shared" si="6"/>
        <v>249.53900000000002</v>
      </c>
      <c r="X57" s="33">
        <v>0</v>
      </c>
      <c r="Y57" s="33">
        <v>4240.7849999999999</v>
      </c>
      <c r="Z57" s="35">
        <f t="shared" si="7"/>
        <v>4240.7849999999999</v>
      </c>
      <c r="AA57" s="33">
        <v>0</v>
      </c>
      <c r="AB57" s="33">
        <v>0</v>
      </c>
      <c r="AC57" s="35">
        <f t="shared" si="21"/>
        <v>0</v>
      </c>
      <c r="AD57" s="33">
        <v>231622.50098999997</v>
      </c>
      <c r="AE57" s="33">
        <v>71190.902512483488</v>
      </c>
      <c r="AF57" s="35">
        <f t="shared" si="22"/>
        <v>302813.40350248344</v>
      </c>
      <c r="AG57" s="33">
        <v>141639.09805</v>
      </c>
      <c r="AH57" s="33">
        <v>2583.4303999999997</v>
      </c>
      <c r="AI57" s="35">
        <f t="shared" si="23"/>
        <v>144222.52845000001</v>
      </c>
      <c r="AJ57" s="35">
        <f t="shared" si="13"/>
        <v>373261.59904</v>
      </c>
      <c r="AK57" s="35">
        <f t="shared" si="11"/>
        <v>73774.332912483485</v>
      </c>
      <c r="AL57" s="35">
        <f t="shared" si="24"/>
        <v>447035.93195248349</v>
      </c>
      <c r="AM57" s="33">
        <v>510180.43725382432</v>
      </c>
      <c r="AN57" s="35">
        <f t="shared" si="14"/>
        <v>12993766.329614215</v>
      </c>
      <c r="AT57" s="22"/>
      <c r="AU57" s="22"/>
      <c r="AV57" s="22"/>
      <c r="AW57" s="22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</row>
    <row r="58" spans="1:118" x14ac:dyDescent="0.3">
      <c r="A58" s="1">
        <v>42430</v>
      </c>
      <c r="B58" s="21">
        <v>42430</v>
      </c>
      <c r="C58" s="33">
        <v>120117.87377000001</v>
      </c>
      <c r="D58" s="33">
        <v>9979.1381713071623</v>
      </c>
      <c r="E58" s="34">
        <f t="shared" si="15"/>
        <v>130097.01194130717</v>
      </c>
      <c r="F58" s="33">
        <v>1276647.8233600003</v>
      </c>
      <c r="G58" s="33">
        <v>655511.28316886176</v>
      </c>
      <c r="H58" s="34">
        <f t="shared" si="16"/>
        <v>1932159.1065288619</v>
      </c>
      <c r="I58" s="33">
        <v>0</v>
      </c>
      <c r="J58" s="33">
        <v>235303.88627815663</v>
      </c>
      <c r="K58" s="34">
        <f t="shared" si="17"/>
        <v>235303.88627815663</v>
      </c>
      <c r="L58" s="33">
        <v>2192849.58243</v>
      </c>
      <c r="M58" s="33">
        <v>460609.13328000001</v>
      </c>
      <c r="N58" s="35">
        <f t="shared" si="18"/>
        <v>2653458.7157100001</v>
      </c>
      <c r="O58" s="33">
        <v>5709124.5006200001</v>
      </c>
      <c r="P58" s="33">
        <v>1384004.2539140999</v>
      </c>
      <c r="Q58" s="35">
        <f t="shared" si="19"/>
        <v>7093128.7545341002</v>
      </c>
      <c r="R58" s="33">
        <v>995.78300000000002</v>
      </c>
      <c r="S58" s="33">
        <v>14082.844000000001</v>
      </c>
      <c r="T58" s="35">
        <f t="shared" si="20"/>
        <v>15078.627</v>
      </c>
      <c r="U58" s="33">
        <v>222.363</v>
      </c>
      <c r="V58" s="33">
        <v>0</v>
      </c>
      <c r="W58" s="35">
        <f t="shared" si="6"/>
        <v>222.363</v>
      </c>
      <c r="X58" s="33">
        <v>0</v>
      </c>
      <c r="Y58" s="33">
        <v>3710.8870000000002</v>
      </c>
      <c r="Z58" s="35">
        <f t="shared" si="7"/>
        <v>3710.8870000000002</v>
      </c>
      <c r="AA58" s="33">
        <v>0</v>
      </c>
      <c r="AB58" s="33">
        <v>0</v>
      </c>
      <c r="AC58" s="35">
        <f t="shared" si="21"/>
        <v>0</v>
      </c>
      <c r="AD58" s="33">
        <v>230800.10597999999</v>
      </c>
      <c r="AE58" s="33">
        <v>39043.780502743975</v>
      </c>
      <c r="AF58" s="35">
        <f t="shared" si="22"/>
        <v>269843.88648274395</v>
      </c>
      <c r="AG58" s="33">
        <v>142264.93794999999</v>
      </c>
      <c r="AH58" s="33">
        <v>5554.4189500000002</v>
      </c>
      <c r="AI58" s="35">
        <f t="shared" si="23"/>
        <v>147819.35689999998</v>
      </c>
      <c r="AJ58" s="35">
        <f t="shared" si="13"/>
        <v>373065.04392999999</v>
      </c>
      <c r="AK58" s="35">
        <f t="shared" si="11"/>
        <v>44598.199452743975</v>
      </c>
      <c r="AL58" s="35">
        <f t="shared" si="24"/>
        <v>417663.24338274397</v>
      </c>
      <c r="AM58" s="33">
        <v>505064.98914000002</v>
      </c>
      <c r="AN58" s="35">
        <f t="shared" si="14"/>
        <v>12985887.584515171</v>
      </c>
      <c r="AT58" s="22"/>
      <c r="AU58" s="22"/>
      <c r="AV58" s="22"/>
      <c r="AW58" s="22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</row>
    <row r="59" spans="1:118" x14ac:dyDescent="0.3">
      <c r="A59" s="1">
        <v>42461</v>
      </c>
      <c r="B59" s="21">
        <v>42461</v>
      </c>
      <c r="C59" s="33">
        <v>90941.030459999994</v>
      </c>
      <c r="D59" s="33">
        <v>9308.8895993266997</v>
      </c>
      <c r="E59" s="34">
        <f t="shared" si="15"/>
        <v>100249.92005932669</v>
      </c>
      <c r="F59" s="33">
        <v>1354244.2639499998</v>
      </c>
      <c r="G59" s="33">
        <v>599597.96075152222</v>
      </c>
      <c r="H59" s="34">
        <f t="shared" si="16"/>
        <v>1953842.2247015219</v>
      </c>
      <c r="I59" s="33">
        <v>0</v>
      </c>
      <c r="J59" s="33">
        <v>221151.37108659549</v>
      </c>
      <c r="K59" s="34">
        <f t="shared" si="17"/>
        <v>221151.37108659549</v>
      </c>
      <c r="L59" s="33">
        <v>2198205.6296699997</v>
      </c>
      <c r="M59" s="33">
        <v>455163.45199999999</v>
      </c>
      <c r="N59" s="35">
        <f t="shared" si="18"/>
        <v>2653369.0816699998</v>
      </c>
      <c r="O59" s="33">
        <v>5710766.9347900003</v>
      </c>
      <c r="P59" s="33">
        <v>1382899.2392751751</v>
      </c>
      <c r="Q59" s="35">
        <f t="shared" si="19"/>
        <v>7093666.1740651755</v>
      </c>
      <c r="R59" s="33">
        <v>995.78300000000002</v>
      </c>
      <c r="S59" s="33">
        <v>21682.844000000001</v>
      </c>
      <c r="T59" s="35">
        <f t="shared" si="20"/>
        <v>22678.627</v>
      </c>
      <c r="U59" s="33">
        <v>195.18800000000002</v>
      </c>
      <c r="V59" s="33">
        <v>0</v>
      </c>
      <c r="W59" s="35">
        <f t="shared" si="6"/>
        <v>195.18800000000002</v>
      </c>
      <c r="X59" s="33">
        <v>0</v>
      </c>
      <c r="Y59" s="33">
        <v>3846.73</v>
      </c>
      <c r="Z59" s="35">
        <f t="shared" si="7"/>
        <v>3846.73</v>
      </c>
      <c r="AA59" s="33">
        <v>0</v>
      </c>
      <c r="AB59" s="33">
        <v>0</v>
      </c>
      <c r="AC59" s="35">
        <f t="shared" si="21"/>
        <v>0</v>
      </c>
      <c r="AD59" s="33">
        <v>264879.88808999996</v>
      </c>
      <c r="AE59" s="33">
        <v>50384.30708382486</v>
      </c>
      <c r="AF59" s="35">
        <f t="shared" si="22"/>
        <v>315264.19517382485</v>
      </c>
      <c r="AG59" s="33">
        <v>144008.41184000002</v>
      </c>
      <c r="AH59" s="33">
        <v>7853.1890000000003</v>
      </c>
      <c r="AI59" s="35">
        <f t="shared" si="23"/>
        <v>151861.60084000003</v>
      </c>
      <c r="AJ59" s="35">
        <f t="shared" si="13"/>
        <v>408888.29992999998</v>
      </c>
      <c r="AK59" s="35">
        <f t="shared" si="11"/>
        <v>58237.496083824859</v>
      </c>
      <c r="AL59" s="35">
        <f t="shared" si="24"/>
        <v>467125.79601382482</v>
      </c>
      <c r="AM59" s="33">
        <v>509115.69011091097</v>
      </c>
      <c r="AN59" s="35">
        <f t="shared" si="14"/>
        <v>13025240.802707354</v>
      </c>
      <c r="AT59" s="22"/>
      <c r="AU59" s="22"/>
      <c r="AV59" s="22"/>
      <c r="AW59" s="22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</row>
    <row r="60" spans="1:118" x14ac:dyDescent="0.3">
      <c r="A60" s="1">
        <v>42491</v>
      </c>
      <c r="B60" s="21">
        <v>42491</v>
      </c>
      <c r="C60" s="33">
        <v>119982.04036</v>
      </c>
      <c r="D60" s="33">
        <v>9081.8527286526351</v>
      </c>
      <c r="E60" s="34">
        <f t="shared" si="15"/>
        <v>129063.89308865264</v>
      </c>
      <c r="F60" s="33">
        <v>1376487.8688300003</v>
      </c>
      <c r="G60" s="33">
        <v>629969.37690189434</v>
      </c>
      <c r="H60" s="34">
        <f t="shared" si="16"/>
        <v>2006457.2457318946</v>
      </c>
      <c r="I60" s="33">
        <v>0</v>
      </c>
      <c r="J60" s="33">
        <v>147079.7550189702</v>
      </c>
      <c r="K60" s="34">
        <f t="shared" si="17"/>
        <v>147079.7550189702</v>
      </c>
      <c r="L60" s="33">
        <v>2151276.4039699999</v>
      </c>
      <c r="M60" s="33">
        <v>452880.65500000003</v>
      </c>
      <c r="N60" s="35">
        <f t="shared" si="18"/>
        <v>2604157.0589699997</v>
      </c>
      <c r="O60" s="33">
        <v>5659471.4521499993</v>
      </c>
      <c r="P60" s="33">
        <v>1384168.9447140999</v>
      </c>
      <c r="Q60" s="35">
        <f t="shared" si="19"/>
        <v>7043640.3968640994</v>
      </c>
      <c r="R60" s="33">
        <v>995.78300000000002</v>
      </c>
      <c r="S60" s="33">
        <v>21682.844000000001</v>
      </c>
      <c r="T60" s="35">
        <f t="shared" si="20"/>
        <v>22678.627</v>
      </c>
      <c r="U60" s="33">
        <v>168.012</v>
      </c>
      <c r="V60" s="33">
        <v>0</v>
      </c>
      <c r="W60" s="35">
        <f t="shared" si="6"/>
        <v>168.012</v>
      </c>
      <c r="X60" s="33">
        <v>0</v>
      </c>
      <c r="Y60" s="33">
        <v>3498.9389999999999</v>
      </c>
      <c r="Z60" s="35">
        <f t="shared" si="7"/>
        <v>3498.9389999999999</v>
      </c>
      <c r="AA60" s="33">
        <v>0</v>
      </c>
      <c r="AB60" s="33">
        <v>0</v>
      </c>
      <c r="AC60" s="35">
        <f t="shared" si="21"/>
        <v>0</v>
      </c>
      <c r="AD60" s="33">
        <v>244479.50949000003</v>
      </c>
      <c r="AE60" s="33">
        <v>47534.214462131924</v>
      </c>
      <c r="AF60" s="35">
        <f t="shared" si="22"/>
        <v>292013.72395213193</v>
      </c>
      <c r="AG60" s="33">
        <v>145355.617</v>
      </c>
      <c r="AH60" s="33">
        <v>4883.2640000000001</v>
      </c>
      <c r="AI60" s="35">
        <f t="shared" si="23"/>
        <v>150238.88099999999</v>
      </c>
      <c r="AJ60" s="35">
        <f t="shared" si="13"/>
        <v>389835.12649000005</v>
      </c>
      <c r="AK60" s="35">
        <f t="shared" si="11"/>
        <v>52417.478462131927</v>
      </c>
      <c r="AL60" s="35">
        <f t="shared" si="24"/>
        <v>442252.60495213198</v>
      </c>
      <c r="AM60" s="33">
        <v>510301.11901000008</v>
      </c>
      <c r="AN60" s="35">
        <f t="shared" si="14"/>
        <v>12909297.651635747</v>
      </c>
      <c r="AT60" s="22"/>
      <c r="AU60" s="22"/>
      <c r="AV60" s="22"/>
      <c r="AW60" s="22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</row>
    <row r="61" spans="1:118" x14ac:dyDescent="0.3">
      <c r="A61" s="1">
        <v>42522</v>
      </c>
      <c r="B61" s="21">
        <v>42522</v>
      </c>
      <c r="C61" s="33">
        <v>106353.88102</v>
      </c>
      <c r="D61" s="33">
        <v>7488.2767316203972</v>
      </c>
      <c r="E61" s="34">
        <f t="shared" si="15"/>
        <v>113842.1577516204</v>
      </c>
      <c r="F61" s="33">
        <v>1488858.9905800002</v>
      </c>
      <c r="G61" s="33">
        <v>670261.77173555992</v>
      </c>
      <c r="H61" s="34">
        <f t="shared" si="16"/>
        <v>2159120.7623155601</v>
      </c>
      <c r="I61" s="33">
        <v>0</v>
      </c>
      <c r="J61" s="33">
        <v>118505.02277</v>
      </c>
      <c r="K61" s="34">
        <f t="shared" si="17"/>
        <v>118505.02277</v>
      </c>
      <c r="L61" s="33">
        <v>2065486.8801100003</v>
      </c>
      <c r="M61" s="33">
        <v>452262.61300000001</v>
      </c>
      <c r="N61" s="35">
        <f t="shared" si="18"/>
        <v>2517749.4931100002</v>
      </c>
      <c r="O61" s="33">
        <v>5654964.7493600007</v>
      </c>
      <c r="P61" s="33">
        <v>1373044.903231235</v>
      </c>
      <c r="Q61" s="35">
        <f t="shared" si="19"/>
        <v>7028009.6525912359</v>
      </c>
      <c r="R61" s="33">
        <v>995.78300000000002</v>
      </c>
      <c r="S61" s="33">
        <v>21682.844000000001</v>
      </c>
      <c r="T61" s="35">
        <f t="shared" si="20"/>
        <v>22678.627</v>
      </c>
      <c r="U61" s="33">
        <v>131.46899999999999</v>
      </c>
      <c r="V61" s="33">
        <v>0</v>
      </c>
      <c r="W61" s="35">
        <f t="shared" si="6"/>
        <v>131.46899999999999</v>
      </c>
      <c r="X61" s="33">
        <v>0</v>
      </c>
      <c r="Y61" s="33">
        <v>3719.0129999999999</v>
      </c>
      <c r="Z61" s="35">
        <f t="shared" si="7"/>
        <v>3719.0129999999999</v>
      </c>
      <c r="AA61" s="33">
        <v>0</v>
      </c>
      <c r="AB61" s="33">
        <v>0</v>
      </c>
      <c r="AC61" s="35">
        <f t="shared" si="21"/>
        <v>0</v>
      </c>
      <c r="AD61" s="33">
        <v>235817.85954999999</v>
      </c>
      <c r="AE61" s="33">
        <v>44049.031039652771</v>
      </c>
      <c r="AF61" s="35">
        <f t="shared" si="22"/>
        <v>279866.89058965276</v>
      </c>
      <c r="AG61" s="33">
        <v>146238.86499999999</v>
      </c>
      <c r="AH61" s="33">
        <v>2457.2510000000002</v>
      </c>
      <c r="AI61" s="35">
        <f t="shared" si="23"/>
        <v>148696.11599999998</v>
      </c>
      <c r="AJ61" s="35">
        <f t="shared" si="13"/>
        <v>382056.72454999998</v>
      </c>
      <c r="AK61" s="35">
        <f t="shared" si="11"/>
        <v>46506.282039652768</v>
      </c>
      <c r="AL61" s="35">
        <f t="shared" si="24"/>
        <v>428563.00658965274</v>
      </c>
      <c r="AM61" s="33">
        <v>511981.11150999996</v>
      </c>
      <c r="AN61" s="35">
        <f t="shared" si="14"/>
        <v>12904300.315638069</v>
      </c>
      <c r="AT61" s="22"/>
      <c r="AU61" s="22"/>
      <c r="AV61" s="22"/>
      <c r="AW61" s="22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</row>
    <row r="62" spans="1:118" x14ac:dyDescent="0.3">
      <c r="A62" s="1">
        <v>42552</v>
      </c>
      <c r="B62" s="21">
        <v>42552</v>
      </c>
      <c r="C62" s="33">
        <v>116902.96696999999</v>
      </c>
      <c r="D62" s="33">
        <v>8760.9835965350012</v>
      </c>
      <c r="E62" s="34">
        <f t="shared" si="15"/>
        <v>125663.950566535</v>
      </c>
      <c r="F62" s="33">
        <v>1476571.3934899999</v>
      </c>
      <c r="G62" s="33">
        <v>599726.963054411</v>
      </c>
      <c r="H62" s="34">
        <f t="shared" si="16"/>
        <v>2076298.3565444108</v>
      </c>
      <c r="I62" s="33">
        <v>0</v>
      </c>
      <c r="J62" s="33">
        <v>116253.8279021569</v>
      </c>
      <c r="K62" s="34">
        <f t="shared" si="17"/>
        <v>116253.8279021569</v>
      </c>
      <c r="L62" s="33">
        <v>2045446.2352700001</v>
      </c>
      <c r="M62" s="33">
        <v>451621.22700000001</v>
      </c>
      <c r="N62" s="35">
        <f t="shared" si="18"/>
        <v>2497067.46227</v>
      </c>
      <c r="O62" s="33">
        <v>5678362.4829699993</v>
      </c>
      <c r="P62" s="33">
        <v>1373393.4072158369</v>
      </c>
      <c r="Q62" s="35">
        <f t="shared" si="19"/>
        <v>7051755.8901858367</v>
      </c>
      <c r="R62" s="33">
        <v>995.78300000000002</v>
      </c>
      <c r="S62" s="33">
        <v>21682.844000000001</v>
      </c>
      <c r="T62" s="35">
        <f t="shared" si="20"/>
        <v>22678.627</v>
      </c>
      <c r="U62" s="33">
        <v>13.797000000000001</v>
      </c>
      <c r="V62" s="33">
        <v>0</v>
      </c>
      <c r="W62" s="35">
        <f t="shared" si="6"/>
        <v>13.797000000000001</v>
      </c>
      <c r="X62" s="33">
        <v>0</v>
      </c>
      <c r="Y62" s="33">
        <v>3689.0940000000001</v>
      </c>
      <c r="Z62" s="35">
        <f t="shared" si="7"/>
        <v>3689.0940000000001</v>
      </c>
      <c r="AA62" s="33">
        <v>0</v>
      </c>
      <c r="AB62" s="33">
        <v>0</v>
      </c>
      <c r="AC62" s="35">
        <f t="shared" si="21"/>
        <v>0</v>
      </c>
      <c r="AD62" s="33">
        <v>291511.23134</v>
      </c>
      <c r="AE62" s="33">
        <v>43795.824849519333</v>
      </c>
      <c r="AF62" s="35">
        <f t="shared" si="22"/>
        <v>335307.05618951935</v>
      </c>
      <c r="AG62" s="33">
        <v>148089.55249999999</v>
      </c>
      <c r="AH62" s="33">
        <v>1161.5260000000001</v>
      </c>
      <c r="AI62" s="35">
        <f t="shared" si="23"/>
        <v>149251.0785</v>
      </c>
      <c r="AJ62" s="35">
        <f t="shared" si="13"/>
        <v>439600.78383999999</v>
      </c>
      <c r="AK62" s="35">
        <f t="shared" si="11"/>
        <v>44957.350849519331</v>
      </c>
      <c r="AL62" s="35">
        <f t="shared" si="24"/>
        <v>484558.1346895193</v>
      </c>
      <c r="AM62" s="33">
        <v>523338.50358000002</v>
      </c>
      <c r="AN62" s="35">
        <f t="shared" si="14"/>
        <v>12901317.64373846</v>
      </c>
      <c r="AT62" s="22"/>
      <c r="AU62" s="22"/>
      <c r="AV62" s="22"/>
      <c r="AW62" s="22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</row>
    <row r="63" spans="1:118" x14ac:dyDescent="0.3">
      <c r="A63" s="1">
        <v>42583</v>
      </c>
      <c r="B63" s="21">
        <v>42583</v>
      </c>
      <c r="C63" s="33">
        <v>122004.65179999999</v>
      </c>
      <c r="D63" s="33">
        <v>8802.9053896366659</v>
      </c>
      <c r="E63" s="34">
        <f t="shared" si="15"/>
        <v>130807.55718963666</v>
      </c>
      <c r="F63" s="33">
        <v>1533922.4429200001</v>
      </c>
      <c r="G63" s="33">
        <v>622388.80990425323</v>
      </c>
      <c r="H63" s="34">
        <f t="shared" si="16"/>
        <v>2156311.2528242534</v>
      </c>
      <c r="I63" s="33">
        <v>0</v>
      </c>
      <c r="J63" s="33">
        <v>77213.958900000012</v>
      </c>
      <c r="K63" s="34">
        <f t="shared" si="17"/>
        <v>77213.958900000012</v>
      </c>
      <c r="L63" s="33">
        <v>2032032.87999</v>
      </c>
      <c r="M63" s="33">
        <v>450982.65100000001</v>
      </c>
      <c r="N63" s="35">
        <f t="shared" si="18"/>
        <v>2483015.5309899999</v>
      </c>
      <c r="O63" s="33">
        <v>5695757.4206300005</v>
      </c>
      <c r="P63" s="33">
        <v>1372738.4425057</v>
      </c>
      <c r="Q63" s="35">
        <f t="shared" si="19"/>
        <v>7068495.863135701</v>
      </c>
      <c r="R63" s="33">
        <v>995.78300000000002</v>
      </c>
      <c r="S63" s="33">
        <v>21682.844000000001</v>
      </c>
      <c r="T63" s="35">
        <f t="shared" si="20"/>
        <v>22678.627</v>
      </c>
      <c r="U63" s="33">
        <v>10.347</v>
      </c>
      <c r="V63" s="33">
        <v>0</v>
      </c>
      <c r="W63" s="35">
        <f t="shared" si="6"/>
        <v>10.347</v>
      </c>
      <c r="X63" s="33">
        <v>0</v>
      </c>
      <c r="Y63" s="33">
        <v>5085.0306200000005</v>
      </c>
      <c r="Z63" s="35">
        <f t="shared" si="7"/>
        <v>5085.0306200000005</v>
      </c>
      <c r="AA63" s="33">
        <v>0</v>
      </c>
      <c r="AB63" s="33">
        <v>0</v>
      </c>
      <c r="AC63" s="35">
        <f t="shared" si="21"/>
        <v>0</v>
      </c>
      <c r="AD63" s="33">
        <v>257434.08525</v>
      </c>
      <c r="AE63" s="33">
        <v>43267.949324449946</v>
      </c>
      <c r="AF63" s="35">
        <f t="shared" si="22"/>
        <v>300702.03457444994</v>
      </c>
      <c r="AG63" s="33">
        <v>148818.55199000001</v>
      </c>
      <c r="AH63" s="33">
        <v>34094.754700000005</v>
      </c>
      <c r="AI63" s="35">
        <f t="shared" si="23"/>
        <v>182913.30669</v>
      </c>
      <c r="AJ63" s="35">
        <f t="shared" si="13"/>
        <v>406252.63724000001</v>
      </c>
      <c r="AK63" s="35">
        <f t="shared" si="11"/>
        <v>77362.704024449951</v>
      </c>
      <c r="AL63" s="35">
        <f t="shared" si="24"/>
        <v>483615.34126444999</v>
      </c>
      <c r="AM63" s="33">
        <v>530482.47048000002</v>
      </c>
      <c r="AN63" s="35">
        <f t="shared" si="14"/>
        <v>12957715.979404042</v>
      </c>
      <c r="AT63" s="22"/>
      <c r="AU63" s="22"/>
      <c r="AV63" s="22"/>
      <c r="AW63" s="22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</row>
    <row r="64" spans="1:118" x14ac:dyDescent="0.3">
      <c r="A64" s="1">
        <v>42614</v>
      </c>
      <c r="B64" s="21">
        <v>42614</v>
      </c>
      <c r="C64" s="33">
        <v>104257.45467000001</v>
      </c>
      <c r="D64" s="33">
        <v>8019.373294978428</v>
      </c>
      <c r="E64" s="34">
        <f t="shared" si="15"/>
        <v>112276.82796497844</v>
      </c>
      <c r="F64" s="33">
        <v>1764097.2573500001</v>
      </c>
      <c r="G64" s="33">
        <v>614673.16414518678</v>
      </c>
      <c r="H64" s="34">
        <f t="shared" si="16"/>
        <v>2378770.4214951871</v>
      </c>
      <c r="I64" s="33">
        <v>0</v>
      </c>
      <c r="J64" s="33">
        <v>183117.96765000001</v>
      </c>
      <c r="K64" s="34">
        <f t="shared" si="17"/>
        <v>183117.96765000001</v>
      </c>
      <c r="L64" s="33">
        <v>1910544.6041200003</v>
      </c>
      <c r="M64" s="33">
        <v>450440.77188999997</v>
      </c>
      <c r="N64" s="35">
        <f t="shared" si="18"/>
        <v>2360985.3760100002</v>
      </c>
      <c r="O64" s="33">
        <v>5682561.2059800001</v>
      </c>
      <c r="P64" s="33">
        <v>1369029.561284163</v>
      </c>
      <c r="Q64" s="35">
        <f t="shared" si="19"/>
        <v>7051590.7672641631</v>
      </c>
      <c r="R64" s="33">
        <v>995.78304000000003</v>
      </c>
      <c r="S64" s="33">
        <v>21682.844000000001</v>
      </c>
      <c r="T64" s="35">
        <f t="shared" si="20"/>
        <v>22678.627039999999</v>
      </c>
      <c r="U64" s="33">
        <v>6.8970000000000002</v>
      </c>
      <c r="V64" s="33">
        <v>0</v>
      </c>
      <c r="W64" s="35">
        <f t="shared" si="6"/>
        <v>6.8970000000000002</v>
      </c>
      <c r="X64" s="33">
        <v>0</v>
      </c>
      <c r="Y64" s="33">
        <v>3030.1019999999999</v>
      </c>
      <c r="Z64" s="35">
        <f t="shared" si="7"/>
        <v>3030.1019999999999</v>
      </c>
      <c r="AA64" s="33">
        <v>0</v>
      </c>
      <c r="AB64" s="33">
        <v>0</v>
      </c>
      <c r="AC64" s="35">
        <f t="shared" si="21"/>
        <v>0</v>
      </c>
      <c r="AD64" s="33">
        <v>291632.71073000005</v>
      </c>
      <c r="AE64" s="33">
        <v>12681.549246885139</v>
      </c>
      <c r="AF64" s="35">
        <f t="shared" si="22"/>
        <v>304314.25997688517</v>
      </c>
      <c r="AG64" s="33">
        <v>156823.64645999999</v>
      </c>
      <c r="AH64" s="33">
        <v>35388.099338450003</v>
      </c>
      <c r="AI64" s="35">
        <f t="shared" si="23"/>
        <v>192211.74579844999</v>
      </c>
      <c r="AJ64" s="35">
        <f t="shared" si="13"/>
        <v>448456.35719000001</v>
      </c>
      <c r="AK64" s="35">
        <f t="shared" si="11"/>
        <v>48069.648585335141</v>
      </c>
      <c r="AL64" s="35">
        <f t="shared" si="24"/>
        <v>496526.00577533513</v>
      </c>
      <c r="AM64" s="33">
        <v>525406.60849000001</v>
      </c>
      <c r="AN64" s="35">
        <f t="shared" si="14"/>
        <v>13134389.600689663</v>
      </c>
      <c r="AT64" s="22"/>
      <c r="AU64" s="22"/>
      <c r="AV64" s="22"/>
      <c r="AW64" s="22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</row>
    <row r="65" spans="1:118" x14ac:dyDescent="0.3">
      <c r="A65" s="1">
        <v>42644</v>
      </c>
      <c r="B65" s="21">
        <v>42644</v>
      </c>
      <c r="C65" s="33">
        <v>101918.17045999999</v>
      </c>
      <c r="D65" s="33">
        <v>8220.1775414294243</v>
      </c>
      <c r="E65" s="34">
        <f t="shared" si="15"/>
        <v>110138.34800142942</v>
      </c>
      <c r="F65" s="33">
        <v>1687682.1442100001</v>
      </c>
      <c r="G65" s="33">
        <v>582313.70411755331</v>
      </c>
      <c r="H65" s="34">
        <f t="shared" si="16"/>
        <v>2269995.8483275534</v>
      </c>
      <c r="I65" s="33">
        <v>0</v>
      </c>
      <c r="J65" s="33">
        <v>158402.38661000002</v>
      </c>
      <c r="K65" s="34">
        <f t="shared" si="17"/>
        <v>158402.38661000002</v>
      </c>
      <c r="L65" s="33">
        <v>1950214.3080599997</v>
      </c>
      <c r="M65" s="33">
        <v>450186.01410000003</v>
      </c>
      <c r="N65" s="35">
        <f t="shared" si="18"/>
        <v>2400400.32216</v>
      </c>
      <c r="O65" s="33">
        <v>5703470.2018200001</v>
      </c>
      <c r="P65" s="33">
        <v>1368644.1310526619</v>
      </c>
      <c r="Q65" s="35">
        <f t="shared" si="19"/>
        <v>7072114.3328726618</v>
      </c>
      <c r="R65" s="33">
        <v>995.78304000000003</v>
      </c>
      <c r="S65" s="33">
        <v>21682.844000000001</v>
      </c>
      <c r="T65" s="35">
        <f t="shared" si="20"/>
        <v>22678.627039999999</v>
      </c>
      <c r="U65" s="33">
        <v>3.4470000000000001</v>
      </c>
      <c r="V65" s="33">
        <v>0</v>
      </c>
      <c r="W65" s="35">
        <f t="shared" si="6"/>
        <v>3.4470000000000001</v>
      </c>
      <c r="X65" s="33">
        <v>0</v>
      </c>
      <c r="Y65" s="33">
        <v>3583.4327599999997</v>
      </c>
      <c r="Z65" s="35">
        <f t="shared" si="7"/>
        <v>3583.4327599999997</v>
      </c>
      <c r="AA65" s="33">
        <v>0</v>
      </c>
      <c r="AB65" s="33">
        <v>0</v>
      </c>
      <c r="AC65" s="35">
        <f t="shared" si="21"/>
        <v>0</v>
      </c>
      <c r="AD65" s="33">
        <v>297493.72795999999</v>
      </c>
      <c r="AE65" s="33">
        <v>6865.8228640947773</v>
      </c>
      <c r="AF65" s="35">
        <f t="shared" si="22"/>
        <v>304359.55082409474</v>
      </c>
      <c r="AG65" s="33">
        <v>157718.46602999998</v>
      </c>
      <c r="AH65" s="33">
        <v>35373.548201299993</v>
      </c>
      <c r="AI65" s="35">
        <f t="shared" si="23"/>
        <v>193092.01423129998</v>
      </c>
      <c r="AJ65" s="35">
        <f t="shared" si="13"/>
        <v>455212.19398999994</v>
      </c>
      <c r="AK65" s="35">
        <f t="shared" si="11"/>
        <v>42239.371065394771</v>
      </c>
      <c r="AL65" s="35">
        <f t="shared" si="24"/>
        <v>497451.56505539472</v>
      </c>
      <c r="AM65" s="33">
        <v>525851.04536191316</v>
      </c>
      <c r="AN65" s="35">
        <f t="shared" si="14"/>
        <v>13060619.355188955</v>
      </c>
      <c r="AT65" s="22"/>
      <c r="AU65" s="22"/>
      <c r="AV65" s="22"/>
      <c r="AW65" s="22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</row>
    <row r="66" spans="1:118" x14ac:dyDescent="0.3">
      <c r="A66" s="1">
        <v>42675</v>
      </c>
      <c r="B66" s="21">
        <v>42675</v>
      </c>
      <c r="C66" s="33">
        <v>117818.72978000001</v>
      </c>
      <c r="D66" s="33">
        <v>12114.55914375157</v>
      </c>
      <c r="E66" s="34">
        <f t="shared" si="15"/>
        <v>129933.28892375158</v>
      </c>
      <c r="F66" s="33">
        <v>1640365.1051699999</v>
      </c>
      <c r="G66" s="33">
        <v>584837.80312367261</v>
      </c>
      <c r="H66" s="34">
        <f t="shared" si="16"/>
        <v>2225202.9082936724</v>
      </c>
      <c r="I66" s="33">
        <v>0</v>
      </c>
      <c r="J66" s="33">
        <v>68200.310356226095</v>
      </c>
      <c r="K66" s="34">
        <f t="shared" si="17"/>
        <v>68200.310356226095</v>
      </c>
      <c r="L66" s="33">
        <v>1997372.77174</v>
      </c>
      <c r="M66" s="33">
        <v>448307.50610000006</v>
      </c>
      <c r="N66" s="35">
        <f t="shared" si="18"/>
        <v>2445680.2778400001</v>
      </c>
      <c r="O66" s="33">
        <v>5709627.8308300003</v>
      </c>
      <c r="P66" s="33">
        <v>1374674.2586709871</v>
      </c>
      <c r="Q66" s="35">
        <f t="shared" si="19"/>
        <v>7084302.0895009879</v>
      </c>
      <c r="R66" s="33">
        <v>995.78304000000003</v>
      </c>
      <c r="S66" s="33">
        <v>21682.844000000001</v>
      </c>
      <c r="T66" s="35">
        <f t="shared" si="20"/>
        <v>22678.627039999999</v>
      </c>
      <c r="U66" s="33">
        <v>79.197000000000003</v>
      </c>
      <c r="V66" s="33">
        <v>0</v>
      </c>
      <c r="W66" s="35">
        <f t="shared" si="6"/>
        <v>79.197000000000003</v>
      </c>
      <c r="X66" s="33">
        <v>0</v>
      </c>
      <c r="Y66" s="33">
        <v>2865.5518999999999</v>
      </c>
      <c r="Z66" s="35">
        <f t="shared" si="7"/>
        <v>2865.5518999999999</v>
      </c>
      <c r="AA66" s="33">
        <v>0</v>
      </c>
      <c r="AB66" s="33">
        <v>0</v>
      </c>
      <c r="AC66" s="35">
        <f t="shared" si="21"/>
        <v>0</v>
      </c>
      <c r="AD66" s="33">
        <v>277087.50627000001</v>
      </c>
      <c r="AE66" s="33">
        <v>7949.245759835796</v>
      </c>
      <c r="AF66" s="35">
        <f t="shared" si="22"/>
        <v>285036.75202983583</v>
      </c>
      <c r="AG66" s="33">
        <v>158277.82086999997</v>
      </c>
      <c r="AH66" s="33">
        <v>27482.585072813003</v>
      </c>
      <c r="AI66" s="35">
        <f t="shared" si="23"/>
        <v>185760.40594281297</v>
      </c>
      <c r="AJ66" s="35">
        <f t="shared" si="13"/>
        <v>435365.32713999995</v>
      </c>
      <c r="AK66" s="35">
        <f t="shared" si="11"/>
        <v>35431.830832648797</v>
      </c>
      <c r="AL66" s="35">
        <f t="shared" si="24"/>
        <v>470797.15797264874</v>
      </c>
      <c r="AM66" s="33">
        <v>527568.12843191321</v>
      </c>
      <c r="AN66" s="35">
        <f t="shared" si="14"/>
        <v>12977307.537259201</v>
      </c>
      <c r="AT66" s="22"/>
      <c r="AU66" s="22"/>
      <c r="AV66" s="22"/>
      <c r="AW66" s="22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  <c r="DN66" s="23"/>
    </row>
    <row r="67" spans="1:118" x14ac:dyDescent="0.3">
      <c r="A67" s="1">
        <v>42705</v>
      </c>
      <c r="B67" s="21">
        <v>42705</v>
      </c>
      <c r="C67" s="33">
        <v>151648.64285</v>
      </c>
      <c r="D67" s="33">
        <v>12778.085784428262</v>
      </c>
      <c r="E67" s="34">
        <f t="shared" si="15"/>
        <v>164426.72863442826</v>
      </c>
      <c r="F67" s="33">
        <v>1692819.9954600001</v>
      </c>
      <c r="G67" s="33">
        <v>752581.263959929</v>
      </c>
      <c r="H67" s="34">
        <f t="shared" si="16"/>
        <v>2445401.2594199292</v>
      </c>
      <c r="I67" s="33">
        <v>0</v>
      </c>
      <c r="J67" s="33">
        <v>104318.93655</v>
      </c>
      <c r="K67" s="34">
        <f t="shared" si="17"/>
        <v>104318.93655</v>
      </c>
      <c r="L67" s="33">
        <v>1959122.1143199999</v>
      </c>
      <c r="M67" s="33">
        <v>451066.83799999999</v>
      </c>
      <c r="N67" s="35">
        <f t="shared" si="18"/>
        <v>2410188.9523200002</v>
      </c>
      <c r="O67" s="33">
        <v>5740945.1516500004</v>
      </c>
      <c r="P67" s="33">
        <v>1362049.996387074</v>
      </c>
      <c r="Q67" s="35">
        <f t="shared" si="19"/>
        <v>7102995.1480370741</v>
      </c>
      <c r="R67" s="33">
        <v>995.78304000000003</v>
      </c>
      <c r="S67" s="33">
        <v>21682.844000000001</v>
      </c>
      <c r="T67" s="35">
        <f t="shared" si="20"/>
        <v>22678.627039999999</v>
      </c>
      <c r="U67" s="33">
        <v>71.277000000000001</v>
      </c>
      <c r="V67" s="33">
        <v>0</v>
      </c>
      <c r="W67" s="35">
        <f t="shared" si="6"/>
        <v>71.277000000000001</v>
      </c>
      <c r="X67" s="33">
        <v>0</v>
      </c>
      <c r="Y67" s="33">
        <v>2230.1530499999999</v>
      </c>
      <c r="Z67" s="35">
        <f t="shared" si="7"/>
        <v>2230.1530499999999</v>
      </c>
      <c r="AA67" s="33">
        <v>0</v>
      </c>
      <c r="AB67" s="33">
        <v>0</v>
      </c>
      <c r="AC67" s="35">
        <f t="shared" si="21"/>
        <v>0</v>
      </c>
      <c r="AD67" s="33">
        <v>306059.64211000002</v>
      </c>
      <c r="AE67" s="33">
        <v>6705.7843433369935</v>
      </c>
      <c r="AF67" s="35">
        <f t="shared" si="22"/>
        <v>312765.42645333702</v>
      </c>
      <c r="AG67" s="33">
        <v>159081.60112000001</v>
      </c>
      <c r="AH67" s="33">
        <v>27285.705686074998</v>
      </c>
      <c r="AI67" s="35">
        <f t="shared" si="23"/>
        <v>186367.30680607501</v>
      </c>
      <c r="AJ67" s="35">
        <f t="shared" si="13"/>
        <v>465141.24323000002</v>
      </c>
      <c r="AK67" s="35">
        <f t="shared" si="11"/>
        <v>33991.490029411994</v>
      </c>
      <c r="AL67" s="35">
        <f t="shared" si="24"/>
        <v>499132.73325941199</v>
      </c>
      <c r="AM67" s="33">
        <v>528827.69280899991</v>
      </c>
      <c r="AN67" s="35">
        <f t="shared" si="14"/>
        <v>13280271.508119846</v>
      </c>
      <c r="AT67" s="22"/>
      <c r="AU67" s="22"/>
      <c r="AV67" s="22"/>
      <c r="AW67" s="22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</row>
    <row r="68" spans="1:118" x14ac:dyDescent="0.3">
      <c r="A68" s="1">
        <v>42736</v>
      </c>
      <c r="B68" s="21">
        <v>42736</v>
      </c>
      <c r="C68" s="33">
        <v>126253.60666999999</v>
      </c>
      <c r="D68" s="33">
        <v>12565.760449322481</v>
      </c>
      <c r="E68" s="34">
        <f t="shared" si="15"/>
        <v>138819.36711932247</v>
      </c>
      <c r="F68" s="33">
        <v>1668531.32278</v>
      </c>
      <c r="G68" s="33">
        <v>674699.58427153679</v>
      </c>
      <c r="H68" s="34">
        <f t="shared" si="16"/>
        <v>2343230.9070515367</v>
      </c>
      <c r="I68" s="33">
        <v>0</v>
      </c>
      <c r="J68" s="33">
        <v>160775.05400999999</v>
      </c>
      <c r="K68" s="34">
        <f t="shared" si="17"/>
        <v>160775.05400999999</v>
      </c>
      <c r="L68" s="33">
        <v>1964398.7350099997</v>
      </c>
      <c r="M68" s="33">
        <v>450813.14400000003</v>
      </c>
      <c r="N68" s="35">
        <f t="shared" si="18"/>
        <v>2415211.8790099998</v>
      </c>
      <c r="O68" s="33">
        <v>5735741.9624100002</v>
      </c>
      <c r="P68" s="33">
        <v>1352083.5955701121</v>
      </c>
      <c r="Q68" s="35">
        <f t="shared" si="19"/>
        <v>7087825.5579801127</v>
      </c>
      <c r="R68" s="33">
        <v>995.78304000000003</v>
      </c>
      <c r="S68" s="33">
        <v>21682.844000000001</v>
      </c>
      <c r="T68" s="35">
        <f t="shared" si="20"/>
        <v>22678.627039999999</v>
      </c>
      <c r="U68" s="33">
        <v>63.356999999999999</v>
      </c>
      <c r="V68" s="33">
        <v>0</v>
      </c>
      <c r="W68" s="35">
        <f t="shared" si="6"/>
        <v>63.356999999999999</v>
      </c>
      <c r="X68" s="33">
        <v>0</v>
      </c>
      <c r="Y68" s="33">
        <v>2433.17535</v>
      </c>
      <c r="Z68" s="35">
        <f t="shared" si="7"/>
        <v>2433.17535</v>
      </c>
      <c r="AA68" s="33">
        <v>0</v>
      </c>
      <c r="AB68" s="33">
        <v>0</v>
      </c>
      <c r="AC68" s="35">
        <f t="shared" si="21"/>
        <v>0</v>
      </c>
      <c r="AD68" s="33">
        <v>323666.59924000001</v>
      </c>
      <c r="AE68" s="33">
        <v>7970.6211464005428</v>
      </c>
      <c r="AF68" s="35">
        <f t="shared" si="22"/>
        <v>331637.22038640053</v>
      </c>
      <c r="AG68" s="33">
        <v>162162.5797</v>
      </c>
      <c r="AH68" s="33">
        <v>25611.078054612</v>
      </c>
      <c r="AI68" s="35">
        <f t="shared" si="23"/>
        <v>187773.65775461201</v>
      </c>
      <c r="AJ68" s="35">
        <f t="shared" si="13"/>
        <v>485829.17894000001</v>
      </c>
      <c r="AK68" s="35">
        <f t="shared" si="11"/>
        <v>33581.69920101254</v>
      </c>
      <c r="AL68" s="35">
        <f t="shared" si="24"/>
        <v>519410.87814101257</v>
      </c>
      <c r="AM68" s="33">
        <v>527633.50809191319</v>
      </c>
      <c r="AN68" s="35">
        <f t="shared" si="14"/>
        <v>13218082.310793899</v>
      </c>
      <c r="AT68" s="22"/>
      <c r="AU68" s="22"/>
      <c r="AV68" s="22"/>
      <c r="AW68" s="22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  <c r="DN68" s="23"/>
    </row>
    <row r="69" spans="1:118" x14ac:dyDescent="0.3">
      <c r="A69" s="1">
        <v>42767</v>
      </c>
      <c r="B69" s="21">
        <v>42767</v>
      </c>
      <c r="C69" s="33">
        <v>125869.78605999998</v>
      </c>
      <c r="D69" s="33">
        <v>11447.940813568041</v>
      </c>
      <c r="E69" s="34">
        <f>SUM(C69:D69)</f>
        <v>137317.72687356803</v>
      </c>
      <c r="F69" s="33">
        <v>1687463.8450100003</v>
      </c>
      <c r="G69" s="33">
        <v>779012.97045415244</v>
      </c>
      <c r="H69" s="34">
        <f>SUM(F69:G69)</f>
        <v>2466476.815464153</v>
      </c>
      <c r="I69" s="33">
        <v>0</v>
      </c>
      <c r="J69" s="33">
        <v>75905.990363999997</v>
      </c>
      <c r="K69" s="34">
        <f>SUM(I69:J69)</f>
        <v>75905.990363999997</v>
      </c>
      <c r="L69" s="33">
        <v>1931460.6481799998</v>
      </c>
      <c r="M69" s="33">
        <v>450629.59940000001</v>
      </c>
      <c r="N69" s="35">
        <f>SUM(L69:M69)</f>
        <v>2382090.2475799997</v>
      </c>
      <c r="O69" s="33">
        <v>5766979.7882399997</v>
      </c>
      <c r="P69" s="33">
        <v>1346744.0608010252</v>
      </c>
      <c r="Q69" s="35">
        <f>SUM(O69:P69)</f>
        <v>7113723.8490410252</v>
      </c>
      <c r="R69" s="33">
        <v>995.78304000000003</v>
      </c>
      <c r="S69" s="33">
        <v>21682.844000000001</v>
      </c>
      <c r="T69" s="35">
        <f>SUM(R69:S69)</f>
        <v>22678.627039999999</v>
      </c>
      <c r="U69" s="33">
        <v>55.436999999999998</v>
      </c>
      <c r="V69" s="33">
        <v>0</v>
      </c>
      <c r="W69" s="35">
        <f t="shared" si="6"/>
        <v>55.436999999999998</v>
      </c>
      <c r="X69" s="33">
        <v>0</v>
      </c>
      <c r="Y69" s="33">
        <v>2085.4560000000001</v>
      </c>
      <c r="Z69" s="35">
        <f t="shared" si="7"/>
        <v>2085.4560000000001</v>
      </c>
      <c r="AA69" s="33">
        <v>0</v>
      </c>
      <c r="AB69" s="33">
        <v>0</v>
      </c>
      <c r="AC69" s="35">
        <f>SUM(AA69:AB69)</f>
        <v>0</v>
      </c>
      <c r="AD69" s="33">
        <v>330427.84080999997</v>
      </c>
      <c r="AE69" s="33">
        <v>19518.049082512553</v>
      </c>
      <c r="AF69" s="35">
        <f>SUM(AD69:AE69)</f>
        <v>349945.88989251252</v>
      </c>
      <c r="AG69" s="33">
        <v>162886.78912999999</v>
      </c>
      <c r="AH69" s="33">
        <v>23630.519135587001</v>
      </c>
      <c r="AI69" s="35">
        <f>SUM(AG69:AH69)</f>
        <v>186517.30826558699</v>
      </c>
      <c r="AJ69" s="35">
        <f t="shared" si="13"/>
        <v>493314.62993999996</v>
      </c>
      <c r="AK69" s="35">
        <f t="shared" si="11"/>
        <v>43148.56821809955</v>
      </c>
      <c r="AL69" s="35">
        <f>SUM(AJ69:AK69)</f>
        <v>536463.19815809955</v>
      </c>
      <c r="AM69" s="33">
        <v>529096.37884000002</v>
      </c>
      <c r="AN69" s="35">
        <f t="shared" si="14"/>
        <v>13265893.726360846</v>
      </c>
      <c r="AT69" s="22"/>
      <c r="AU69" s="22"/>
      <c r="AV69" s="22"/>
      <c r="AW69" s="22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</row>
    <row r="70" spans="1:118" x14ac:dyDescent="0.3">
      <c r="A70" s="1">
        <v>42795</v>
      </c>
      <c r="B70" s="21">
        <v>42795</v>
      </c>
      <c r="C70" s="33">
        <v>107303.34801000002</v>
      </c>
      <c r="D70" s="33">
        <v>10456.881250974611</v>
      </c>
      <c r="E70" s="34">
        <f>SUM(C70:D70)</f>
        <v>117760.22926097462</v>
      </c>
      <c r="F70" s="33">
        <v>1794847.4438100003</v>
      </c>
      <c r="G70" s="33">
        <v>762789.26900164352</v>
      </c>
      <c r="H70" s="34">
        <f>SUM(F70:G70)</f>
        <v>2557636.7128116437</v>
      </c>
      <c r="I70" s="33">
        <v>0</v>
      </c>
      <c r="J70" s="33">
        <v>169120.87684000001</v>
      </c>
      <c r="K70" s="34">
        <f>SUM(I70:J70)</f>
        <v>169120.87684000001</v>
      </c>
      <c r="L70" s="33">
        <v>1767747.16347</v>
      </c>
      <c r="M70" s="33">
        <v>430388.82500000001</v>
      </c>
      <c r="N70" s="35">
        <f>SUM(L70:M70)</f>
        <v>2198135.9884700002</v>
      </c>
      <c r="O70" s="33">
        <v>5728249.9221700011</v>
      </c>
      <c r="P70" s="33">
        <v>1340317.1468139372</v>
      </c>
      <c r="Q70" s="35">
        <f>SUM(O70:P70)</f>
        <v>7068567.0689839385</v>
      </c>
      <c r="R70" s="33">
        <v>995.78302000000008</v>
      </c>
      <c r="S70" s="33">
        <v>21600</v>
      </c>
      <c r="T70" s="35">
        <f>SUM(R70:S70)</f>
        <v>22595.783019999999</v>
      </c>
      <c r="U70" s="33">
        <v>74.741</v>
      </c>
      <c r="V70" s="33">
        <v>0</v>
      </c>
      <c r="W70" s="35">
        <f t="shared" si="6"/>
        <v>74.741</v>
      </c>
      <c r="X70" s="33">
        <v>0</v>
      </c>
      <c r="Y70" s="33">
        <v>1461.7954999999999</v>
      </c>
      <c r="Z70" s="35">
        <f t="shared" si="7"/>
        <v>1461.7954999999999</v>
      </c>
      <c r="AA70" s="33">
        <v>0</v>
      </c>
      <c r="AB70" s="33">
        <v>0</v>
      </c>
      <c r="AC70" s="35">
        <f>SUM(AA70:AB70)</f>
        <v>0</v>
      </c>
      <c r="AD70" s="33">
        <v>305126.43247000006</v>
      </c>
      <c r="AE70" s="33">
        <v>6971.2944856270997</v>
      </c>
      <c r="AF70" s="35">
        <f>SUM(AD70:AE70)</f>
        <v>312097.72695562715</v>
      </c>
      <c r="AG70" s="33">
        <v>161243.55207000001</v>
      </c>
      <c r="AH70" s="33">
        <v>25277.112959999999</v>
      </c>
      <c r="AI70" s="35">
        <f>SUM(AG70:AH70)</f>
        <v>186520.66503</v>
      </c>
      <c r="AJ70" s="35">
        <f t="shared" si="13"/>
        <v>466369.98454000009</v>
      </c>
      <c r="AK70" s="35">
        <f t="shared" si="11"/>
        <v>32248.407445627097</v>
      </c>
      <c r="AL70" s="35">
        <f>SUM(AJ70:AK70)</f>
        <v>498618.39198562718</v>
      </c>
      <c r="AM70" s="33">
        <v>527476.29009000002</v>
      </c>
      <c r="AN70" s="35">
        <f t="shared" si="14"/>
        <v>13161447.877962185</v>
      </c>
      <c r="AT70" s="22"/>
      <c r="AU70" s="22"/>
      <c r="AV70" s="22"/>
      <c r="AW70" s="22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</row>
    <row r="71" spans="1:118" x14ac:dyDescent="0.3">
      <c r="A71" s="1">
        <v>42826</v>
      </c>
      <c r="B71" s="21">
        <v>42826</v>
      </c>
      <c r="C71" s="33">
        <v>109580.58642000001</v>
      </c>
      <c r="D71" s="33">
        <v>10111.158545163607</v>
      </c>
      <c r="E71" s="34">
        <f t="shared" ref="E71:E88" si="25">SUM(C71:D71)</f>
        <v>119691.74496516361</v>
      </c>
      <c r="F71" s="33">
        <v>1851637.1069299998</v>
      </c>
      <c r="G71" s="33">
        <v>827586.0540770404</v>
      </c>
      <c r="H71" s="34">
        <f t="shared" ref="H71:H88" si="26">SUM(F71:G71)</f>
        <v>2679223.1610070402</v>
      </c>
      <c r="I71" s="33">
        <v>0</v>
      </c>
      <c r="J71" s="33">
        <v>234598.9027647253</v>
      </c>
      <c r="K71" s="34">
        <f t="shared" ref="K71:K88" si="27">SUM(I71:J71)</f>
        <v>234598.9027647253</v>
      </c>
      <c r="L71" s="33">
        <v>1756517.9329100004</v>
      </c>
      <c r="M71" s="33">
        <v>430158.109</v>
      </c>
      <c r="N71" s="35">
        <f t="shared" ref="N71:N88" si="28">SUM(L71:M71)</f>
        <v>2186676.0419100006</v>
      </c>
      <c r="O71" s="33">
        <v>5745508.7935500005</v>
      </c>
      <c r="P71" s="33">
        <v>1334945.1710605749</v>
      </c>
      <c r="Q71" s="35">
        <f t="shared" ref="Q71:Q88" si="29">SUM(O71:P71)</f>
        <v>7080453.9646105757</v>
      </c>
      <c r="R71" s="33">
        <v>995.78302000000008</v>
      </c>
      <c r="S71" s="33">
        <v>21600</v>
      </c>
      <c r="T71" s="35">
        <f t="shared" ref="T71:T88" si="30">SUM(R71:S71)</f>
        <v>22595.783019999999</v>
      </c>
      <c r="U71" s="33">
        <v>59.268999999999998</v>
      </c>
      <c r="V71" s="33">
        <v>0</v>
      </c>
      <c r="W71" s="35">
        <f t="shared" si="6"/>
        <v>59.268999999999998</v>
      </c>
      <c r="X71" s="33">
        <v>0</v>
      </c>
      <c r="Y71" s="33">
        <v>3283.8316600000003</v>
      </c>
      <c r="Z71" s="35">
        <f t="shared" si="7"/>
        <v>3283.8316600000003</v>
      </c>
      <c r="AA71" s="33">
        <v>0</v>
      </c>
      <c r="AB71" s="33">
        <v>0</v>
      </c>
      <c r="AC71" s="35">
        <f t="shared" ref="AC71:AC88" si="31">SUM(AA71:AB71)</f>
        <v>0</v>
      </c>
      <c r="AD71" s="33">
        <v>327920.79576999997</v>
      </c>
      <c r="AE71" s="33">
        <v>11824.367163409923</v>
      </c>
      <c r="AF71" s="35">
        <f t="shared" ref="AF71:AF88" si="32">SUM(AD71:AE71)</f>
        <v>339745.16293340991</v>
      </c>
      <c r="AG71" s="33">
        <v>162516.20139</v>
      </c>
      <c r="AH71" s="33">
        <v>26442.705745862</v>
      </c>
      <c r="AI71" s="35">
        <f t="shared" ref="AI71:AI88" si="33">SUM(AG71:AH71)</f>
        <v>188958.90713586201</v>
      </c>
      <c r="AJ71" s="35">
        <f t="shared" si="13"/>
        <v>490436.99715999997</v>
      </c>
      <c r="AK71" s="35">
        <f t="shared" si="11"/>
        <v>38267.072909271927</v>
      </c>
      <c r="AL71" s="35">
        <f t="shared" ref="AL71:AL88" si="34">SUM(AJ71:AK71)</f>
        <v>528704.07006927184</v>
      </c>
      <c r="AM71" s="33">
        <v>530679.10782999999</v>
      </c>
      <c r="AN71" s="35">
        <f t="shared" si="14"/>
        <v>13385965.876836777</v>
      </c>
      <c r="AT71" s="22"/>
      <c r="AU71" s="22"/>
      <c r="AV71" s="22"/>
      <c r="AW71" s="22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  <c r="DK71" s="23"/>
      <c r="DL71" s="23"/>
      <c r="DM71" s="23"/>
      <c r="DN71" s="23"/>
    </row>
    <row r="72" spans="1:118" x14ac:dyDescent="0.3">
      <c r="A72" s="1">
        <v>42856</v>
      </c>
      <c r="B72" s="21">
        <v>42856</v>
      </c>
      <c r="C72" s="33">
        <v>130221.20057</v>
      </c>
      <c r="D72" s="33">
        <v>10041.515168176109</v>
      </c>
      <c r="E72" s="34">
        <f t="shared" si="25"/>
        <v>140262.71573817611</v>
      </c>
      <c r="F72" s="33">
        <v>1944222.7272599998</v>
      </c>
      <c r="G72" s="33">
        <v>670178.01632639847</v>
      </c>
      <c r="H72" s="34">
        <f t="shared" si="26"/>
        <v>2614400.7435863982</v>
      </c>
      <c r="I72" s="33">
        <v>0</v>
      </c>
      <c r="J72" s="33">
        <v>328793.55503390339</v>
      </c>
      <c r="K72" s="34">
        <f t="shared" si="27"/>
        <v>328793.55503390339</v>
      </c>
      <c r="L72" s="33">
        <v>1742256.7846899999</v>
      </c>
      <c r="M72" s="33">
        <v>428377.67499999999</v>
      </c>
      <c r="N72" s="35">
        <f t="shared" si="28"/>
        <v>2170634.4596899999</v>
      </c>
      <c r="O72" s="33">
        <v>5734216.5859399997</v>
      </c>
      <c r="P72" s="33">
        <v>1329965.0840537869</v>
      </c>
      <c r="Q72" s="35">
        <f t="shared" si="29"/>
        <v>7064181.6699937861</v>
      </c>
      <c r="R72" s="33">
        <v>995.78302000000008</v>
      </c>
      <c r="S72" s="33">
        <v>21600</v>
      </c>
      <c r="T72" s="35">
        <f t="shared" si="30"/>
        <v>22595.783019999999</v>
      </c>
      <c r="U72" s="33">
        <v>43.797000000000004</v>
      </c>
      <c r="V72" s="33">
        <v>0</v>
      </c>
      <c r="W72" s="35">
        <f t="shared" ref="W72:W135" si="35">SUM(U72:V72)</f>
        <v>43.797000000000004</v>
      </c>
      <c r="X72" s="33">
        <v>0</v>
      </c>
      <c r="Y72" s="33">
        <v>2742.7717312874997</v>
      </c>
      <c r="Z72" s="35">
        <f t="shared" ref="Z72:Z135" si="36">SUM(X72:Y72)</f>
        <v>2742.7717312874997</v>
      </c>
      <c r="AA72" s="33">
        <v>0</v>
      </c>
      <c r="AB72" s="33">
        <v>0</v>
      </c>
      <c r="AC72" s="35">
        <f t="shared" si="31"/>
        <v>0</v>
      </c>
      <c r="AD72" s="33">
        <v>275072.03391000006</v>
      </c>
      <c r="AE72" s="33">
        <v>9897.6455128918114</v>
      </c>
      <c r="AF72" s="35">
        <f t="shared" si="32"/>
        <v>284969.67942289187</v>
      </c>
      <c r="AG72" s="33">
        <v>162795.21995999999</v>
      </c>
      <c r="AH72" s="33">
        <v>31675.834729463</v>
      </c>
      <c r="AI72" s="35">
        <f t="shared" si="33"/>
        <v>194471.054689463</v>
      </c>
      <c r="AJ72" s="35">
        <f t="shared" si="13"/>
        <v>437867.25387000002</v>
      </c>
      <c r="AK72" s="35">
        <f t="shared" si="13"/>
        <v>41573.48024235481</v>
      </c>
      <c r="AL72" s="35">
        <f t="shared" si="34"/>
        <v>479440.73411235481</v>
      </c>
      <c r="AM72" s="33">
        <v>532556.03691000002</v>
      </c>
      <c r="AN72" s="35">
        <f t="shared" si="14"/>
        <v>13355652.266815906</v>
      </c>
      <c r="AT72" s="22"/>
      <c r="AU72" s="22"/>
      <c r="AV72" s="22"/>
      <c r="AW72" s="22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</row>
    <row r="73" spans="1:118" x14ac:dyDescent="0.3">
      <c r="A73" s="1">
        <v>42887</v>
      </c>
      <c r="B73" s="21">
        <v>42887</v>
      </c>
      <c r="C73" s="33">
        <v>102595.77045000001</v>
      </c>
      <c r="D73" s="33">
        <v>9160.4488844913176</v>
      </c>
      <c r="E73" s="34">
        <f t="shared" si="25"/>
        <v>111756.21933449132</v>
      </c>
      <c r="F73" s="33">
        <v>1757448.3773000003</v>
      </c>
      <c r="G73" s="33">
        <v>590632.0556621328</v>
      </c>
      <c r="H73" s="34">
        <f t="shared" si="26"/>
        <v>2348080.4329621331</v>
      </c>
      <c r="I73" s="33">
        <v>0</v>
      </c>
      <c r="J73" s="33">
        <v>333597.55194999999</v>
      </c>
      <c r="K73" s="34">
        <f t="shared" si="27"/>
        <v>333597.55194999999</v>
      </c>
      <c r="L73" s="33">
        <v>1953641.5508899998</v>
      </c>
      <c r="M73" s="33">
        <v>427396.092</v>
      </c>
      <c r="N73" s="35">
        <f t="shared" si="28"/>
        <v>2381037.6428899998</v>
      </c>
      <c r="O73" s="33">
        <v>5737165.8956400007</v>
      </c>
      <c r="P73" s="33">
        <v>1316660.976321514</v>
      </c>
      <c r="Q73" s="35">
        <f t="shared" si="29"/>
        <v>7053826.8719615145</v>
      </c>
      <c r="R73" s="33">
        <v>995.78302000000008</v>
      </c>
      <c r="S73" s="33">
        <v>21600</v>
      </c>
      <c r="T73" s="35">
        <f t="shared" si="30"/>
        <v>22595.783019999999</v>
      </c>
      <c r="U73" s="33">
        <v>33.856999999999999</v>
      </c>
      <c r="V73" s="33">
        <v>0</v>
      </c>
      <c r="W73" s="35">
        <f t="shared" si="35"/>
        <v>33.856999999999999</v>
      </c>
      <c r="X73" s="33">
        <v>0</v>
      </c>
      <c r="Y73" s="33">
        <v>1246.4428300000002</v>
      </c>
      <c r="Z73" s="35">
        <f t="shared" si="36"/>
        <v>1246.4428300000002</v>
      </c>
      <c r="AA73" s="33">
        <v>0</v>
      </c>
      <c r="AB73" s="33">
        <v>0</v>
      </c>
      <c r="AC73" s="35">
        <f t="shared" si="31"/>
        <v>0</v>
      </c>
      <c r="AD73" s="33">
        <v>283105.32737999997</v>
      </c>
      <c r="AE73" s="33">
        <v>7263.0599394004403</v>
      </c>
      <c r="AF73" s="35">
        <f t="shared" si="32"/>
        <v>290368.38731940044</v>
      </c>
      <c r="AG73" s="33">
        <v>165300.30903999999</v>
      </c>
      <c r="AH73" s="33">
        <v>36645.772814875003</v>
      </c>
      <c r="AI73" s="35">
        <f t="shared" si="33"/>
        <v>201946.081854875</v>
      </c>
      <c r="AJ73" s="35">
        <f t="shared" ref="AJ73:AK136" si="37">AA73+AD73+AG73</f>
        <v>448405.63642</v>
      </c>
      <c r="AK73" s="35">
        <f t="shared" si="37"/>
        <v>43908.832754275441</v>
      </c>
      <c r="AL73" s="35">
        <f t="shared" si="34"/>
        <v>492314.46917427541</v>
      </c>
      <c r="AM73" s="33">
        <v>535651.4153600001</v>
      </c>
      <c r="AN73" s="35">
        <f t="shared" ref="AN73:AN136" si="38">+E73+H73+K73+N73+Q73+T73+W73+Z73+AL73+AM73</f>
        <v>13280140.686482416</v>
      </c>
      <c r="AT73" s="22"/>
      <c r="AU73" s="22"/>
      <c r="AV73" s="22"/>
      <c r="AW73" s="22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  <c r="DK73" s="23"/>
      <c r="DL73" s="23"/>
      <c r="DM73" s="23"/>
      <c r="DN73" s="23"/>
    </row>
    <row r="74" spans="1:118" x14ac:dyDescent="0.3">
      <c r="A74" s="1">
        <v>42917</v>
      </c>
      <c r="B74" s="21">
        <v>42917</v>
      </c>
      <c r="C74" s="33">
        <v>128636.54391000001</v>
      </c>
      <c r="D74" s="33">
        <v>10071.227592166033</v>
      </c>
      <c r="E74" s="34">
        <f t="shared" si="25"/>
        <v>138707.77150216606</v>
      </c>
      <c r="F74" s="33">
        <v>1668685.5922699999</v>
      </c>
      <c r="G74" s="33">
        <v>605754.68787978694</v>
      </c>
      <c r="H74" s="34">
        <f t="shared" si="26"/>
        <v>2274440.2801497867</v>
      </c>
      <c r="I74" s="33">
        <v>0</v>
      </c>
      <c r="J74" s="33">
        <v>348250.54194801598</v>
      </c>
      <c r="K74" s="34">
        <f t="shared" si="27"/>
        <v>348250.54194801598</v>
      </c>
      <c r="L74" s="33">
        <v>1958878.8705600002</v>
      </c>
      <c r="M74" s="33">
        <v>427160.21400000004</v>
      </c>
      <c r="N74" s="35">
        <f t="shared" si="28"/>
        <v>2386039.0845600003</v>
      </c>
      <c r="O74" s="33">
        <v>5749189.0215800004</v>
      </c>
      <c r="P74" s="33">
        <v>1316043.8847708763</v>
      </c>
      <c r="Q74" s="35">
        <f t="shared" si="29"/>
        <v>7065232.9063508771</v>
      </c>
      <c r="R74" s="33">
        <v>995.78302000000008</v>
      </c>
      <c r="S74" s="33">
        <v>22683.789060000003</v>
      </c>
      <c r="T74" s="35">
        <f t="shared" si="30"/>
        <v>23679.572080000002</v>
      </c>
      <c r="U74" s="33">
        <v>23.917000000000002</v>
      </c>
      <c r="V74" s="33">
        <v>0</v>
      </c>
      <c r="W74" s="35">
        <f t="shared" si="35"/>
        <v>23.917000000000002</v>
      </c>
      <c r="X74" s="33">
        <v>0</v>
      </c>
      <c r="Y74" s="33">
        <v>8547.5403200000001</v>
      </c>
      <c r="Z74" s="35">
        <f t="shared" si="36"/>
        <v>8547.5403200000001</v>
      </c>
      <c r="AA74" s="33">
        <v>0</v>
      </c>
      <c r="AB74" s="33">
        <v>0</v>
      </c>
      <c r="AC74" s="35">
        <f t="shared" si="31"/>
        <v>0</v>
      </c>
      <c r="AD74" s="33">
        <v>293209.92464999895</v>
      </c>
      <c r="AE74" s="33">
        <v>6673.0887275985997</v>
      </c>
      <c r="AF74" s="35">
        <f t="shared" si="32"/>
        <v>299883.01337759756</v>
      </c>
      <c r="AG74" s="33">
        <v>152806.14303000001</v>
      </c>
      <c r="AH74" s="33">
        <v>40667.355895287001</v>
      </c>
      <c r="AI74" s="35">
        <f t="shared" si="33"/>
        <v>193473.49892528701</v>
      </c>
      <c r="AJ74" s="35">
        <f t="shared" si="37"/>
        <v>446016.06767999893</v>
      </c>
      <c r="AK74" s="35">
        <f t="shared" si="37"/>
        <v>47340.444622885603</v>
      </c>
      <c r="AL74" s="35">
        <f t="shared" si="34"/>
        <v>493356.51230288454</v>
      </c>
      <c r="AM74" s="33">
        <v>517429.26987999998</v>
      </c>
      <c r="AN74" s="35">
        <f t="shared" si="38"/>
        <v>13255707.39609373</v>
      </c>
      <c r="AT74" s="22"/>
      <c r="AU74" s="22"/>
      <c r="AV74" s="22"/>
      <c r="AW74" s="22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</row>
    <row r="75" spans="1:118" x14ac:dyDescent="0.3">
      <c r="A75" s="1">
        <v>42948</v>
      </c>
      <c r="B75" s="21">
        <v>42948</v>
      </c>
      <c r="C75" s="33">
        <v>128270.07939000001</v>
      </c>
      <c r="D75" s="33">
        <v>9459.1699131209352</v>
      </c>
      <c r="E75" s="34">
        <f t="shared" si="25"/>
        <v>137729.24930312095</v>
      </c>
      <c r="F75" s="33">
        <v>1664076.7601900001</v>
      </c>
      <c r="G75" s="33">
        <v>638630.93803119403</v>
      </c>
      <c r="H75" s="34">
        <f t="shared" si="26"/>
        <v>2302707.6982211941</v>
      </c>
      <c r="I75" s="33">
        <v>0</v>
      </c>
      <c r="J75" s="33">
        <v>298261.20042000001</v>
      </c>
      <c r="K75" s="34">
        <f t="shared" si="27"/>
        <v>298261.20042000001</v>
      </c>
      <c r="L75" s="33">
        <v>1988803.0865699998</v>
      </c>
      <c r="M75" s="33">
        <v>426885.48048000003</v>
      </c>
      <c r="N75" s="35">
        <f t="shared" si="28"/>
        <v>2415688.5670499997</v>
      </c>
      <c r="O75" s="33">
        <v>5791873.2203400005</v>
      </c>
      <c r="P75" s="33">
        <v>1323844.1549385381</v>
      </c>
      <c r="Q75" s="35">
        <f t="shared" si="29"/>
        <v>7115717.3752785381</v>
      </c>
      <c r="R75" s="33">
        <v>811.30202000000008</v>
      </c>
      <c r="S75" s="33">
        <v>22722.57114</v>
      </c>
      <c r="T75" s="35">
        <f t="shared" si="30"/>
        <v>23533.873159999999</v>
      </c>
      <c r="U75" s="33">
        <v>13.977</v>
      </c>
      <c r="V75" s="33">
        <v>0</v>
      </c>
      <c r="W75" s="35">
        <f t="shared" si="35"/>
        <v>13.977</v>
      </c>
      <c r="X75" s="33">
        <v>0</v>
      </c>
      <c r="Y75" s="33">
        <v>2044.6287400000001</v>
      </c>
      <c r="Z75" s="35">
        <f t="shared" si="36"/>
        <v>2044.6287400000001</v>
      </c>
      <c r="AA75" s="33">
        <v>0</v>
      </c>
      <c r="AB75" s="33">
        <v>0</v>
      </c>
      <c r="AC75" s="35">
        <f t="shared" si="31"/>
        <v>0</v>
      </c>
      <c r="AD75" s="33">
        <v>281696.22033000004</v>
      </c>
      <c r="AE75" s="33">
        <v>6730.5245125229585</v>
      </c>
      <c r="AF75" s="35">
        <f t="shared" si="32"/>
        <v>288426.74484252301</v>
      </c>
      <c r="AG75" s="33">
        <v>154609.69174999997</v>
      </c>
      <c r="AH75" s="33">
        <v>32436.512000000002</v>
      </c>
      <c r="AI75" s="35">
        <f t="shared" si="33"/>
        <v>187046.20374999999</v>
      </c>
      <c r="AJ75" s="35">
        <f t="shared" si="37"/>
        <v>436305.91208000004</v>
      </c>
      <c r="AK75" s="35">
        <f t="shared" si="37"/>
        <v>39167.036512522958</v>
      </c>
      <c r="AL75" s="35">
        <f t="shared" si="34"/>
        <v>475472.948592523</v>
      </c>
      <c r="AM75" s="33">
        <v>521698.28329999995</v>
      </c>
      <c r="AN75" s="35">
        <f t="shared" si="38"/>
        <v>13292867.801065376</v>
      </c>
      <c r="AT75" s="22"/>
      <c r="AU75" s="22"/>
      <c r="AV75" s="22"/>
      <c r="AW75" s="22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</row>
    <row r="76" spans="1:118" x14ac:dyDescent="0.3">
      <c r="A76" s="1">
        <v>42979</v>
      </c>
      <c r="B76" s="21">
        <v>42979</v>
      </c>
      <c r="C76" s="33">
        <v>100796.84303999999</v>
      </c>
      <c r="D76" s="33">
        <v>9374.0055970431204</v>
      </c>
      <c r="E76" s="34">
        <f t="shared" si="25"/>
        <v>110170.84863704312</v>
      </c>
      <c r="F76" s="33">
        <v>1688963.0298200003</v>
      </c>
      <c r="G76" s="33">
        <v>512118.35316703998</v>
      </c>
      <c r="H76" s="34">
        <f t="shared" si="26"/>
        <v>2201081.3829870401</v>
      </c>
      <c r="I76" s="33">
        <v>0</v>
      </c>
      <c r="J76" s="33">
        <v>465124.06580500002</v>
      </c>
      <c r="K76" s="34">
        <f t="shared" si="27"/>
        <v>465124.06580500002</v>
      </c>
      <c r="L76" s="33">
        <v>1986997.7048799999</v>
      </c>
      <c r="M76" s="33">
        <v>426657.01308</v>
      </c>
      <c r="N76" s="35">
        <f t="shared" si="28"/>
        <v>2413654.71796</v>
      </c>
      <c r="O76" s="33">
        <v>5844373.3320199996</v>
      </c>
      <c r="P76" s="33">
        <v>1326324.748423788</v>
      </c>
      <c r="Q76" s="35">
        <f t="shared" si="29"/>
        <v>7170698.0804437874</v>
      </c>
      <c r="R76" s="33">
        <v>811.04200000000003</v>
      </c>
      <c r="S76" s="33">
        <v>22722.571060000002</v>
      </c>
      <c r="T76" s="35">
        <f t="shared" si="30"/>
        <v>23533.613060000003</v>
      </c>
      <c r="U76" s="33">
        <v>4.0369999999999999</v>
      </c>
      <c r="V76" s="33">
        <v>0</v>
      </c>
      <c r="W76" s="35">
        <f t="shared" si="35"/>
        <v>4.0369999999999999</v>
      </c>
      <c r="X76" s="33">
        <v>0</v>
      </c>
      <c r="Y76" s="33">
        <v>2773.3985000000002</v>
      </c>
      <c r="Z76" s="35">
        <f t="shared" si="36"/>
        <v>2773.3985000000002</v>
      </c>
      <c r="AA76" s="33">
        <v>0</v>
      </c>
      <c r="AB76" s="33">
        <v>0</v>
      </c>
      <c r="AC76" s="35">
        <f t="shared" si="31"/>
        <v>0</v>
      </c>
      <c r="AD76" s="33">
        <v>295122.11194999999</v>
      </c>
      <c r="AE76" s="33">
        <v>7481.3025729789861</v>
      </c>
      <c r="AF76" s="35">
        <f t="shared" si="32"/>
        <v>302603.414522979</v>
      </c>
      <c r="AG76" s="33">
        <v>154944.48877</v>
      </c>
      <c r="AH76" s="33">
        <v>37189.267780225004</v>
      </c>
      <c r="AI76" s="35">
        <f t="shared" si="33"/>
        <v>192133.75655022499</v>
      </c>
      <c r="AJ76" s="35">
        <f t="shared" si="37"/>
        <v>450066.60071999999</v>
      </c>
      <c r="AK76" s="35">
        <f t="shared" si="37"/>
        <v>44670.570353203992</v>
      </c>
      <c r="AL76" s="35">
        <f t="shared" si="34"/>
        <v>494737.17107320396</v>
      </c>
      <c r="AM76" s="33">
        <v>522184.68187000003</v>
      </c>
      <c r="AN76" s="35">
        <f t="shared" si="38"/>
        <v>13403961.997336073</v>
      </c>
      <c r="AT76" s="22"/>
      <c r="AU76" s="22"/>
      <c r="AV76" s="22"/>
      <c r="AW76" s="22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</row>
    <row r="77" spans="1:118" x14ac:dyDescent="0.3">
      <c r="A77" s="1">
        <v>43009</v>
      </c>
      <c r="B77" s="21">
        <v>43009</v>
      </c>
      <c r="C77" s="33">
        <v>123331.93557375202</v>
      </c>
      <c r="D77" s="33">
        <v>10564.55567692088</v>
      </c>
      <c r="E77" s="34">
        <f t="shared" si="25"/>
        <v>133896.4912506729</v>
      </c>
      <c r="F77" s="33">
        <v>1723963.0792800002</v>
      </c>
      <c r="G77" s="33">
        <v>495897.15229999996</v>
      </c>
      <c r="H77" s="34">
        <f t="shared" si="26"/>
        <v>2219860.2315800004</v>
      </c>
      <c r="I77" s="33">
        <v>12000</v>
      </c>
      <c r="J77" s="33">
        <v>535141.99799000006</v>
      </c>
      <c r="K77" s="34">
        <f t="shared" si="27"/>
        <v>547141.99799000006</v>
      </c>
      <c r="L77" s="33">
        <v>1921683.55375</v>
      </c>
      <c r="M77" s="33">
        <v>436579.78910000005</v>
      </c>
      <c r="N77" s="35">
        <f t="shared" si="28"/>
        <v>2358263.3428500001</v>
      </c>
      <c r="O77" s="33">
        <v>5844072.0400899993</v>
      </c>
      <c r="P77" s="33">
        <v>1321896.7022841</v>
      </c>
      <c r="Q77" s="35">
        <f t="shared" si="29"/>
        <v>7165968.7423740998</v>
      </c>
      <c r="R77" s="33">
        <v>811.04200000000003</v>
      </c>
      <c r="S77" s="33">
        <v>22722.571079999998</v>
      </c>
      <c r="T77" s="35">
        <f t="shared" si="30"/>
        <v>23533.613079999999</v>
      </c>
      <c r="U77" s="33">
        <v>108.17461</v>
      </c>
      <c r="V77" s="33">
        <v>0</v>
      </c>
      <c r="W77" s="35">
        <f t="shared" si="35"/>
        <v>108.17461</v>
      </c>
      <c r="X77" s="33">
        <v>0</v>
      </c>
      <c r="Y77" s="33">
        <v>2413.9187299999999</v>
      </c>
      <c r="Z77" s="35">
        <f t="shared" si="36"/>
        <v>2413.9187299999999</v>
      </c>
      <c r="AA77" s="33">
        <v>0</v>
      </c>
      <c r="AB77" s="33">
        <v>0</v>
      </c>
      <c r="AC77" s="35">
        <f t="shared" si="31"/>
        <v>0</v>
      </c>
      <c r="AD77" s="33">
        <v>299274.75708954706</v>
      </c>
      <c r="AE77" s="33">
        <v>12230.66908036671</v>
      </c>
      <c r="AF77" s="35">
        <f t="shared" si="32"/>
        <v>311505.42616991379</v>
      </c>
      <c r="AG77" s="33">
        <v>153207.58423901998</v>
      </c>
      <c r="AH77" s="33">
        <v>36406.797695629502</v>
      </c>
      <c r="AI77" s="35">
        <f t="shared" si="33"/>
        <v>189614.38193464949</v>
      </c>
      <c r="AJ77" s="35">
        <f t="shared" si="37"/>
        <v>452482.34132856701</v>
      </c>
      <c r="AK77" s="35">
        <f t="shared" si="37"/>
        <v>48637.46677599621</v>
      </c>
      <c r="AL77" s="35">
        <f t="shared" si="34"/>
        <v>501119.80810456321</v>
      </c>
      <c r="AM77" s="33">
        <v>504774.64297999995</v>
      </c>
      <c r="AN77" s="35">
        <f t="shared" si="38"/>
        <v>13457080.963549336</v>
      </c>
      <c r="AT77" s="22"/>
      <c r="AU77" s="22"/>
      <c r="AV77" s="22"/>
      <c r="AW77" s="22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</row>
    <row r="78" spans="1:118" x14ac:dyDescent="0.3">
      <c r="A78" s="1">
        <v>43040</v>
      </c>
      <c r="B78" s="21">
        <v>43040</v>
      </c>
      <c r="C78" s="33">
        <v>119066.76309000002</v>
      </c>
      <c r="D78" s="33">
        <v>10973.26447734781</v>
      </c>
      <c r="E78" s="34">
        <f t="shared" si="25"/>
        <v>130040.02756734783</v>
      </c>
      <c r="F78" s="33">
        <v>1731689.6798500002</v>
      </c>
      <c r="G78" s="33">
        <v>515815.451130979</v>
      </c>
      <c r="H78" s="34">
        <f t="shared" si="26"/>
        <v>2247505.1309809792</v>
      </c>
      <c r="I78" s="33">
        <v>0</v>
      </c>
      <c r="J78" s="33">
        <v>525704.06780000008</v>
      </c>
      <c r="K78" s="34">
        <f t="shared" si="27"/>
        <v>525704.06780000008</v>
      </c>
      <c r="L78" s="33">
        <v>1891300.65759</v>
      </c>
      <c r="M78" s="33">
        <v>434738.2635</v>
      </c>
      <c r="N78" s="35">
        <f t="shared" si="28"/>
        <v>2326038.9210899998</v>
      </c>
      <c r="O78" s="33">
        <v>5849774.1758629996</v>
      </c>
      <c r="P78" s="33">
        <v>1317298.061266986</v>
      </c>
      <c r="Q78" s="35">
        <f t="shared" si="29"/>
        <v>7167072.2371299854</v>
      </c>
      <c r="R78" s="33">
        <v>811.04200000000003</v>
      </c>
      <c r="S78" s="33">
        <v>22722.571079999998</v>
      </c>
      <c r="T78" s="35">
        <f t="shared" si="30"/>
        <v>23533.613079999999</v>
      </c>
      <c r="U78" s="33">
        <v>84.445000000000007</v>
      </c>
      <c r="V78" s="33">
        <v>0</v>
      </c>
      <c r="W78" s="35">
        <f t="shared" si="35"/>
        <v>84.445000000000007</v>
      </c>
      <c r="X78" s="33">
        <v>0</v>
      </c>
      <c r="Y78" s="33">
        <v>1509.3687199999999</v>
      </c>
      <c r="Z78" s="35">
        <f t="shared" si="36"/>
        <v>1509.3687199999999</v>
      </c>
      <c r="AA78" s="33">
        <v>0</v>
      </c>
      <c r="AB78" s="33">
        <v>0</v>
      </c>
      <c r="AC78" s="35">
        <f t="shared" si="31"/>
        <v>0</v>
      </c>
      <c r="AD78" s="33">
        <v>324845.53221999999</v>
      </c>
      <c r="AE78" s="33">
        <v>12116.996120195994</v>
      </c>
      <c r="AF78" s="35">
        <f t="shared" si="32"/>
        <v>336962.528340196</v>
      </c>
      <c r="AG78" s="33">
        <v>154014.82869999998</v>
      </c>
      <c r="AH78" s="33">
        <v>26777.26036</v>
      </c>
      <c r="AI78" s="35">
        <f t="shared" si="33"/>
        <v>180792.08905999997</v>
      </c>
      <c r="AJ78" s="35">
        <f t="shared" si="37"/>
        <v>478860.36092000001</v>
      </c>
      <c r="AK78" s="35">
        <f t="shared" si="37"/>
        <v>38894.256480195996</v>
      </c>
      <c r="AL78" s="35">
        <f t="shared" si="34"/>
        <v>517754.61740019603</v>
      </c>
      <c r="AM78" s="33">
        <v>504173.12187999999</v>
      </c>
      <c r="AN78" s="35">
        <f t="shared" si="38"/>
        <v>13443415.550648509</v>
      </c>
      <c r="AT78" s="22"/>
      <c r="AU78" s="22"/>
      <c r="AV78" s="22"/>
      <c r="AW78" s="22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</row>
    <row r="79" spans="1:118" x14ac:dyDescent="0.3">
      <c r="A79" s="1">
        <v>43070</v>
      </c>
      <c r="B79" s="21">
        <v>43070</v>
      </c>
      <c r="C79" s="33">
        <v>146690.09687000001</v>
      </c>
      <c r="D79" s="33">
        <v>12010.66039908604</v>
      </c>
      <c r="E79" s="34">
        <f t="shared" si="25"/>
        <v>158700.75726908605</v>
      </c>
      <c r="F79" s="33">
        <v>1563762.1881599999</v>
      </c>
      <c r="G79" s="33">
        <v>501983.71997788339</v>
      </c>
      <c r="H79" s="34">
        <f t="shared" si="26"/>
        <v>2065745.9081378833</v>
      </c>
      <c r="I79" s="33">
        <v>0</v>
      </c>
      <c r="J79" s="33">
        <v>510372.76929000003</v>
      </c>
      <c r="K79" s="34">
        <f t="shared" si="27"/>
        <v>510372.76929000003</v>
      </c>
      <c r="L79" s="33">
        <v>2066856.4852800001</v>
      </c>
      <c r="M79" s="33">
        <v>433768.15617999999</v>
      </c>
      <c r="N79" s="35">
        <f t="shared" si="28"/>
        <v>2500624.6414600001</v>
      </c>
      <c r="O79" s="33">
        <v>5875067.5647499999</v>
      </c>
      <c r="P79" s="33">
        <v>1315720.880854188</v>
      </c>
      <c r="Q79" s="35">
        <f t="shared" si="29"/>
        <v>7190788.4456041884</v>
      </c>
      <c r="R79" s="33">
        <v>1561.0420000000001</v>
      </c>
      <c r="S79" s="33">
        <v>22514.16028</v>
      </c>
      <c r="T79" s="35">
        <f t="shared" si="30"/>
        <v>24075.202280000001</v>
      </c>
      <c r="U79" s="33">
        <v>185.03342000000001</v>
      </c>
      <c r="V79" s="33">
        <v>0</v>
      </c>
      <c r="W79" s="35">
        <f t="shared" si="35"/>
        <v>185.03342000000001</v>
      </c>
      <c r="X79" s="33">
        <v>0</v>
      </c>
      <c r="Y79" s="33">
        <v>3287.7236921125</v>
      </c>
      <c r="Z79" s="35">
        <f t="shared" si="36"/>
        <v>3287.7236921125</v>
      </c>
      <c r="AA79" s="33">
        <v>0</v>
      </c>
      <c r="AB79" s="33">
        <v>0</v>
      </c>
      <c r="AC79" s="35">
        <f t="shared" si="31"/>
        <v>0</v>
      </c>
      <c r="AD79" s="33">
        <v>315841.96650475595</v>
      </c>
      <c r="AE79" s="33">
        <v>11099.458554859861</v>
      </c>
      <c r="AF79" s="35">
        <f t="shared" si="32"/>
        <v>326941.42505961581</v>
      </c>
      <c r="AG79" s="33">
        <v>154752.23043</v>
      </c>
      <c r="AH79" s="33">
        <v>28387.628390000002</v>
      </c>
      <c r="AI79" s="35">
        <f t="shared" si="33"/>
        <v>183139.85881999999</v>
      </c>
      <c r="AJ79" s="35">
        <f t="shared" si="37"/>
        <v>470594.19693475595</v>
      </c>
      <c r="AK79" s="35">
        <f t="shared" si="37"/>
        <v>39487.086944859861</v>
      </c>
      <c r="AL79" s="35">
        <f t="shared" si="34"/>
        <v>510081.28387961583</v>
      </c>
      <c r="AM79" s="33">
        <v>505444.3015</v>
      </c>
      <c r="AN79" s="35">
        <f t="shared" si="38"/>
        <v>13469306.066532886</v>
      </c>
      <c r="AT79" s="22"/>
      <c r="AU79" s="22"/>
      <c r="AV79" s="22"/>
      <c r="AW79" s="22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23"/>
      <c r="DG79" s="23"/>
      <c r="DH79" s="23"/>
      <c r="DI79" s="23"/>
      <c r="DJ79" s="23"/>
      <c r="DK79" s="23"/>
      <c r="DL79" s="23"/>
      <c r="DM79" s="23"/>
      <c r="DN79" s="23"/>
    </row>
    <row r="80" spans="1:118" x14ac:dyDescent="0.3">
      <c r="A80" s="1">
        <v>43101</v>
      </c>
      <c r="B80" s="21">
        <v>43101</v>
      </c>
      <c r="C80" s="33">
        <v>134473.973</v>
      </c>
      <c r="D80" s="33">
        <v>13595.46975679404</v>
      </c>
      <c r="E80" s="34">
        <f t="shared" si="25"/>
        <v>148069.44275679404</v>
      </c>
      <c r="F80" s="33">
        <v>1548799.3380500001</v>
      </c>
      <c r="G80" s="33">
        <v>752348.79940000013</v>
      </c>
      <c r="H80" s="34">
        <f t="shared" si="26"/>
        <v>2301148.1374500003</v>
      </c>
      <c r="I80" s="33">
        <v>0</v>
      </c>
      <c r="J80" s="33">
        <v>442045.81851999997</v>
      </c>
      <c r="K80" s="34">
        <f t="shared" si="27"/>
        <v>442045.81851999997</v>
      </c>
      <c r="L80" s="33">
        <v>2071140.7510000004</v>
      </c>
      <c r="M80" s="33">
        <v>383529.12729999999</v>
      </c>
      <c r="N80" s="35">
        <f t="shared" si="28"/>
        <v>2454669.8783000004</v>
      </c>
      <c r="O80" s="33">
        <v>5851305.1290100003</v>
      </c>
      <c r="P80" s="33">
        <v>1314501.9206041</v>
      </c>
      <c r="Q80" s="35">
        <f t="shared" si="29"/>
        <v>7165807.0496140998</v>
      </c>
      <c r="R80" s="33">
        <v>811.04300000000001</v>
      </c>
      <c r="S80" s="33">
        <v>22378.156220000001</v>
      </c>
      <c r="T80" s="35">
        <f t="shared" si="30"/>
        <v>23189.199220000002</v>
      </c>
      <c r="U80" s="33">
        <v>126.355</v>
      </c>
      <c r="V80" s="33">
        <v>0</v>
      </c>
      <c r="W80" s="35">
        <f t="shared" si="35"/>
        <v>126.355</v>
      </c>
      <c r="X80" s="33">
        <v>0</v>
      </c>
      <c r="Y80" s="33">
        <v>2007.1331200000002</v>
      </c>
      <c r="Z80" s="35">
        <f t="shared" si="36"/>
        <v>2007.1331200000002</v>
      </c>
      <c r="AA80" s="33">
        <v>0</v>
      </c>
      <c r="AB80" s="33">
        <v>0</v>
      </c>
      <c r="AC80" s="35">
        <f t="shared" si="31"/>
        <v>0</v>
      </c>
      <c r="AD80" s="33">
        <v>311296.05845902901</v>
      </c>
      <c r="AE80" s="33">
        <v>7796.202420108315</v>
      </c>
      <c r="AF80" s="35">
        <f t="shared" si="32"/>
        <v>319092.26087913732</v>
      </c>
      <c r="AG80" s="33">
        <v>156496.24067000003</v>
      </c>
      <c r="AH80" s="33">
        <v>39130.411359999998</v>
      </c>
      <c r="AI80" s="35">
        <f t="shared" si="33"/>
        <v>195626.65203000003</v>
      </c>
      <c r="AJ80" s="35">
        <f t="shared" si="37"/>
        <v>467792.29912902904</v>
      </c>
      <c r="AK80" s="35">
        <f t="shared" si="37"/>
        <v>46926.61378010831</v>
      </c>
      <c r="AL80" s="35">
        <f t="shared" si="34"/>
        <v>514718.91290913732</v>
      </c>
      <c r="AM80" s="33">
        <v>506662.45686999999</v>
      </c>
      <c r="AN80" s="35">
        <f t="shared" si="38"/>
        <v>13558444.383760033</v>
      </c>
      <c r="AT80" s="22"/>
      <c r="AU80" s="22"/>
      <c r="AV80" s="22"/>
      <c r="AW80" s="22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23"/>
      <c r="DG80" s="23"/>
      <c r="DH80" s="23"/>
      <c r="DI80" s="23"/>
      <c r="DJ80" s="23"/>
      <c r="DK80" s="23"/>
      <c r="DL80" s="23"/>
      <c r="DM80" s="23"/>
      <c r="DN80" s="23"/>
    </row>
    <row r="81" spans="1:118" x14ac:dyDescent="0.3">
      <c r="A81" s="1">
        <v>43132</v>
      </c>
      <c r="B81" s="21">
        <v>43132</v>
      </c>
      <c r="C81" s="33">
        <v>119790.62771000002</v>
      </c>
      <c r="D81" s="33">
        <v>13042.57354271787</v>
      </c>
      <c r="E81" s="34">
        <f t="shared" si="25"/>
        <v>132833.20125271787</v>
      </c>
      <c r="F81" s="33">
        <v>1560126.10127</v>
      </c>
      <c r="G81" s="33">
        <v>681702.11948285403</v>
      </c>
      <c r="H81" s="34">
        <f t="shared" si="26"/>
        <v>2241828.2207528539</v>
      </c>
      <c r="I81" s="33">
        <v>0</v>
      </c>
      <c r="J81" s="33">
        <v>456806.00337011687</v>
      </c>
      <c r="K81" s="34">
        <f t="shared" si="27"/>
        <v>456806.00337011687</v>
      </c>
      <c r="L81" s="33">
        <v>2069575.3077799999</v>
      </c>
      <c r="M81" s="33">
        <v>383338.63250000001</v>
      </c>
      <c r="N81" s="35">
        <f t="shared" si="28"/>
        <v>2452913.9402799997</v>
      </c>
      <c r="O81" s="33">
        <v>5891252.3548299996</v>
      </c>
      <c r="P81" s="33">
        <v>1309889.5994513999</v>
      </c>
      <c r="Q81" s="35">
        <f t="shared" si="29"/>
        <v>7201141.954281399</v>
      </c>
      <c r="R81" s="33">
        <v>811.04300000000001</v>
      </c>
      <c r="S81" s="33">
        <v>22150.720840000002</v>
      </c>
      <c r="T81" s="35">
        <f t="shared" si="30"/>
        <v>22961.763840000003</v>
      </c>
      <c r="U81" s="33">
        <v>99.820000000000007</v>
      </c>
      <c r="V81" s="33">
        <v>0</v>
      </c>
      <c r="W81" s="35">
        <f t="shared" si="35"/>
        <v>99.820000000000007</v>
      </c>
      <c r="X81" s="33">
        <v>0</v>
      </c>
      <c r="Y81" s="33">
        <v>1206.98377</v>
      </c>
      <c r="Z81" s="35">
        <f t="shared" si="36"/>
        <v>1206.98377</v>
      </c>
      <c r="AA81" s="33">
        <v>0</v>
      </c>
      <c r="AB81" s="33">
        <v>0</v>
      </c>
      <c r="AC81" s="35">
        <f t="shared" si="31"/>
        <v>0</v>
      </c>
      <c r="AD81" s="33">
        <v>335787.52803000098</v>
      </c>
      <c r="AE81" s="33">
        <v>8158.1353490176998</v>
      </c>
      <c r="AF81" s="35">
        <f t="shared" si="32"/>
        <v>343945.66337901866</v>
      </c>
      <c r="AG81" s="33">
        <v>145906.98533</v>
      </c>
      <c r="AH81" s="33">
        <v>28265.091</v>
      </c>
      <c r="AI81" s="35">
        <f t="shared" si="33"/>
        <v>174172.07633000001</v>
      </c>
      <c r="AJ81" s="35">
        <f t="shared" si="37"/>
        <v>481694.51336000097</v>
      </c>
      <c r="AK81" s="35">
        <f t="shared" si="37"/>
        <v>36423.226349017699</v>
      </c>
      <c r="AL81" s="35">
        <f t="shared" si="34"/>
        <v>518117.73970901867</v>
      </c>
      <c r="AM81" s="33">
        <v>507221.12787000003</v>
      </c>
      <c r="AN81" s="35">
        <f t="shared" si="38"/>
        <v>13535130.755126106</v>
      </c>
      <c r="AT81" s="22"/>
      <c r="AU81" s="22"/>
      <c r="AV81" s="22"/>
      <c r="AW81" s="22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  <c r="DB81" s="23"/>
      <c r="DC81" s="23"/>
      <c r="DD81" s="23"/>
      <c r="DE81" s="23"/>
      <c r="DF81" s="23"/>
      <c r="DG81" s="23"/>
      <c r="DH81" s="23"/>
      <c r="DI81" s="23"/>
      <c r="DJ81" s="23"/>
      <c r="DK81" s="23"/>
      <c r="DL81" s="23"/>
      <c r="DM81" s="23"/>
      <c r="DN81" s="23"/>
    </row>
    <row r="82" spans="1:118" x14ac:dyDescent="0.3">
      <c r="A82" s="1">
        <v>43160</v>
      </c>
      <c r="B82" s="21">
        <v>43160</v>
      </c>
      <c r="C82" s="33">
        <v>122833.60941000002</v>
      </c>
      <c r="D82" s="33">
        <v>11407.232079971682</v>
      </c>
      <c r="E82" s="34">
        <f t="shared" si="25"/>
        <v>134240.8414899717</v>
      </c>
      <c r="F82" s="33">
        <v>1613332.6369200002</v>
      </c>
      <c r="G82" s="33">
        <v>771047.278407156</v>
      </c>
      <c r="H82" s="34">
        <f t="shared" si="26"/>
        <v>2384379.915327156</v>
      </c>
      <c r="I82" s="33">
        <v>0</v>
      </c>
      <c r="J82" s="33">
        <v>312477.75011999998</v>
      </c>
      <c r="K82" s="34">
        <f t="shared" si="27"/>
        <v>312477.75011999998</v>
      </c>
      <c r="L82" s="33">
        <v>2053804.0048100001</v>
      </c>
      <c r="M82" s="33">
        <v>383112.79100000003</v>
      </c>
      <c r="N82" s="35">
        <f t="shared" si="28"/>
        <v>2436916.79581</v>
      </c>
      <c r="O82" s="33">
        <v>5868338.8691499997</v>
      </c>
      <c r="P82" s="33">
        <v>1308690.746095587</v>
      </c>
      <c r="Q82" s="35">
        <f t="shared" si="29"/>
        <v>7177029.6152455863</v>
      </c>
      <c r="R82" s="33">
        <v>811.04300000000001</v>
      </c>
      <c r="S82" s="33">
        <v>22101.005060000003</v>
      </c>
      <c r="T82" s="35">
        <f t="shared" si="30"/>
        <v>22912.048060000005</v>
      </c>
      <c r="U82" s="33">
        <v>90.975000000000009</v>
      </c>
      <c r="V82" s="33">
        <v>0</v>
      </c>
      <c r="W82" s="35">
        <f t="shared" si="35"/>
        <v>90.975000000000009</v>
      </c>
      <c r="X82" s="33">
        <v>0</v>
      </c>
      <c r="Y82" s="33">
        <v>9227.7143699999997</v>
      </c>
      <c r="Z82" s="35">
        <f t="shared" si="36"/>
        <v>9227.7143699999997</v>
      </c>
      <c r="AA82" s="33">
        <v>0</v>
      </c>
      <c r="AB82" s="33">
        <v>0</v>
      </c>
      <c r="AC82" s="35">
        <f t="shared" si="31"/>
        <v>0</v>
      </c>
      <c r="AD82" s="33">
        <v>391285.80118000007</v>
      </c>
      <c r="AE82" s="33">
        <v>9054.3418186303406</v>
      </c>
      <c r="AF82" s="35">
        <f t="shared" si="32"/>
        <v>400340.14299863041</v>
      </c>
      <c r="AG82" s="33">
        <v>146352.85788999998</v>
      </c>
      <c r="AH82" s="33">
        <v>33187.815999999999</v>
      </c>
      <c r="AI82" s="35">
        <f t="shared" si="33"/>
        <v>179540.67388999998</v>
      </c>
      <c r="AJ82" s="35">
        <f t="shared" si="37"/>
        <v>537638.65907000005</v>
      </c>
      <c r="AK82" s="35">
        <f t="shared" si="37"/>
        <v>42242.157818630338</v>
      </c>
      <c r="AL82" s="35">
        <f t="shared" si="34"/>
        <v>579880.81688863039</v>
      </c>
      <c r="AM82" s="33">
        <v>504252.51842000004</v>
      </c>
      <c r="AN82" s="35">
        <f t="shared" si="38"/>
        <v>13561408.990731344</v>
      </c>
      <c r="AT82" s="22"/>
      <c r="AU82" s="22"/>
      <c r="AV82" s="22"/>
      <c r="AW82" s="22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  <c r="DB82" s="23"/>
      <c r="DC82" s="23"/>
      <c r="DD82" s="23"/>
      <c r="DE82" s="23"/>
      <c r="DF82" s="23"/>
      <c r="DG82" s="23"/>
      <c r="DH82" s="23"/>
      <c r="DI82" s="23"/>
      <c r="DJ82" s="23"/>
      <c r="DK82" s="23"/>
      <c r="DL82" s="23"/>
      <c r="DM82" s="23"/>
      <c r="DN82" s="23"/>
    </row>
    <row r="83" spans="1:118" x14ac:dyDescent="0.3">
      <c r="A83" s="1">
        <v>43191</v>
      </c>
      <c r="B83" s="21">
        <v>43191</v>
      </c>
      <c r="C83" s="33">
        <v>120884.54589000001</v>
      </c>
      <c r="D83" s="33">
        <v>10745.240876961059</v>
      </c>
      <c r="E83" s="34">
        <f t="shared" si="25"/>
        <v>131629.78676696107</v>
      </c>
      <c r="F83" s="33">
        <v>1715169.1214499997</v>
      </c>
      <c r="G83" s="33">
        <v>583665.45709171612</v>
      </c>
      <c r="H83" s="34">
        <f t="shared" si="26"/>
        <v>2298834.5785417156</v>
      </c>
      <c r="I83" s="33">
        <v>0</v>
      </c>
      <c r="J83" s="33">
        <v>433378.83226</v>
      </c>
      <c r="K83" s="34">
        <f t="shared" si="27"/>
        <v>433378.83226</v>
      </c>
      <c r="L83" s="33">
        <v>2057838.37</v>
      </c>
      <c r="M83" s="33">
        <v>382912.39880000002</v>
      </c>
      <c r="N83" s="35">
        <f t="shared" si="28"/>
        <v>2440750.7688000002</v>
      </c>
      <c r="O83" s="33">
        <v>6122517.3550600009</v>
      </c>
      <c r="P83" s="33">
        <v>1304132.494541287</v>
      </c>
      <c r="Q83" s="35">
        <f t="shared" si="29"/>
        <v>7426649.8496012874</v>
      </c>
      <c r="R83" s="33">
        <v>811.04300000000001</v>
      </c>
      <c r="S83" s="33">
        <v>21970.715460000003</v>
      </c>
      <c r="T83" s="35">
        <f t="shared" si="30"/>
        <v>22781.758460000005</v>
      </c>
      <c r="U83" s="33">
        <v>82.13</v>
      </c>
      <c r="V83" s="33">
        <v>0</v>
      </c>
      <c r="W83" s="35">
        <f t="shared" si="35"/>
        <v>82.13</v>
      </c>
      <c r="X83" s="33">
        <v>0</v>
      </c>
      <c r="Y83" s="33">
        <v>1610.3634</v>
      </c>
      <c r="Z83" s="35">
        <f t="shared" si="36"/>
        <v>1610.3634</v>
      </c>
      <c r="AA83" s="33">
        <v>0</v>
      </c>
      <c r="AB83" s="33">
        <v>0</v>
      </c>
      <c r="AC83" s="35">
        <f t="shared" si="31"/>
        <v>0</v>
      </c>
      <c r="AD83" s="33">
        <v>335920.31362999999</v>
      </c>
      <c r="AE83" s="33">
        <v>10267.29995436711</v>
      </c>
      <c r="AF83" s="35">
        <f t="shared" si="32"/>
        <v>346187.61358436709</v>
      </c>
      <c r="AG83" s="33">
        <v>140540.1035</v>
      </c>
      <c r="AH83" s="33">
        <v>35860.79161</v>
      </c>
      <c r="AI83" s="35">
        <f t="shared" si="33"/>
        <v>176400.89510999998</v>
      </c>
      <c r="AJ83" s="35">
        <f t="shared" si="37"/>
        <v>476460.41712999996</v>
      </c>
      <c r="AK83" s="35">
        <f t="shared" si="37"/>
        <v>46128.091564367111</v>
      </c>
      <c r="AL83" s="35">
        <f t="shared" si="34"/>
        <v>522588.50869436708</v>
      </c>
      <c r="AM83" s="33">
        <v>582808.95888000005</v>
      </c>
      <c r="AN83" s="35">
        <f t="shared" si="38"/>
        <v>13861115.535404332</v>
      </c>
      <c r="AT83" s="22"/>
      <c r="AU83" s="22"/>
      <c r="AV83" s="22"/>
      <c r="AW83" s="22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/>
      <c r="DJ83" s="23"/>
      <c r="DK83" s="23"/>
      <c r="DL83" s="23"/>
      <c r="DM83" s="23"/>
      <c r="DN83" s="23"/>
    </row>
    <row r="84" spans="1:118" x14ac:dyDescent="0.3">
      <c r="A84" s="1">
        <v>43221</v>
      </c>
      <c r="B84" s="21">
        <v>43221</v>
      </c>
      <c r="C84" s="33">
        <v>123296.22373000003</v>
      </c>
      <c r="D84" s="33">
        <v>10336.941223321814</v>
      </c>
      <c r="E84" s="34">
        <f t="shared" si="25"/>
        <v>133633.16495332183</v>
      </c>
      <c r="F84" s="33">
        <v>1726312.1118500002</v>
      </c>
      <c r="G84" s="33">
        <v>772803.47730271902</v>
      </c>
      <c r="H84" s="34">
        <f t="shared" si="26"/>
        <v>2499115.5891527194</v>
      </c>
      <c r="I84" s="33">
        <v>0</v>
      </c>
      <c r="J84" s="33">
        <v>305050.85801000003</v>
      </c>
      <c r="K84" s="34">
        <f t="shared" si="27"/>
        <v>305050.85801000003</v>
      </c>
      <c r="L84" s="33">
        <v>2085599.1252400004</v>
      </c>
      <c r="M84" s="33">
        <v>371124.85800000001</v>
      </c>
      <c r="N84" s="35">
        <f t="shared" si="28"/>
        <v>2456723.9832400004</v>
      </c>
      <c r="O84" s="33">
        <v>6094482.0608200002</v>
      </c>
      <c r="P84" s="33">
        <v>1304814.4999378629</v>
      </c>
      <c r="Q84" s="35">
        <f t="shared" si="29"/>
        <v>7399296.5607578633</v>
      </c>
      <c r="R84" s="33">
        <v>811.04300000000001</v>
      </c>
      <c r="S84" s="33">
        <v>21927.28558</v>
      </c>
      <c r="T84" s="35">
        <f t="shared" si="30"/>
        <v>22738.328580000001</v>
      </c>
      <c r="U84" s="33">
        <v>73.284999999999997</v>
      </c>
      <c r="V84" s="33">
        <v>0</v>
      </c>
      <c r="W84" s="35">
        <f t="shared" si="35"/>
        <v>73.284999999999997</v>
      </c>
      <c r="X84" s="33">
        <v>0</v>
      </c>
      <c r="Y84" s="33">
        <v>1833.2955100000001</v>
      </c>
      <c r="Z84" s="35">
        <f t="shared" si="36"/>
        <v>1833.2955100000001</v>
      </c>
      <c r="AA84" s="33">
        <v>0</v>
      </c>
      <c r="AB84" s="33">
        <v>0</v>
      </c>
      <c r="AC84" s="35">
        <f t="shared" si="31"/>
        <v>0</v>
      </c>
      <c r="AD84" s="33">
        <v>260103.83589999998</v>
      </c>
      <c r="AE84" s="33">
        <v>9874.9405168650319</v>
      </c>
      <c r="AF84" s="35">
        <f t="shared" si="32"/>
        <v>269978.776416865</v>
      </c>
      <c r="AG84" s="33">
        <v>140756.74253000002</v>
      </c>
      <c r="AH84" s="33">
        <v>25661.083999999999</v>
      </c>
      <c r="AI84" s="35">
        <f t="shared" si="33"/>
        <v>166417.82653000002</v>
      </c>
      <c r="AJ84" s="35">
        <f t="shared" si="37"/>
        <v>400860.57842999999</v>
      </c>
      <c r="AK84" s="35">
        <f t="shared" si="37"/>
        <v>35536.024516865029</v>
      </c>
      <c r="AL84" s="35">
        <f t="shared" si="34"/>
        <v>436396.60294686502</v>
      </c>
      <c r="AM84" s="33">
        <v>584154.52260999987</v>
      </c>
      <c r="AN84" s="35">
        <f t="shared" si="38"/>
        <v>13839016.190760767</v>
      </c>
      <c r="AT84" s="22"/>
      <c r="AU84" s="22"/>
      <c r="AV84" s="22"/>
      <c r="AW84" s="22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  <c r="DM84" s="23"/>
      <c r="DN84" s="23"/>
    </row>
    <row r="85" spans="1:118" x14ac:dyDescent="0.3">
      <c r="A85" s="1">
        <v>43252</v>
      </c>
      <c r="B85" s="21">
        <v>43252</v>
      </c>
      <c r="C85" s="33">
        <v>102785.10267000002</v>
      </c>
      <c r="D85" s="33">
        <v>9639.6288463036162</v>
      </c>
      <c r="E85" s="34">
        <f t="shared" si="25"/>
        <v>112424.73151630364</v>
      </c>
      <c r="F85" s="33">
        <v>1747978.7125599999</v>
      </c>
      <c r="G85" s="33">
        <v>796252.49959128804</v>
      </c>
      <c r="H85" s="34">
        <f t="shared" si="26"/>
        <v>2544231.2121512881</v>
      </c>
      <c r="I85" s="33">
        <v>0</v>
      </c>
      <c r="J85" s="33">
        <v>292534.685</v>
      </c>
      <c r="K85" s="34">
        <f t="shared" si="27"/>
        <v>292534.685</v>
      </c>
      <c r="L85" s="33">
        <v>2091137.4169499998</v>
      </c>
      <c r="M85" s="33">
        <v>380890.61258000002</v>
      </c>
      <c r="N85" s="35">
        <f t="shared" si="28"/>
        <v>2472028.0295299999</v>
      </c>
      <c r="O85" s="33">
        <v>6109894.3876100006</v>
      </c>
      <c r="P85" s="33">
        <v>1304793.4909379219</v>
      </c>
      <c r="Q85" s="35">
        <f t="shared" si="29"/>
        <v>7414687.8785479227</v>
      </c>
      <c r="R85" s="33">
        <v>811.04300000000001</v>
      </c>
      <c r="S85" s="33">
        <v>21878.7127</v>
      </c>
      <c r="T85" s="35">
        <f t="shared" si="30"/>
        <v>22689.755700000002</v>
      </c>
      <c r="U85" s="33">
        <v>72.521640000000005</v>
      </c>
      <c r="V85" s="33">
        <v>0</v>
      </c>
      <c r="W85" s="35">
        <f t="shared" si="35"/>
        <v>72.521640000000005</v>
      </c>
      <c r="X85" s="33">
        <v>0</v>
      </c>
      <c r="Y85" s="33">
        <v>4157.0422900000003</v>
      </c>
      <c r="Z85" s="35">
        <f t="shared" si="36"/>
        <v>4157.0422900000003</v>
      </c>
      <c r="AA85" s="33">
        <v>0</v>
      </c>
      <c r="AB85" s="33">
        <v>0</v>
      </c>
      <c r="AC85" s="35">
        <f t="shared" si="31"/>
        <v>0</v>
      </c>
      <c r="AD85" s="33">
        <v>269257.12371000031</v>
      </c>
      <c r="AE85" s="33">
        <v>17741.21955253226</v>
      </c>
      <c r="AF85" s="35">
        <f t="shared" si="32"/>
        <v>286998.34326253255</v>
      </c>
      <c r="AG85" s="33">
        <v>141247.44899</v>
      </c>
      <c r="AH85" s="33">
        <v>30727.734491261999</v>
      </c>
      <c r="AI85" s="35">
        <f t="shared" si="33"/>
        <v>171975.18348126201</v>
      </c>
      <c r="AJ85" s="35">
        <f t="shared" si="37"/>
        <v>410504.57270000031</v>
      </c>
      <c r="AK85" s="35">
        <f t="shared" si="37"/>
        <v>48468.954043794263</v>
      </c>
      <c r="AL85" s="35">
        <f t="shared" si="34"/>
        <v>458973.52674379456</v>
      </c>
      <c r="AM85" s="33">
        <v>585619.99332000001</v>
      </c>
      <c r="AN85" s="35">
        <f t="shared" si="38"/>
        <v>13907419.376439309</v>
      </c>
      <c r="AT85" s="22"/>
      <c r="AU85" s="22"/>
      <c r="AV85" s="22"/>
      <c r="AW85" s="22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</row>
    <row r="86" spans="1:118" x14ac:dyDescent="0.3">
      <c r="A86" s="1">
        <v>43282</v>
      </c>
      <c r="B86" s="21">
        <v>43282</v>
      </c>
      <c r="C86" s="33">
        <v>133232.31924000001</v>
      </c>
      <c r="D86" s="33">
        <v>9931.8611083339183</v>
      </c>
      <c r="E86" s="34">
        <f t="shared" si="25"/>
        <v>143164.18034833393</v>
      </c>
      <c r="F86" s="33">
        <v>1698828.0239100002</v>
      </c>
      <c r="G86" s="33">
        <v>535732.16449361504</v>
      </c>
      <c r="H86" s="34">
        <f t="shared" si="26"/>
        <v>2234560.1884036153</v>
      </c>
      <c r="I86" s="33">
        <v>0</v>
      </c>
      <c r="J86" s="33">
        <v>346108.05200000003</v>
      </c>
      <c r="K86" s="34">
        <f t="shared" si="27"/>
        <v>346108.05200000003</v>
      </c>
      <c r="L86" s="33">
        <v>2091934.6487299998</v>
      </c>
      <c r="M86" s="33">
        <v>400350.13069000002</v>
      </c>
      <c r="N86" s="35">
        <f t="shared" si="28"/>
        <v>2492284.7794199996</v>
      </c>
      <c r="O86" s="33">
        <v>6072960.2424500007</v>
      </c>
      <c r="P86" s="33">
        <v>300376.18865160504</v>
      </c>
      <c r="Q86" s="35">
        <f t="shared" si="29"/>
        <v>6373336.4311016053</v>
      </c>
      <c r="R86" s="33">
        <v>811.04300000000001</v>
      </c>
      <c r="S86" s="33">
        <v>21897.570420000004</v>
      </c>
      <c r="T86" s="35">
        <f t="shared" si="30"/>
        <v>22708.613420000005</v>
      </c>
      <c r="U86" s="33">
        <v>61.656230000000008</v>
      </c>
      <c r="V86" s="33">
        <v>0</v>
      </c>
      <c r="W86" s="35">
        <f t="shared" si="35"/>
        <v>61.656230000000008</v>
      </c>
      <c r="X86" s="33">
        <v>0</v>
      </c>
      <c r="Y86" s="33">
        <v>726.73212999999998</v>
      </c>
      <c r="Z86" s="35">
        <f t="shared" si="36"/>
        <v>726.73212999999998</v>
      </c>
      <c r="AA86" s="33">
        <v>0</v>
      </c>
      <c r="AB86" s="33">
        <v>0</v>
      </c>
      <c r="AC86" s="35">
        <f t="shared" si="31"/>
        <v>0</v>
      </c>
      <c r="AD86" s="33">
        <v>201389.80724000002</v>
      </c>
      <c r="AE86" s="33">
        <v>11551.350888602279</v>
      </c>
      <c r="AF86" s="35">
        <f t="shared" si="32"/>
        <v>212941.15812860231</v>
      </c>
      <c r="AG86" s="33">
        <v>146154.28453000003</v>
      </c>
      <c r="AH86" s="33">
        <v>21410.561269999998</v>
      </c>
      <c r="AI86" s="35">
        <f t="shared" si="33"/>
        <v>167564.84580000004</v>
      </c>
      <c r="AJ86" s="35">
        <f t="shared" si="37"/>
        <v>347544.09177000006</v>
      </c>
      <c r="AK86" s="35">
        <f t="shared" si="37"/>
        <v>32961.912158602281</v>
      </c>
      <c r="AL86" s="35">
        <f t="shared" si="34"/>
        <v>380506.00392860232</v>
      </c>
      <c r="AM86" s="33">
        <v>579169.73965999996</v>
      </c>
      <c r="AN86" s="35">
        <f t="shared" si="38"/>
        <v>12572626.376642158</v>
      </c>
      <c r="AT86" s="22"/>
      <c r="AU86" s="22"/>
      <c r="AV86" s="22"/>
      <c r="AW86" s="22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  <c r="DE86" s="23"/>
      <c r="DF86" s="23"/>
      <c r="DG86" s="23"/>
      <c r="DH86" s="23"/>
      <c r="DI86" s="23"/>
      <c r="DJ86" s="23"/>
      <c r="DK86" s="23"/>
      <c r="DL86" s="23"/>
      <c r="DM86" s="23"/>
      <c r="DN86" s="23"/>
    </row>
    <row r="87" spans="1:118" x14ac:dyDescent="0.3">
      <c r="A87" s="1">
        <v>43313</v>
      </c>
      <c r="B87" s="21">
        <v>43313</v>
      </c>
      <c r="C87" s="33">
        <v>108517.03162000001</v>
      </c>
      <c r="D87" s="33">
        <v>9376.6223750023473</v>
      </c>
      <c r="E87" s="34">
        <f t="shared" si="25"/>
        <v>117893.65399500236</v>
      </c>
      <c r="F87" s="33">
        <v>1767216.46159</v>
      </c>
      <c r="G87" s="33">
        <v>564962.12290256901</v>
      </c>
      <c r="H87" s="34">
        <f t="shared" si="26"/>
        <v>2332178.5844925689</v>
      </c>
      <c r="I87" s="33">
        <v>0</v>
      </c>
      <c r="J87" s="33">
        <v>328848.77100000001</v>
      </c>
      <c r="K87" s="34">
        <f t="shared" si="27"/>
        <v>328848.77100000001</v>
      </c>
      <c r="L87" s="33">
        <v>2089701.68548</v>
      </c>
      <c r="M87" s="33">
        <v>400052.34472000005</v>
      </c>
      <c r="N87" s="35">
        <f t="shared" si="28"/>
        <v>2489754.0301999999</v>
      </c>
      <c r="O87" s="33">
        <v>6103827.8249500003</v>
      </c>
      <c r="P87" s="33">
        <v>298177.94067291799</v>
      </c>
      <c r="Q87" s="35">
        <f t="shared" si="29"/>
        <v>6402005.7656229185</v>
      </c>
      <c r="R87" s="33">
        <v>811.04300000000001</v>
      </c>
      <c r="S87" s="33">
        <v>14314.71378</v>
      </c>
      <c r="T87" s="35">
        <f t="shared" si="30"/>
        <v>15125.75678</v>
      </c>
      <c r="U87" s="33">
        <v>50.790820000000004</v>
      </c>
      <c r="V87" s="33">
        <v>0</v>
      </c>
      <c r="W87" s="35">
        <f t="shared" si="35"/>
        <v>50.790820000000004</v>
      </c>
      <c r="X87" s="33">
        <v>0</v>
      </c>
      <c r="Y87" s="33">
        <v>293.52295000000004</v>
      </c>
      <c r="Z87" s="35">
        <f t="shared" si="36"/>
        <v>293.52295000000004</v>
      </c>
      <c r="AA87" s="33">
        <v>0</v>
      </c>
      <c r="AB87" s="33">
        <v>0</v>
      </c>
      <c r="AC87" s="35">
        <f t="shared" si="31"/>
        <v>0</v>
      </c>
      <c r="AD87" s="33">
        <v>222904.5577</v>
      </c>
      <c r="AE87" s="33">
        <v>17250.235126307805</v>
      </c>
      <c r="AF87" s="35">
        <f t="shared" si="32"/>
        <v>240154.79282630782</v>
      </c>
      <c r="AG87" s="33">
        <v>146490.48962000001</v>
      </c>
      <c r="AH87" s="33">
        <v>21764.32041</v>
      </c>
      <c r="AI87" s="35">
        <f t="shared" si="33"/>
        <v>168254.81002999999</v>
      </c>
      <c r="AJ87" s="35">
        <f t="shared" si="37"/>
        <v>369395.04732000001</v>
      </c>
      <c r="AK87" s="35">
        <f t="shared" si="37"/>
        <v>39014.555536307802</v>
      </c>
      <c r="AL87" s="35">
        <f t="shared" si="34"/>
        <v>408409.60285630781</v>
      </c>
      <c r="AM87" s="33">
        <v>582027.42845999997</v>
      </c>
      <c r="AN87" s="35">
        <f t="shared" si="38"/>
        <v>12676587.907176798</v>
      </c>
      <c r="AT87" s="22"/>
      <c r="AU87" s="22"/>
      <c r="AV87" s="22"/>
      <c r="AW87" s="22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  <c r="DE87" s="23"/>
      <c r="DF87" s="23"/>
      <c r="DG87" s="23"/>
      <c r="DH87" s="23"/>
      <c r="DI87" s="23"/>
      <c r="DJ87" s="23"/>
      <c r="DK87" s="23"/>
      <c r="DL87" s="23"/>
      <c r="DM87" s="23"/>
      <c r="DN87" s="23"/>
    </row>
    <row r="88" spans="1:118" x14ac:dyDescent="0.3">
      <c r="A88" s="1">
        <v>43344</v>
      </c>
      <c r="B88" s="21">
        <v>43344</v>
      </c>
      <c r="C88" s="33">
        <v>107460.17</v>
      </c>
      <c r="D88" s="33">
        <v>9005.686697779629</v>
      </c>
      <c r="E88" s="34">
        <f t="shared" si="25"/>
        <v>116465.85669777963</v>
      </c>
      <c r="F88" s="33">
        <v>1792886.9051600001</v>
      </c>
      <c r="G88" s="33">
        <v>560777.16656280507</v>
      </c>
      <c r="H88" s="34">
        <f t="shared" si="26"/>
        <v>2353664.071722805</v>
      </c>
      <c r="I88" s="33">
        <v>0</v>
      </c>
      <c r="J88" s="33">
        <v>258806.372</v>
      </c>
      <c r="K88" s="34">
        <f t="shared" si="27"/>
        <v>258806.372</v>
      </c>
      <c r="L88" s="33">
        <v>2084987.1001900001</v>
      </c>
      <c r="M88" s="33">
        <v>419772.43927999999</v>
      </c>
      <c r="N88" s="35">
        <f t="shared" si="28"/>
        <v>2504759.5394700002</v>
      </c>
      <c r="O88" s="33">
        <v>6112590.5116800005</v>
      </c>
      <c r="P88" s="33">
        <v>297530.43609955598</v>
      </c>
      <c r="Q88" s="35">
        <f t="shared" si="29"/>
        <v>6410120.9477795567</v>
      </c>
      <c r="R88" s="33">
        <v>811.04300000000001</v>
      </c>
      <c r="S88" s="33">
        <v>14249.56898</v>
      </c>
      <c r="T88" s="35">
        <f t="shared" si="30"/>
        <v>15060.61198</v>
      </c>
      <c r="U88" s="33">
        <v>39.925410000000007</v>
      </c>
      <c r="V88" s="33">
        <v>0</v>
      </c>
      <c r="W88" s="35">
        <f t="shared" si="35"/>
        <v>39.925410000000007</v>
      </c>
      <c r="X88" s="33">
        <v>0</v>
      </c>
      <c r="Y88" s="33">
        <v>1448.3755100000001</v>
      </c>
      <c r="Z88" s="35">
        <f t="shared" si="36"/>
        <v>1448.3755100000001</v>
      </c>
      <c r="AA88" s="33">
        <v>0</v>
      </c>
      <c r="AB88" s="33">
        <v>0</v>
      </c>
      <c r="AC88" s="35">
        <f t="shared" si="31"/>
        <v>0</v>
      </c>
      <c r="AD88" s="33">
        <v>320620.41620132385</v>
      </c>
      <c r="AE88" s="33">
        <v>12764.927540470682</v>
      </c>
      <c r="AF88" s="35">
        <f t="shared" si="32"/>
        <v>333385.34374179452</v>
      </c>
      <c r="AG88" s="33">
        <v>144971.90916054501</v>
      </c>
      <c r="AH88" s="33">
        <v>20611.630437101801</v>
      </c>
      <c r="AI88" s="35">
        <f t="shared" si="33"/>
        <v>165583.5395976468</v>
      </c>
      <c r="AJ88" s="35">
        <f t="shared" si="37"/>
        <v>465592.32536186883</v>
      </c>
      <c r="AK88" s="35">
        <f t="shared" si="37"/>
        <v>33376.557977572484</v>
      </c>
      <c r="AL88" s="35">
        <f t="shared" si="34"/>
        <v>498968.88333944132</v>
      </c>
      <c r="AM88" s="33">
        <v>576788.04992999998</v>
      </c>
      <c r="AN88" s="35">
        <f t="shared" si="38"/>
        <v>12736122.633839583</v>
      </c>
      <c r="AT88" s="22"/>
      <c r="AU88" s="22"/>
      <c r="AV88" s="22"/>
      <c r="AW88" s="22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23"/>
      <c r="DG88" s="23"/>
      <c r="DH88" s="23"/>
      <c r="DI88" s="23"/>
      <c r="DJ88" s="23"/>
      <c r="DK88" s="23"/>
      <c r="DL88" s="23"/>
      <c r="DM88" s="23"/>
      <c r="DN88" s="23"/>
    </row>
    <row r="89" spans="1:118" x14ac:dyDescent="0.3">
      <c r="A89" s="1">
        <v>43374</v>
      </c>
      <c r="B89" s="21">
        <v>43374</v>
      </c>
      <c r="C89" s="33">
        <v>130606.3385</v>
      </c>
      <c r="D89" s="33">
        <v>8973.7117271473544</v>
      </c>
      <c r="E89" s="34">
        <f>SUM(C89:D89)</f>
        <v>139580.05022714735</v>
      </c>
      <c r="F89" s="33">
        <v>1726355.2319799999</v>
      </c>
      <c r="G89" s="33">
        <v>592348.48327263095</v>
      </c>
      <c r="H89" s="34">
        <f>SUM(F89:G89)</f>
        <v>2318703.7152526309</v>
      </c>
      <c r="I89" s="33">
        <v>0</v>
      </c>
      <c r="J89" s="33">
        <v>280596.99800000002</v>
      </c>
      <c r="K89" s="34">
        <f>SUM(I89:J89)</f>
        <v>280596.99800000002</v>
      </c>
      <c r="L89" s="33">
        <v>1946227.3181099999</v>
      </c>
      <c r="M89" s="33">
        <v>419592.19400000002</v>
      </c>
      <c r="N89" s="35">
        <f>SUM(L89:M89)</f>
        <v>2365819.51211</v>
      </c>
      <c r="O89" s="33">
        <v>5920130.5265700007</v>
      </c>
      <c r="P89" s="33">
        <v>249937.35756066302</v>
      </c>
      <c r="Q89" s="35">
        <f>SUM(O89:P89)</f>
        <v>6170067.8841306642</v>
      </c>
      <c r="R89" s="33">
        <v>811.04300000000001</v>
      </c>
      <c r="S89" s="33">
        <v>14403.43814</v>
      </c>
      <c r="T89" s="35">
        <f>SUM(R89:S89)</f>
        <v>15214.48114</v>
      </c>
      <c r="U89" s="33">
        <v>114.69275</v>
      </c>
      <c r="V89" s="33">
        <v>0</v>
      </c>
      <c r="W89" s="35">
        <f t="shared" si="35"/>
        <v>114.69275</v>
      </c>
      <c r="X89" s="33">
        <v>0</v>
      </c>
      <c r="Y89" s="33">
        <v>1333.0106794624999</v>
      </c>
      <c r="Z89" s="35">
        <f t="shared" si="36"/>
        <v>1333.0106794624999</v>
      </c>
      <c r="AA89" s="33">
        <v>0</v>
      </c>
      <c r="AB89" s="33">
        <v>0</v>
      </c>
      <c r="AC89" s="35">
        <f>SUM(AA89:AB89)</f>
        <v>0</v>
      </c>
      <c r="AD89" s="33">
        <v>399595.27022000006</v>
      </c>
      <c r="AE89" s="33">
        <v>15881.508919252132</v>
      </c>
      <c r="AF89" s="35">
        <f>SUM(AD89:AE89)</f>
        <v>415476.7791392522</v>
      </c>
      <c r="AG89" s="33">
        <v>148318.71290000001</v>
      </c>
      <c r="AH89" s="33">
        <v>18022.174284430555</v>
      </c>
      <c r="AI89" s="35">
        <f>SUM(AG89:AH89)</f>
        <v>166340.88718443055</v>
      </c>
      <c r="AJ89" s="35">
        <f t="shared" si="37"/>
        <v>547913.98312000011</v>
      </c>
      <c r="AK89" s="35">
        <f t="shared" si="37"/>
        <v>33903.683203682689</v>
      </c>
      <c r="AL89" s="35">
        <f>SUM(AJ89:AK89)</f>
        <v>581817.66632368276</v>
      </c>
      <c r="AM89" s="33">
        <v>578953.33344999992</v>
      </c>
      <c r="AN89" s="35">
        <f t="shared" si="38"/>
        <v>12452201.344063589</v>
      </c>
      <c r="AT89" s="22"/>
      <c r="AU89" s="22"/>
      <c r="AV89" s="22"/>
      <c r="AW89" s="22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  <c r="CP89" s="23"/>
      <c r="CQ89" s="23"/>
      <c r="CR89" s="23"/>
      <c r="CS89" s="23"/>
      <c r="CT89" s="23"/>
      <c r="CU89" s="23"/>
      <c r="CV89" s="23"/>
      <c r="CW89" s="23"/>
      <c r="CX89" s="23"/>
      <c r="CY89" s="23"/>
      <c r="CZ89" s="23"/>
      <c r="DA89" s="23"/>
      <c r="DB89" s="23"/>
      <c r="DC89" s="23"/>
      <c r="DD89" s="23"/>
      <c r="DE89" s="23"/>
      <c r="DF89" s="23"/>
      <c r="DG89" s="23"/>
      <c r="DH89" s="23"/>
      <c r="DI89" s="23"/>
      <c r="DJ89" s="23"/>
      <c r="DK89" s="23"/>
      <c r="DL89" s="23"/>
      <c r="DM89" s="23"/>
      <c r="DN89" s="23"/>
    </row>
    <row r="90" spans="1:118" x14ac:dyDescent="0.3">
      <c r="A90" s="1">
        <v>43405</v>
      </c>
      <c r="B90" s="21">
        <v>43405</v>
      </c>
      <c r="C90" s="33">
        <v>131331.75229</v>
      </c>
      <c r="D90" s="33">
        <v>11516.35582396921</v>
      </c>
      <c r="E90" s="34">
        <f>SUM(C90:D90)</f>
        <v>142848.10811396921</v>
      </c>
      <c r="F90" s="33">
        <v>1804701.7262500003</v>
      </c>
      <c r="G90" s="33">
        <v>663623.21470000001</v>
      </c>
      <c r="H90" s="34">
        <f>SUM(F90:G90)</f>
        <v>2468324.9409500002</v>
      </c>
      <c r="I90" s="33">
        <v>0</v>
      </c>
      <c r="J90" s="33">
        <v>193595.739</v>
      </c>
      <c r="K90" s="34">
        <f>SUM(I90:J90)</f>
        <v>193595.739</v>
      </c>
      <c r="L90" s="33">
        <v>1946977.7032900001</v>
      </c>
      <c r="M90" s="33">
        <v>397784.3187</v>
      </c>
      <c r="N90" s="35">
        <f>SUM(L90:M90)</f>
        <v>2344762.0219900003</v>
      </c>
      <c r="O90" s="33">
        <v>5891723.2961200001</v>
      </c>
      <c r="P90" s="33">
        <v>248723.69673000003</v>
      </c>
      <c r="Q90" s="35">
        <f>SUM(O90:P90)</f>
        <v>6140446.99285</v>
      </c>
      <c r="R90" s="33">
        <v>811.04300000000001</v>
      </c>
      <c r="S90" s="33">
        <v>14403.43814</v>
      </c>
      <c r="T90" s="35">
        <f>SUM(R90:S90)</f>
        <v>15214.48114</v>
      </c>
      <c r="U90" s="33">
        <v>114.69275</v>
      </c>
      <c r="V90" s="33">
        <v>0</v>
      </c>
      <c r="W90" s="35">
        <f t="shared" si="35"/>
        <v>114.69275</v>
      </c>
      <c r="X90" s="33">
        <v>0</v>
      </c>
      <c r="Y90" s="33">
        <v>3285.3119999999999</v>
      </c>
      <c r="Z90" s="35">
        <f t="shared" si="36"/>
        <v>3285.3119999999999</v>
      </c>
      <c r="AA90" s="33">
        <v>0</v>
      </c>
      <c r="AB90" s="33">
        <v>0</v>
      </c>
      <c r="AC90" s="35">
        <f>SUM(AA90:AB90)</f>
        <v>0</v>
      </c>
      <c r="AD90" s="33">
        <v>414523.80136000004</v>
      </c>
      <c r="AE90" s="33">
        <v>14400.930252810649</v>
      </c>
      <c r="AF90" s="35">
        <f>SUM(AD90:AE90)</f>
        <v>428924.73161281069</v>
      </c>
      <c r="AG90" s="33">
        <v>148728.72303999998</v>
      </c>
      <c r="AH90" s="33">
        <v>19155.375360000002</v>
      </c>
      <c r="AI90" s="35">
        <f>SUM(AG90:AH90)</f>
        <v>167884.09839999999</v>
      </c>
      <c r="AJ90" s="35">
        <f t="shared" si="37"/>
        <v>563252.52439999999</v>
      </c>
      <c r="AK90" s="35">
        <f t="shared" si="37"/>
        <v>33556.305612810655</v>
      </c>
      <c r="AL90" s="35">
        <f>SUM(AJ90:AK90)</f>
        <v>596808.83001281065</v>
      </c>
      <c r="AM90" s="33">
        <v>579540.21278000006</v>
      </c>
      <c r="AN90" s="35">
        <f t="shared" si="38"/>
        <v>12484941.331586782</v>
      </c>
      <c r="AT90" s="22"/>
      <c r="AU90" s="22"/>
      <c r="AV90" s="22"/>
      <c r="AW90" s="22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/>
      <c r="DA90" s="23"/>
      <c r="DB90" s="23"/>
      <c r="DC90" s="23"/>
      <c r="DD90" s="23"/>
      <c r="DE90" s="23"/>
      <c r="DF90" s="23"/>
      <c r="DG90" s="23"/>
      <c r="DH90" s="23"/>
      <c r="DI90" s="23"/>
      <c r="DJ90" s="23"/>
      <c r="DK90" s="23"/>
      <c r="DL90" s="23"/>
      <c r="DM90" s="23"/>
      <c r="DN90" s="23"/>
    </row>
    <row r="91" spans="1:118" x14ac:dyDescent="0.3">
      <c r="A91" s="1">
        <v>43435</v>
      </c>
      <c r="B91" s="21">
        <v>43435</v>
      </c>
      <c r="C91" s="33">
        <v>152910.77647000001</v>
      </c>
      <c r="D91" s="33">
        <v>13424.850323847291</v>
      </c>
      <c r="E91" s="34">
        <f>SUM(C91:D91)</f>
        <v>166335.6267938473</v>
      </c>
      <c r="F91" s="33">
        <v>1776490.5611400001</v>
      </c>
      <c r="G91" s="33">
        <v>763508.54538725608</v>
      </c>
      <c r="H91" s="34">
        <f>SUM(F91:G91)</f>
        <v>2539999.1065272563</v>
      </c>
      <c r="I91" s="33">
        <v>0</v>
      </c>
      <c r="J91" s="33">
        <v>219630.72899999999</v>
      </c>
      <c r="K91" s="34">
        <f>SUM(I91:J91)</f>
        <v>219630.72899999999</v>
      </c>
      <c r="L91" s="33">
        <v>1949008.4267200001</v>
      </c>
      <c r="M91" s="33">
        <v>427424.94167999999</v>
      </c>
      <c r="N91" s="35">
        <f>SUM(L91:M91)</f>
        <v>2376433.3684</v>
      </c>
      <c r="O91" s="33">
        <v>5901221.4290644526</v>
      </c>
      <c r="P91" s="33">
        <v>244248.27460356889</v>
      </c>
      <c r="Q91" s="35">
        <f>SUM(O91:P91)</f>
        <v>6145469.7036680216</v>
      </c>
      <c r="R91" s="33">
        <v>811.04300000000001</v>
      </c>
      <c r="S91" s="33">
        <v>14451.43958</v>
      </c>
      <c r="T91" s="35">
        <f>SUM(R91:S91)</f>
        <v>15262.48258</v>
      </c>
      <c r="U91" s="33">
        <v>114.69275</v>
      </c>
      <c r="V91" s="33">
        <v>0</v>
      </c>
      <c r="W91" s="35">
        <f t="shared" si="35"/>
        <v>114.69275</v>
      </c>
      <c r="X91" s="33">
        <v>0</v>
      </c>
      <c r="Y91" s="33">
        <v>1552.6493</v>
      </c>
      <c r="Z91" s="35">
        <f t="shared" si="36"/>
        <v>1552.6493</v>
      </c>
      <c r="AA91" s="33">
        <v>0</v>
      </c>
      <c r="AB91" s="33">
        <v>0</v>
      </c>
      <c r="AC91" s="35">
        <f>SUM(AA91:AB91)</f>
        <v>0</v>
      </c>
      <c r="AD91" s="33">
        <v>431151.489</v>
      </c>
      <c r="AE91" s="33">
        <v>14524.218081337158</v>
      </c>
      <c r="AF91" s="35">
        <f>SUM(AD91:AE91)</f>
        <v>445675.70708133717</v>
      </c>
      <c r="AG91" s="33">
        <v>149036.40952000002</v>
      </c>
      <c r="AH91" s="33">
        <v>23268.720230000003</v>
      </c>
      <c r="AI91" s="35">
        <f>SUM(AG91:AH91)</f>
        <v>172305.12975000002</v>
      </c>
      <c r="AJ91" s="35">
        <f t="shared" si="37"/>
        <v>580187.89852000005</v>
      </c>
      <c r="AK91" s="35">
        <f t="shared" si="37"/>
        <v>37792.938311337159</v>
      </c>
      <c r="AL91" s="35">
        <f>SUM(AJ91:AK91)</f>
        <v>617980.83683133719</v>
      </c>
      <c r="AM91" s="33">
        <v>579450.70418</v>
      </c>
      <c r="AN91" s="35">
        <f t="shared" si="38"/>
        <v>12662229.900030462</v>
      </c>
      <c r="AT91" s="22"/>
      <c r="AU91" s="22"/>
      <c r="AV91" s="22"/>
      <c r="AW91" s="22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  <c r="CX91" s="23"/>
      <c r="CY91" s="23"/>
      <c r="CZ91" s="23"/>
      <c r="DA91" s="23"/>
      <c r="DB91" s="23"/>
      <c r="DC91" s="23"/>
      <c r="DD91" s="23"/>
      <c r="DE91" s="23"/>
      <c r="DF91" s="23"/>
      <c r="DG91" s="23"/>
      <c r="DH91" s="23"/>
      <c r="DI91" s="23"/>
      <c r="DJ91" s="23"/>
      <c r="DK91" s="23"/>
      <c r="DL91" s="23"/>
      <c r="DM91" s="23"/>
      <c r="DN91" s="23"/>
    </row>
    <row r="92" spans="1:118" x14ac:dyDescent="0.3">
      <c r="A92" s="1">
        <v>43466</v>
      </c>
      <c r="B92" s="21">
        <v>43466</v>
      </c>
      <c r="C92" s="33">
        <v>119592.65688000001</v>
      </c>
      <c r="D92" s="33">
        <v>11729.304847881795</v>
      </c>
      <c r="E92" s="34">
        <f>SUM(C92:D92)</f>
        <v>131321.9617278818</v>
      </c>
      <c r="F92" s="33">
        <v>1789055.1641600002</v>
      </c>
      <c r="G92" s="33">
        <v>693773.62304722704</v>
      </c>
      <c r="H92" s="34">
        <f>SUM(F92:G92)</f>
        <v>2482828.7872072272</v>
      </c>
      <c r="I92" s="33">
        <v>0</v>
      </c>
      <c r="J92" s="33">
        <v>367710.57799999998</v>
      </c>
      <c r="K92" s="34">
        <f>SUM(I92:J92)</f>
        <v>367710.57799999998</v>
      </c>
      <c r="L92" s="33">
        <v>1950876.15699</v>
      </c>
      <c r="M92" s="33">
        <v>427225.79836000002</v>
      </c>
      <c r="N92" s="35">
        <f>SUM(L92:M92)</f>
        <v>2378101.9553499999</v>
      </c>
      <c r="O92" s="33">
        <v>5849660.5043600006</v>
      </c>
      <c r="P92" s="33">
        <v>243058.38617099551</v>
      </c>
      <c r="Q92" s="35">
        <f>SUM(O92:P92)</f>
        <v>6092718.890530996</v>
      </c>
      <c r="R92" s="33">
        <v>811.04300000000001</v>
      </c>
      <c r="S92" s="33">
        <v>14685.732300000001</v>
      </c>
      <c r="T92" s="35">
        <f>SUM(R92:S92)</f>
        <v>15496.775300000001</v>
      </c>
      <c r="U92" s="33">
        <v>89.09684</v>
      </c>
      <c r="V92" s="33">
        <v>0</v>
      </c>
      <c r="W92" s="35">
        <f t="shared" si="35"/>
        <v>89.09684</v>
      </c>
      <c r="X92" s="33">
        <v>0</v>
      </c>
      <c r="Y92" s="33">
        <v>4671.5911599999999</v>
      </c>
      <c r="Z92" s="35">
        <f t="shared" si="36"/>
        <v>4671.5911599999999</v>
      </c>
      <c r="AA92" s="33">
        <v>0</v>
      </c>
      <c r="AB92" s="33">
        <v>0</v>
      </c>
      <c r="AC92" s="35">
        <f>SUM(AA92:AB92)</f>
        <v>0</v>
      </c>
      <c r="AD92" s="33">
        <v>337412.32</v>
      </c>
      <c r="AE92" s="33">
        <v>15764.142814909475</v>
      </c>
      <c r="AF92" s="35">
        <f>SUM(AD92:AE92)</f>
        <v>353176.46281490946</v>
      </c>
      <c r="AG92" s="33">
        <v>152013.45212999999</v>
      </c>
      <c r="AH92" s="33">
        <v>23914.055980000001</v>
      </c>
      <c r="AI92" s="35">
        <f>SUM(AG92:AH92)</f>
        <v>175927.50811</v>
      </c>
      <c r="AJ92" s="35">
        <f t="shared" si="37"/>
        <v>489425.77213</v>
      </c>
      <c r="AK92" s="35">
        <f t="shared" si="37"/>
        <v>39678.198794909476</v>
      </c>
      <c r="AL92" s="35">
        <f>SUM(AJ92:AK92)</f>
        <v>529103.97092490946</v>
      </c>
      <c r="AM92" s="33">
        <v>584401.09379999992</v>
      </c>
      <c r="AN92" s="35">
        <f t="shared" si="38"/>
        <v>12586444.700841013</v>
      </c>
      <c r="AT92" s="22"/>
      <c r="AU92" s="22"/>
      <c r="AV92" s="22"/>
      <c r="AW92" s="22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23"/>
      <c r="DB92" s="23"/>
      <c r="DC92" s="23"/>
      <c r="DD92" s="23"/>
      <c r="DE92" s="23"/>
      <c r="DF92" s="23"/>
      <c r="DG92" s="23"/>
      <c r="DH92" s="23"/>
      <c r="DI92" s="23"/>
      <c r="DJ92" s="23"/>
      <c r="DK92" s="23"/>
      <c r="DL92" s="23"/>
      <c r="DM92" s="23"/>
      <c r="DN92" s="23"/>
    </row>
    <row r="93" spans="1:118" x14ac:dyDescent="0.3">
      <c r="A93" s="1">
        <v>43497</v>
      </c>
      <c r="B93" s="21">
        <v>43497</v>
      </c>
      <c r="C93" s="33">
        <v>117676.79970999999</v>
      </c>
      <c r="D93" s="33">
        <v>10543.766677797188</v>
      </c>
      <c r="E93" s="34">
        <f t="shared" ref="E93:E156" si="39">SUM(C93:D93)</f>
        <v>128220.56638779718</v>
      </c>
      <c r="F93" s="33">
        <v>1886211.1036700001</v>
      </c>
      <c r="G93" s="33">
        <v>675373.0803582666</v>
      </c>
      <c r="H93" s="34">
        <f t="shared" ref="H93:H156" si="40">SUM(F93:G93)</f>
        <v>2561584.1840282669</v>
      </c>
      <c r="I93" s="33">
        <v>0</v>
      </c>
      <c r="J93" s="33">
        <v>397447.826</v>
      </c>
      <c r="K93" s="34">
        <f t="shared" ref="K93:K156" si="41">SUM(I93:J93)</f>
        <v>397447.826</v>
      </c>
      <c r="L93" s="33">
        <v>1953515.8349200001</v>
      </c>
      <c r="M93" s="33">
        <v>407112.09365999995</v>
      </c>
      <c r="N93" s="35">
        <f t="shared" ref="N93:N156" si="42">SUM(L93:M93)</f>
        <v>2360627.9285800001</v>
      </c>
      <c r="O93" s="33">
        <v>5865071.1422700007</v>
      </c>
      <c r="P93" s="33">
        <v>239150.72938323102</v>
      </c>
      <c r="Q93" s="35">
        <f t="shared" ref="Q93:Q156" si="43">SUM(O93:P93)</f>
        <v>6104221.8716532318</v>
      </c>
      <c r="R93" s="33">
        <v>811.04300000000001</v>
      </c>
      <c r="S93" s="33">
        <v>14837.73684</v>
      </c>
      <c r="T93" s="35">
        <f t="shared" ref="T93:T156" si="44">SUM(R93:S93)</f>
        <v>15648.779839999999</v>
      </c>
      <c r="U93" s="33">
        <v>40.787860000000002</v>
      </c>
      <c r="V93" s="33">
        <v>0</v>
      </c>
      <c r="W93" s="35">
        <f t="shared" si="35"/>
        <v>40.787860000000002</v>
      </c>
      <c r="X93" s="33">
        <v>0</v>
      </c>
      <c r="Y93" s="33">
        <v>2490.8603399999997</v>
      </c>
      <c r="Z93" s="35">
        <f t="shared" si="36"/>
        <v>2490.8603399999997</v>
      </c>
      <c r="AA93" s="33">
        <v>0</v>
      </c>
      <c r="AB93" s="33">
        <v>0</v>
      </c>
      <c r="AC93" s="35">
        <f t="shared" ref="AC93:AC156" si="45">SUM(AA93:AB93)</f>
        <v>0</v>
      </c>
      <c r="AD93" s="33">
        <v>331286.39545000007</v>
      </c>
      <c r="AE93" s="33">
        <v>55738.943559437394</v>
      </c>
      <c r="AF93" s="35">
        <f t="shared" ref="AF93:AF156" si="46">SUM(AD93:AE93)</f>
        <v>387025.33900943748</v>
      </c>
      <c r="AG93" s="33">
        <v>152386.15628999998</v>
      </c>
      <c r="AH93" s="33">
        <v>22978.060100000002</v>
      </c>
      <c r="AI93" s="35">
        <f t="shared" ref="AI93:AI156" si="47">SUM(AG93:AH93)</f>
        <v>175364.21638999999</v>
      </c>
      <c r="AJ93" s="35">
        <f t="shared" si="37"/>
        <v>483672.55174000002</v>
      </c>
      <c r="AK93" s="35">
        <f t="shared" si="37"/>
        <v>78717.003659437396</v>
      </c>
      <c r="AL93" s="35">
        <f t="shared" ref="AL93:AL156" si="48">SUM(AJ93:AK93)</f>
        <v>562389.55539943743</v>
      </c>
      <c r="AM93" s="33">
        <v>584971.34976999986</v>
      </c>
      <c r="AN93" s="35">
        <f t="shared" si="38"/>
        <v>12717643.709858732</v>
      </c>
      <c r="AT93" s="22"/>
      <c r="AU93" s="22"/>
      <c r="AV93" s="22"/>
      <c r="AW93" s="22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  <c r="DB93" s="23"/>
      <c r="DC93" s="23"/>
      <c r="DD93" s="23"/>
      <c r="DE93" s="23"/>
      <c r="DF93" s="23"/>
      <c r="DG93" s="23"/>
      <c r="DH93" s="23"/>
      <c r="DI93" s="23"/>
      <c r="DJ93" s="23"/>
      <c r="DK93" s="23"/>
      <c r="DL93" s="23"/>
      <c r="DM93" s="23"/>
      <c r="DN93" s="23"/>
    </row>
    <row r="94" spans="1:118" x14ac:dyDescent="0.3">
      <c r="A94" s="1">
        <v>43525</v>
      </c>
      <c r="B94" s="21"/>
      <c r="C94" s="33">
        <v>105414.64611</v>
      </c>
      <c r="D94" s="33">
        <v>9803.5019048098729</v>
      </c>
      <c r="E94" s="34">
        <f t="shared" si="39"/>
        <v>115218.14801480988</v>
      </c>
      <c r="F94" s="33">
        <v>1947139.61503</v>
      </c>
      <c r="G94" s="33">
        <v>938647.08300385496</v>
      </c>
      <c r="H94" s="34">
        <f t="shared" si="40"/>
        <v>2885786.6980338548</v>
      </c>
      <c r="I94" s="33">
        <v>0</v>
      </c>
      <c r="J94" s="33">
        <v>324460.81800000003</v>
      </c>
      <c r="K94" s="34">
        <f t="shared" si="41"/>
        <v>324460.81800000003</v>
      </c>
      <c r="L94" s="33">
        <v>1959101.213089841</v>
      </c>
      <c r="M94" s="33">
        <v>426862.60000000003</v>
      </c>
      <c r="N94" s="35">
        <f t="shared" si="42"/>
        <v>2385963.813089841</v>
      </c>
      <c r="O94" s="33">
        <v>5851932.0147199994</v>
      </c>
      <c r="P94" s="33">
        <v>237613.34036826098</v>
      </c>
      <c r="Q94" s="35">
        <f t="shared" si="43"/>
        <v>6089545.35508826</v>
      </c>
      <c r="R94" s="33">
        <v>811.04297999999994</v>
      </c>
      <c r="S94" s="33">
        <v>15037.742820000001</v>
      </c>
      <c r="T94" s="35">
        <f t="shared" si="44"/>
        <v>15848.785800000001</v>
      </c>
      <c r="U94" s="33">
        <v>34.38888</v>
      </c>
      <c r="V94" s="33">
        <v>0</v>
      </c>
      <c r="W94" s="35">
        <f t="shared" si="35"/>
        <v>34.38888</v>
      </c>
      <c r="X94" s="33">
        <v>0</v>
      </c>
      <c r="Y94" s="33">
        <v>5934.56682</v>
      </c>
      <c r="Z94" s="35">
        <f t="shared" si="36"/>
        <v>5934.56682</v>
      </c>
      <c r="AA94" s="33">
        <v>0</v>
      </c>
      <c r="AB94" s="33">
        <v>0</v>
      </c>
      <c r="AC94" s="35">
        <f t="shared" si="45"/>
        <v>0</v>
      </c>
      <c r="AD94" s="33">
        <v>287654.41628999996</v>
      </c>
      <c r="AE94" s="33">
        <v>18234.902271845513</v>
      </c>
      <c r="AF94" s="35">
        <f t="shared" si="46"/>
        <v>305889.31856184546</v>
      </c>
      <c r="AG94" s="33">
        <v>152913.17235000001</v>
      </c>
      <c r="AH94" s="33">
        <v>27513.240370000003</v>
      </c>
      <c r="AI94" s="35">
        <f t="shared" si="47"/>
        <v>180426.41272000002</v>
      </c>
      <c r="AJ94" s="35">
        <f t="shared" si="37"/>
        <v>440567.58863999997</v>
      </c>
      <c r="AK94" s="35">
        <f t="shared" si="37"/>
        <v>45748.142641845516</v>
      </c>
      <c r="AL94" s="35">
        <f t="shared" si="48"/>
        <v>486315.73128184548</v>
      </c>
      <c r="AM94" s="33">
        <v>586894.04234000004</v>
      </c>
      <c r="AN94" s="35">
        <f t="shared" si="38"/>
        <v>12896002.34734861</v>
      </c>
      <c r="AT94" s="22"/>
      <c r="AU94" s="22"/>
      <c r="AV94" s="22"/>
      <c r="AW94" s="22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/>
      <c r="CW94" s="23"/>
      <c r="CX94" s="23"/>
      <c r="CY94" s="23"/>
      <c r="CZ94" s="23"/>
      <c r="DA94" s="23"/>
      <c r="DB94" s="23"/>
      <c r="DC94" s="23"/>
      <c r="DD94" s="23"/>
      <c r="DE94" s="23"/>
      <c r="DF94" s="23"/>
      <c r="DG94" s="23"/>
      <c r="DH94" s="23"/>
      <c r="DI94" s="23"/>
      <c r="DJ94" s="23"/>
      <c r="DK94" s="23"/>
      <c r="DL94" s="23"/>
      <c r="DM94" s="23"/>
      <c r="DN94" s="23"/>
    </row>
    <row r="95" spans="1:118" x14ac:dyDescent="0.3">
      <c r="A95" s="1">
        <v>43556</v>
      </c>
      <c r="C95" s="33">
        <v>127153.94739</v>
      </c>
      <c r="D95" s="33">
        <v>10106.483637332234</v>
      </c>
      <c r="E95" s="34">
        <f t="shared" si="39"/>
        <v>137260.43102733223</v>
      </c>
      <c r="F95" s="33">
        <v>1974797.81751</v>
      </c>
      <c r="G95" s="33">
        <v>808313.85629495303</v>
      </c>
      <c r="H95" s="34">
        <f t="shared" si="40"/>
        <v>2783111.6738049528</v>
      </c>
      <c r="I95" s="33">
        <v>0</v>
      </c>
      <c r="J95" s="33">
        <v>397998.62</v>
      </c>
      <c r="K95" s="34">
        <f t="shared" si="41"/>
        <v>397998.62</v>
      </c>
      <c r="L95" s="33">
        <v>1961816.188699841</v>
      </c>
      <c r="M95" s="33">
        <v>426744.33280000003</v>
      </c>
      <c r="N95" s="35">
        <f t="shared" si="42"/>
        <v>2388560.521499841</v>
      </c>
      <c r="O95" s="33">
        <v>5849143.6883100001</v>
      </c>
      <c r="P95" s="33">
        <v>225331.29862567264</v>
      </c>
      <c r="Q95" s="35">
        <f t="shared" si="43"/>
        <v>6074474.9869356724</v>
      </c>
      <c r="R95" s="33">
        <v>811.04297999999994</v>
      </c>
      <c r="S95" s="33">
        <v>14920.2641</v>
      </c>
      <c r="T95" s="35">
        <f t="shared" si="44"/>
        <v>15731.30708</v>
      </c>
      <c r="U95" s="33">
        <v>34.72728</v>
      </c>
      <c r="V95" s="33">
        <v>0</v>
      </c>
      <c r="W95" s="35">
        <f t="shared" si="35"/>
        <v>34.72728</v>
      </c>
      <c r="X95" s="33">
        <v>0</v>
      </c>
      <c r="Y95" s="33">
        <v>1529.45506</v>
      </c>
      <c r="Z95" s="35">
        <f t="shared" si="36"/>
        <v>1529.45506</v>
      </c>
      <c r="AA95" s="33">
        <v>0</v>
      </c>
      <c r="AB95" s="33">
        <v>0</v>
      </c>
      <c r="AC95" s="35">
        <f t="shared" si="45"/>
        <v>0</v>
      </c>
      <c r="AD95" s="33">
        <v>274898.393654624</v>
      </c>
      <c r="AE95" s="33">
        <v>15875.610081242565</v>
      </c>
      <c r="AF95" s="35">
        <f t="shared" si="46"/>
        <v>290774.00373586657</v>
      </c>
      <c r="AG95" s="33">
        <v>154930.40208376199</v>
      </c>
      <c r="AH95" s="33">
        <v>27299.857989560398</v>
      </c>
      <c r="AI95" s="35">
        <f t="shared" si="47"/>
        <v>182230.2600733224</v>
      </c>
      <c r="AJ95" s="35">
        <f t="shared" si="37"/>
        <v>429828.79573838599</v>
      </c>
      <c r="AK95" s="35">
        <f t="shared" si="37"/>
        <v>43175.468070802963</v>
      </c>
      <c r="AL95" s="35">
        <f t="shared" si="48"/>
        <v>473004.26380918897</v>
      </c>
      <c r="AM95" s="33">
        <v>587906.70178000012</v>
      </c>
      <c r="AN95" s="35">
        <f t="shared" si="38"/>
        <v>12859612.688276989</v>
      </c>
      <c r="AT95" s="22"/>
      <c r="AU95" s="22"/>
      <c r="AV95" s="22"/>
      <c r="AW95" s="22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  <c r="DB95" s="23"/>
      <c r="DC95" s="23"/>
      <c r="DD95" s="23"/>
      <c r="DE95" s="23"/>
      <c r="DF95" s="23"/>
      <c r="DG95" s="23"/>
      <c r="DH95" s="23"/>
      <c r="DI95" s="23"/>
      <c r="DJ95" s="23"/>
      <c r="DK95" s="23"/>
      <c r="DL95" s="23"/>
      <c r="DM95" s="23"/>
      <c r="DN95" s="23"/>
    </row>
    <row r="96" spans="1:118" x14ac:dyDescent="0.3">
      <c r="A96" s="1">
        <v>43586</v>
      </c>
      <c r="C96" s="33">
        <v>112384.35695000002</v>
      </c>
      <c r="D96" s="33">
        <v>8880.9283850248648</v>
      </c>
      <c r="E96" s="34">
        <f t="shared" si="39"/>
        <v>121265.28533502488</v>
      </c>
      <c r="F96" s="33">
        <v>2037803.55464</v>
      </c>
      <c r="G96" s="33">
        <v>790757.33607032511</v>
      </c>
      <c r="H96" s="34">
        <f t="shared" si="40"/>
        <v>2828560.890710325</v>
      </c>
      <c r="I96" s="33">
        <v>0</v>
      </c>
      <c r="J96" s="33">
        <v>419953.304</v>
      </c>
      <c r="K96" s="34">
        <f t="shared" si="41"/>
        <v>419953.304</v>
      </c>
      <c r="L96" s="33">
        <v>1961123.7260498409</v>
      </c>
      <c r="M96" s="33">
        <v>427562.25714</v>
      </c>
      <c r="N96" s="35">
        <f t="shared" si="42"/>
        <v>2388685.9831898408</v>
      </c>
      <c r="O96" s="33">
        <v>5837976.01688</v>
      </c>
      <c r="P96" s="33">
        <v>223913.24722098792</v>
      </c>
      <c r="Q96" s="35">
        <f t="shared" si="43"/>
        <v>6061889.2641009875</v>
      </c>
      <c r="R96" s="33">
        <v>811.04297999999994</v>
      </c>
      <c r="S96" s="33">
        <v>15130.90206</v>
      </c>
      <c r="T96" s="35">
        <f t="shared" si="44"/>
        <v>15941.945040000001</v>
      </c>
      <c r="U96" s="33">
        <v>21.590919999999997</v>
      </c>
      <c r="V96" s="33">
        <v>0</v>
      </c>
      <c r="W96" s="35">
        <f t="shared" si="35"/>
        <v>21.590919999999997</v>
      </c>
      <c r="X96" s="33">
        <v>0</v>
      </c>
      <c r="Y96" s="33">
        <v>256.69206000000003</v>
      </c>
      <c r="Z96" s="35">
        <f t="shared" si="36"/>
        <v>256.69206000000003</v>
      </c>
      <c r="AA96" s="33">
        <v>0</v>
      </c>
      <c r="AB96" s="33">
        <v>0</v>
      </c>
      <c r="AC96" s="35">
        <f t="shared" si="45"/>
        <v>0</v>
      </c>
      <c r="AD96" s="33">
        <v>280064.181739608</v>
      </c>
      <c r="AE96" s="33">
        <v>15276.943683181897</v>
      </c>
      <c r="AF96" s="35">
        <f t="shared" si="46"/>
        <v>295341.12542278989</v>
      </c>
      <c r="AG96" s="33">
        <v>158462.85605005501</v>
      </c>
      <c r="AH96" s="33">
        <v>30097.041839801499</v>
      </c>
      <c r="AI96" s="35">
        <f t="shared" si="47"/>
        <v>188559.89788985651</v>
      </c>
      <c r="AJ96" s="35">
        <f t="shared" si="37"/>
        <v>438527.03778966301</v>
      </c>
      <c r="AK96" s="35">
        <f t="shared" si="37"/>
        <v>45373.985522983392</v>
      </c>
      <c r="AL96" s="35">
        <f t="shared" si="48"/>
        <v>483901.02331264643</v>
      </c>
      <c r="AM96" s="33">
        <v>589316.38302000007</v>
      </c>
      <c r="AN96" s="35">
        <f t="shared" si="38"/>
        <v>12909792.361688824</v>
      </c>
      <c r="AT96" s="22"/>
      <c r="AU96" s="22"/>
      <c r="AV96" s="22"/>
      <c r="AW96" s="22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  <c r="CX96" s="23"/>
      <c r="CY96" s="23"/>
      <c r="CZ96" s="23"/>
      <c r="DA96" s="23"/>
      <c r="DB96" s="23"/>
      <c r="DC96" s="23"/>
      <c r="DD96" s="23"/>
      <c r="DE96" s="23"/>
      <c r="DF96" s="23"/>
      <c r="DG96" s="23"/>
      <c r="DH96" s="23"/>
      <c r="DI96" s="23"/>
      <c r="DJ96" s="23"/>
      <c r="DK96" s="23"/>
      <c r="DL96" s="23"/>
      <c r="DM96" s="23"/>
      <c r="DN96" s="23"/>
    </row>
    <row r="97" spans="1:118" x14ac:dyDescent="0.3">
      <c r="A97" s="1">
        <v>43617</v>
      </c>
      <c r="C97" s="33">
        <v>101345.05346</v>
      </c>
      <c r="D97" s="33">
        <v>8572.7644823787505</v>
      </c>
      <c r="E97" s="34">
        <f t="shared" si="39"/>
        <v>109917.81794237875</v>
      </c>
      <c r="F97" s="33">
        <v>2037353.2547200001</v>
      </c>
      <c r="G97" s="33">
        <v>939434.06747947319</v>
      </c>
      <c r="H97" s="34">
        <f t="shared" si="40"/>
        <v>2976787.3221994732</v>
      </c>
      <c r="I97" s="33">
        <v>0</v>
      </c>
      <c r="J97" s="33">
        <v>342521.32799999998</v>
      </c>
      <c r="K97" s="34">
        <f t="shared" si="41"/>
        <v>342521.32799999998</v>
      </c>
      <c r="L97" s="33">
        <v>1963370.5482998409</v>
      </c>
      <c r="M97" s="33">
        <v>407392.97717999999</v>
      </c>
      <c r="N97" s="35">
        <f t="shared" si="42"/>
        <v>2370763.525479841</v>
      </c>
      <c r="O97" s="33">
        <v>5868553.3276800001</v>
      </c>
      <c r="P97" s="33">
        <v>213377.86387590974</v>
      </c>
      <c r="Q97" s="35">
        <f t="shared" si="43"/>
        <v>6081931.1915559098</v>
      </c>
      <c r="R97" s="33">
        <v>811.04297999999994</v>
      </c>
      <c r="S97" s="33">
        <v>15419.30552</v>
      </c>
      <c r="T97" s="35">
        <f t="shared" si="44"/>
        <v>16230.3485</v>
      </c>
      <c r="U97" s="33">
        <v>15.191940000000001</v>
      </c>
      <c r="V97" s="33">
        <v>0</v>
      </c>
      <c r="W97" s="35">
        <f t="shared" si="35"/>
        <v>15.191940000000001</v>
      </c>
      <c r="X97" s="33">
        <v>0</v>
      </c>
      <c r="Y97" s="33">
        <v>388.84777000000003</v>
      </c>
      <c r="Z97" s="35">
        <f t="shared" si="36"/>
        <v>388.84777000000003</v>
      </c>
      <c r="AA97" s="33">
        <v>0</v>
      </c>
      <c r="AB97" s="33">
        <v>0</v>
      </c>
      <c r="AC97" s="35">
        <f t="shared" si="45"/>
        <v>0</v>
      </c>
      <c r="AD97" s="33">
        <v>293929.32527333801</v>
      </c>
      <c r="AE97" s="33">
        <v>15561.127898397432</v>
      </c>
      <c r="AF97" s="35">
        <f t="shared" si="46"/>
        <v>309490.45317173545</v>
      </c>
      <c r="AG97" s="33">
        <v>158046.28779043103</v>
      </c>
      <c r="AH97" s="33">
        <v>33789.919801453398</v>
      </c>
      <c r="AI97" s="35">
        <f t="shared" si="47"/>
        <v>191836.20759188442</v>
      </c>
      <c r="AJ97" s="35">
        <f t="shared" si="37"/>
        <v>451975.61306376907</v>
      </c>
      <c r="AK97" s="35">
        <f t="shared" si="37"/>
        <v>49351.047699850831</v>
      </c>
      <c r="AL97" s="35">
        <f t="shared" si="48"/>
        <v>501326.66076361988</v>
      </c>
      <c r="AM97" s="33">
        <v>590550.38723000011</v>
      </c>
      <c r="AN97" s="35">
        <f t="shared" si="38"/>
        <v>12990432.621381221</v>
      </c>
      <c r="AT97" s="22"/>
      <c r="AU97" s="22"/>
      <c r="AV97" s="22"/>
      <c r="AW97" s="22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  <c r="CY97" s="23"/>
      <c r="CZ97" s="23"/>
      <c r="DA97" s="23"/>
      <c r="DB97" s="23"/>
      <c r="DC97" s="23"/>
      <c r="DD97" s="23"/>
      <c r="DE97" s="23"/>
      <c r="DF97" s="23"/>
      <c r="DG97" s="23"/>
      <c r="DH97" s="23"/>
      <c r="DI97" s="23"/>
      <c r="DJ97" s="23"/>
      <c r="DK97" s="23"/>
      <c r="DL97" s="23"/>
      <c r="DM97" s="23"/>
      <c r="DN97" s="23"/>
    </row>
    <row r="98" spans="1:118" x14ac:dyDescent="0.3">
      <c r="A98" s="1">
        <v>43647</v>
      </c>
      <c r="C98" s="33">
        <v>132345.21184</v>
      </c>
      <c r="D98" s="33">
        <v>9350.6850111818167</v>
      </c>
      <c r="E98" s="34">
        <f t="shared" si="39"/>
        <v>141695.89685118181</v>
      </c>
      <c r="F98" s="33">
        <v>1915071.3017500003</v>
      </c>
      <c r="G98" s="33">
        <v>949656.82164571167</v>
      </c>
      <c r="H98" s="34">
        <f t="shared" si="40"/>
        <v>2864728.1233957121</v>
      </c>
      <c r="I98" s="33">
        <v>0</v>
      </c>
      <c r="J98" s="33">
        <v>269362.04399999999</v>
      </c>
      <c r="K98" s="34">
        <f t="shared" si="41"/>
        <v>269362.04399999999</v>
      </c>
      <c r="L98" s="33">
        <v>1966094.1541298409</v>
      </c>
      <c r="M98" s="33">
        <v>397094.30008000007</v>
      </c>
      <c r="N98" s="35">
        <f t="shared" si="42"/>
        <v>2363188.4542098409</v>
      </c>
      <c r="O98" s="33">
        <v>5891115.9866000004</v>
      </c>
      <c r="P98" s="33">
        <v>204495.90579260659</v>
      </c>
      <c r="Q98" s="35">
        <f t="shared" si="43"/>
        <v>6095611.8923926074</v>
      </c>
      <c r="R98" s="33">
        <v>811.04297999999994</v>
      </c>
      <c r="S98" s="33">
        <v>15536.194080000001</v>
      </c>
      <c r="T98" s="35">
        <f t="shared" si="44"/>
        <v>16347.237060000001</v>
      </c>
      <c r="U98" s="33">
        <v>8.792959999999999</v>
      </c>
      <c r="V98" s="33">
        <v>0</v>
      </c>
      <c r="W98" s="35">
        <f t="shared" si="35"/>
        <v>8.792959999999999</v>
      </c>
      <c r="X98" s="33">
        <v>0</v>
      </c>
      <c r="Y98" s="33">
        <v>1364.3791899999999</v>
      </c>
      <c r="Z98" s="35">
        <f t="shared" si="36"/>
        <v>1364.3791899999999</v>
      </c>
      <c r="AA98" s="33">
        <v>0</v>
      </c>
      <c r="AB98" s="33">
        <v>0</v>
      </c>
      <c r="AC98" s="35">
        <f t="shared" si="45"/>
        <v>0</v>
      </c>
      <c r="AD98" s="33">
        <v>293915.63303411001</v>
      </c>
      <c r="AE98" s="33">
        <v>16051.120333501676</v>
      </c>
      <c r="AF98" s="35">
        <f t="shared" si="46"/>
        <v>309966.75336761167</v>
      </c>
      <c r="AG98" s="33">
        <v>158380.25449000002</v>
      </c>
      <c r="AH98" s="33">
        <v>32365.334642194699</v>
      </c>
      <c r="AI98" s="35">
        <f t="shared" si="47"/>
        <v>190745.58913219473</v>
      </c>
      <c r="AJ98" s="35">
        <f t="shared" si="37"/>
        <v>452295.88752411003</v>
      </c>
      <c r="AK98" s="35">
        <f t="shared" si="37"/>
        <v>48416.454975696375</v>
      </c>
      <c r="AL98" s="35">
        <f t="shared" si="48"/>
        <v>500712.34249980643</v>
      </c>
      <c r="AM98" s="33">
        <v>590533.96126000013</v>
      </c>
      <c r="AN98" s="35">
        <f t="shared" si="38"/>
        <v>12843553.123819146</v>
      </c>
      <c r="AT98" s="22"/>
      <c r="AU98" s="22"/>
      <c r="AV98" s="22"/>
      <c r="AW98" s="22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  <c r="CX98" s="23"/>
      <c r="CY98" s="23"/>
      <c r="CZ98" s="23"/>
      <c r="DA98" s="23"/>
      <c r="DB98" s="23"/>
      <c r="DC98" s="23"/>
      <c r="DD98" s="23"/>
      <c r="DE98" s="23"/>
      <c r="DF98" s="23"/>
      <c r="DG98" s="23"/>
      <c r="DH98" s="23"/>
      <c r="DI98" s="23"/>
      <c r="DJ98" s="23"/>
      <c r="DK98" s="23"/>
      <c r="DL98" s="23"/>
      <c r="DM98" s="23"/>
      <c r="DN98" s="23"/>
    </row>
    <row r="99" spans="1:118" x14ac:dyDescent="0.3">
      <c r="A99" s="1">
        <v>43678</v>
      </c>
      <c r="C99" s="33">
        <v>114735.67028000001</v>
      </c>
      <c r="D99" s="33">
        <v>7771.595131988347</v>
      </c>
      <c r="E99" s="34">
        <f t="shared" si="39"/>
        <v>122507.26541198835</v>
      </c>
      <c r="F99" s="33">
        <v>2000500.58225</v>
      </c>
      <c r="G99" s="33">
        <v>876951.53925838438</v>
      </c>
      <c r="H99" s="34">
        <f t="shared" si="40"/>
        <v>2877452.1215083841</v>
      </c>
      <c r="I99" s="33">
        <v>0</v>
      </c>
      <c r="J99" s="33">
        <v>395633.85399999999</v>
      </c>
      <c r="K99" s="34">
        <f t="shared" si="41"/>
        <v>395633.85399999999</v>
      </c>
      <c r="L99" s="33">
        <v>1968757.3214098408</v>
      </c>
      <c r="M99" s="33">
        <v>388778.81702000002</v>
      </c>
      <c r="N99" s="35">
        <f t="shared" si="42"/>
        <v>2357536.138429841</v>
      </c>
      <c r="O99" s="33">
        <v>5855150.9832999995</v>
      </c>
      <c r="P99" s="33">
        <v>203469.79721409472</v>
      </c>
      <c r="Q99" s="35">
        <f t="shared" si="43"/>
        <v>6058620.780514094</v>
      </c>
      <c r="R99" s="33">
        <v>811.04297999999994</v>
      </c>
      <c r="S99" s="33">
        <v>15959.1075</v>
      </c>
      <c r="T99" s="35">
        <f t="shared" si="44"/>
        <v>16770.15048</v>
      </c>
      <c r="U99" s="33">
        <v>6.3959799999999998</v>
      </c>
      <c r="V99" s="33">
        <v>0</v>
      </c>
      <c r="W99" s="35">
        <f t="shared" si="35"/>
        <v>6.3959799999999998</v>
      </c>
      <c r="X99" s="33">
        <v>0</v>
      </c>
      <c r="Y99" s="33">
        <v>1236.85996</v>
      </c>
      <c r="Z99" s="35">
        <f t="shared" si="36"/>
        <v>1236.85996</v>
      </c>
      <c r="AA99" s="33">
        <v>0</v>
      </c>
      <c r="AB99" s="33">
        <v>0</v>
      </c>
      <c r="AC99" s="35">
        <f t="shared" si="45"/>
        <v>0</v>
      </c>
      <c r="AD99" s="33">
        <v>294282.82746949804</v>
      </c>
      <c r="AE99" s="33">
        <v>11856.0008927174</v>
      </c>
      <c r="AF99" s="35">
        <f t="shared" si="46"/>
        <v>306138.82836221543</v>
      </c>
      <c r="AG99" s="33">
        <v>159487.78134957099</v>
      </c>
      <c r="AH99" s="33">
        <v>26176.660707226802</v>
      </c>
      <c r="AI99" s="35">
        <f t="shared" si="47"/>
        <v>185664.44205679779</v>
      </c>
      <c r="AJ99" s="35">
        <f t="shared" si="37"/>
        <v>453770.60881906899</v>
      </c>
      <c r="AK99" s="35">
        <f t="shared" si="37"/>
        <v>38032.6615999442</v>
      </c>
      <c r="AL99" s="35">
        <f t="shared" si="48"/>
        <v>491803.27041901322</v>
      </c>
      <c r="AM99" s="33">
        <v>592058.27408</v>
      </c>
      <c r="AN99" s="35">
        <f t="shared" si="38"/>
        <v>12913625.11078332</v>
      </c>
      <c r="AT99" s="22"/>
      <c r="AU99" s="22"/>
      <c r="AV99" s="22"/>
      <c r="AW99" s="22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  <c r="DB99" s="23"/>
      <c r="DC99" s="23"/>
      <c r="DD99" s="23"/>
      <c r="DE99" s="23"/>
      <c r="DF99" s="23"/>
      <c r="DG99" s="23"/>
      <c r="DH99" s="23"/>
      <c r="DI99" s="23"/>
      <c r="DJ99" s="23"/>
      <c r="DK99" s="23"/>
      <c r="DL99" s="23"/>
      <c r="DM99" s="23"/>
      <c r="DN99" s="23"/>
    </row>
    <row r="100" spans="1:118" x14ac:dyDescent="0.3">
      <c r="A100" s="1">
        <v>43709</v>
      </c>
      <c r="C100" s="33">
        <v>108583.50821999999</v>
      </c>
      <c r="D100" s="33">
        <v>7763.8579113007545</v>
      </c>
      <c r="E100" s="34">
        <f t="shared" si="39"/>
        <v>116347.36613130075</v>
      </c>
      <c r="F100" s="33">
        <v>2092569.8130799998</v>
      </c>
      <c r="G100" s="33">
        <v>733570.81457065628</v>
      </c>
      <c r="H100" s="34">
        <f t="shared" si="40"/>
        <v>2826140.6276506558</v>
      </c>
      <c r="I100" s="33">
        <v>0</v>
      </c>
      <c r="J100" s="33">
        <v>239785.59340000001</v>
      </c>
      <c r="K100" s="34">
        <f t="shared" si="41"/>
        <v>239785.59340000001</v>
      </c>
      <c r="L100" s="33">
        <v>1978865.7472000001</v>
      </c>
      <c r="M100" s="33">
        <v>378640.96474000002</v>
      </c>
      <c r="N100" s="35">
        <f t="shared" si="42"/>
        <v>2357506.7119400003</v>
      </c>
      <c r="O100" s="33">
        <v>5873117.3956300002</v>
      </c>
      <c r="P100" s="33">
        <v>190253.42479514237</v>
      </c>
      <c r="Q100" s="35">
        <f t="shared" si="43"/>
        <v>6063370.8204251425</v>
      </c>
      <c r="R100" s="33">
        <v>811.04297999999994</v>
      </c>
      <c r="S100" s="33">
        <v>15788.76736</v>
      </c>
      <c r="T100" s="35">
        <f t="shared" si="44"/>
        <v>16599.81034</v>
      </c>
      <c r="U100" s="33">
        <v>-3.0000000000000001E-3</v>
      </c>
      <c r="V100" s="33">
        <v>0</v>
      </c>
      <c r="W100" s="35">
        <f t="shared" si="35"/>
        <v>-3.0000000000000001E-3</v>
      </c>
      <c r="X100" s="33">
        <v>0</v>
      </c>
      <c r="Y100" s="33">
        <v>108.47281</v>
      </c>
      <c r="Z100" s="35">
        <f t="shared" si="36"/>
        <v>108.47281</v>
      </c>
      <c r="AA100" s="33">
        <v>0</v>
      </c>
      <c r="AB100" s="33">
        <v>0</v>
      </c>
      <c r="AC100" s="35">
        <f t="shared" si="45"/>
        <v>0</v>
      </c>
      <c r="AD100" s="33">
        <v>273622.47631000006</v>
      </c>
      <c r="AE100" s="33">
        <v>11341.540530541508</v>
      </c>
      <c r="AF100" s="35">
        <f t="shared" si="46"/>
        <v>284964.01684054156</v>
      </c>
      <c r="AG100" s="33">
        <v>158795.17409974802</v>
      </c>
      <c r="AH100" s="33">
        <v>34573.348847643698</v>
      </c>
      <c r="AI100" s="35">
        <f t="shared" si="47"/>
        <v>193368.52294739173</v>
      </c>
      <c r="AJ100" s="35">
        <f t="shared" si="37"/>
        <v>432417.65040974808</v>
      </c>
      <c r="AK100" s="35">
        <f t="shared" si="37"/>
        <v>45914.889378185209</v>
      </c>
      <c r="AL100" s="35">
        <f t="shared" si="48"/>
        <v>478332.53978793329</v>
      </c>
      <c r="AM100" s="33">
        <v>593350.05366999994</v>
      </c>
      <c r="AN100" s="35">
        <f t="shared" si="38"/>
        <v>12691541.993155032</v>
      </c>
    </row>
    <row r="101" spans="1:118" x14ac:dyDescent="0.3">
      <c r="A101" s="1">
        <v>43739</v>
      </c>
      <c r="C101" s="33">
        <v>115554.87059999999</v>
      </c>
      <c r="D101" s="33">
        <v>8651.4562783986621</v>
      </c>
      <c r="E101" s="34">
        <f t="shared" si="39"/>
        <v>124206.32687839866</v>
      </c>
      <c r="F101" s="33">
        <v>2122485.6589500001</v>
      </c>
      <c r="G101" s="33">
        <v>672326.70479746582</v>
      </c>
      <c r="H101" s="34">
        <f t="shared" si="40"/>
        <v>2794812.3637474659</v>
      </c>
      <c r="I101" s="33">
        <v>0</v>
      </c>
      <c r="J101" s="33">
        <v>284317.79683999997</v>
      </c>
      <c r="K101" s="34">
        <f t="shared" si="41"/>
        <v>284317.79683999997</v>
      </c>
      <c r="L101" s="33">
        <v>1993232.4485799999</v>
      </c>
      <c r="M101" s="33">
        <v>378261.83986000001</v>
      </c>
      <c r="N101" s="35">
        <f t="shared" si="42"/>
        <v>2371494.2884399998</v>
      </c>
      <c r="O101" s="33">
        <v>5908588.6400299994</v>
      </c>
      <c r="P101" s="33">
        <v>190388.71301604778</v>
      </c>
      <c r="Q101" s="35">
        <f t="shared" si="43"/>
        <v>6098977.3530460475</v>
      </c>
      <c r="R101" s="33">
        <v>811.04297999999994</v>
      </c>
      <c r="S101" s="33">
        <v>15853.379140000001</v>
      </c>
      <c r="T101" s="35">
        <f t="shared" si="44"/>
        <v>16664.422119999999</v>
      </c>
      <c r="U101" s="33">
        <v>-3.0000000000000001E-3</v>
      </c>
      <c r="V101" s="33">
        <v>0</v>
      </c>
      <c r="W101" s="35">
        <f t="shared" si="35"/>
        <v>-3.0000000000000001E-3</v>
      </c>
      <c r="X101" s="33">
        <v>0</v>
      </c>
      <c r="Y101" s="33">
        <v>3181.1990000000001</v>
      </c>
      <c r="Z101" s="35">
        <f t="shared" si="36"/>
        <v>3181.1990000000001</v>
      </c>
      <c r="AA101" s="33">
        <v>0</v>
      </c>
      <c r="AB101" s="33">
        <v>0</v>
      </c>
      <c r="AC101" s="35">
        <f t="shared" si="45"/>
        <v>0</v>
      </c>
      <c r="AD101" s="33">
        <v>252841.03472869599</v>
      </c>
      <c r="AE101" s="33">
        <v>13836.523593455549</v>
      </c>
      <c r="AF101" s="35">
        <f t="shared" si="46"/>
        <v>266677.55832215154</v>
      </c>
      <c r="AG101" s="33">
        <v>155626.41689000002</v>
      </c>
      <c r="AH101" s="33">
        <v>34521.457715223703</v>
      </c>
      <c r="AI101" s="35">
        <f t="shared" si="47"/>
        <v>190147.87460522371</v>
      </c>
      <c r="AJ101" s="35">
        <f t="shared" si="37"/>
        <v>408467.45161869598</v>
      </c>
      <c r="AK101" s="35">
        <f t="shared" si="37"/>
        <v>48357.981308679256</v>
      </c>
      <c r="AL101" s="35">
        <f t="shared" si="48"/>
        <v>456825.43292737525</v>
      </c>
      <c r="AM101" s="33">
        <v>597959.01032</v>
      </c>
      <c r="AN101" s="35">
        <f t="shared" si="38"/>
        <v>12748438.190319285</v>
      </c>
    </row>
    <row r="102" spans="1:118" x14ac:dyDescent="0.3">
      <c r="A102" s="1">
        <v>43770</v>
      </c>
      <c r="C102" s="33">
        <v>109725.07977000001</v>
      </c>
      <c r="D102" s="33">
        <v>9797.8333763516275</v>
      </c>
      <c r="E102" s="34">
        <f t="shared" si="39"/>
        <v>119522.91314635164</v>
      </c>
      <c r="F102" s="33">
        <v>2141620.5944399997</v>
      </c>
      <c r="G102" s="33">
        <v>597021.96459906956</v>
      </c>
      <c r="H102" s="34">
        <f t="shared" si="40"/>
        <v>2738642.5590390693</v>
      </c>
      <c r="I102" s="33">
        <v>0</v>
      </c>
      <c r="J102" s="33">
        <v>343509.14637999999</v>
      </c>
      <c r="K102" s="34">
        <f t="shared" si="41"/>
        <v>343509.14637999999</v>
      </c>
      <c r="L102" s="33">
        <v>1996422.1848899999</v>
      </c>
      <c r="M102" s="33">
        <v>338617.31986000005</v>
      </c>
      <c r="N102" s="35">
        <f t="shared" si="42"/>
        <v>2335039.5047499998</v>
      </c>
      <c r="O102" s="33">
        <v>5919447.4724099999</v>
      </c>
      <c r="P102" s="33">
        <v>189485.2807361072</v>
      </c>
      <c r="Q102" s="35">
        <f t="shared" si="43"/>
        <v>6108932.7531461073</v>
      </c>
      <c r="R102" s="33">
        <v>811.04297999999994</v>
      </c>
      <c r="S102" s="33">
        <v>15894.495720000001</v>
      </c>
      <c r="T102" s="35">
        <f t="shared" si="44"/>
        <v>16705.538700000001</v>
      </c>
      <c r="U102" s="33">
        <v>73.975399999999993</v>
      </c>
      <c r="V102" s="33">
        <v>0</v>
      </c>
      <c r="W102" s="35">
        <f t="shared" si="35"/>
        <v>73.975399999999993</v>
      </c>
      <c r="X102" s="33">
        <v>0</v>
      </c>
      <c r="Y102" s="33">
        <v>9343.3430000000008</v>
      </c>
      <c r="Z102" s="35">
        <f t="shared" si="36"/>
        <v>9343.3430000000008</v>
      </c>
      <c r="AA102" s="33">
        <v>0</v>
      </c>
      <c r="AB102" s="33">
        <v>0</v>
      </c>
      <c r="AC102" s="35">
        <f t="shared" si="45"/>
        <v>0</v>
      </c>
      <c r="AD102" s="33">
        <v>266147.73743000004</v>
      </c>
      <c r="AE102" s="33">
        <v>17514.411594491561</v>
      </c>
      <c r="AF102" s="35">
        <f t="shared" si="46"/>
        <v>283662.14902449161</v>
      </c>
      <c r="AG102" s="33">
        <v>155659.99817000001</v>
      </c>
      <c r="AH102" s="33">
        <v>35741.255960000002</v>
      </c>
      <c r="AI102" s="35">
        <f t="shared" si="47"/>
        <v>191401.25413000002</v>
      </c>
      <c r="AJ102" s="35">
        <f t="shared" si="37"/>
        <v>421807.73560000001</v>
      </c>
      <c r="AK102" s="35">
        <f t="shared" si="37"/>
        <v>53255.667554491563</v>
      </c>
      <c r="AL102" s="35">
        <f t="shared" si="48"/>
        <v>475063.40315449156</v>
      </c>
      <c r="AM102" s="33">
        <v>658530.63284000009</v>
      </c>
      <c r="AN102" s="35">
        <f t="shared" si="38"/>
        <v>12805363.769556021</v>
      </c>
    </row>
    <row r="103" spans="1:118" x14ac:dyDescent="0.3">
      <c r="A103" s="1">
        <v>43800</v>
      </c>
      <c r="C103" s="33">
        <v>167685.19560000001</v>
      </c>
      <c r="D103" s="33">
        <v>12112.16307333001</v>
      </c>
      <c r="E103" s="34">
        <f t="shared" si="39"/>
        <v>179797.35867333002</v>
      </c>
      <c r="F103" s="33">
        <v>2019283.6385099997</v>
      </c>
      <c r="G103" s="33">
        <v>766989.53407253069</v>
      </c>
      <c r="H103" s="34">
        <f t="shared" si="40"/>
        <v>2786273.1725825304</v>
      </c>
      <c r="I103" s="33">
        <v>0</v>
      </c>
      <c r="J103" s="33">
        <v>207517.10938000001</v>
      </c>
      <c r="K103" s="34">
        <f t="shared" si="41"/>
        <v>207517.10938000001</v>
      </c>
      <c r="L103" s="33">
        <v>2024188.79748</v>
      </c>
      <c r="M103" s="33">
        <v>383612.60164999997</v>
      </c>
      <c r="N103" s="35">
        <f t="shared" si="42"/>
        <v>2407801.3991299998</v>
      </c>
      <c r="O103" s="33">
        <v>5936810.9080000008</v>
      </c>
      <c r="P103" s="33">
        <v>174725.66037209419</v>
      </c>
      <c r="Q103" s="35">
        <f t="shared" si="43"/>
        <v>6111536.568372095</v>
      </c>
      <c r="R103" s="33">
        <v>1871.7365900000002</v>
      </c>
      <c r="S103" s="33">
        <v>15992.000760000001</v>
      </c>
      <c r="T103" s="35">
        <f t="shared" si="44"/>
        <v>17863.737349999999</v>
      </c>
      <c r="U103" s="33">
        <v>59.179720000000003</v>
      </c>
      <c r="V103" s="33">
        <v>0</v>
      </c>
      <c r="W103" s="35">
        <f t="shared" si="35"/>
        <v>59.179720000000003</v>
      </c>
      <c r="X103" s="33">
        <v>0</v>
      </c>
      <c r="Y103" s="33">
        <v>770.04259999999999</v>
      </c>
      <c r="Z103" s="35">
        <f t="shared" si="36"/>
        <v>770.04259999999999</v>
      </c>
      <c r="AA103" s="33">
        <v>0</v>
      </c>
      <c r="AB103" s="33">
        <v>0</v>
      </c>
      <c r="AC103" s="35">
        <f t="shared" si="45"/>
        <v>0</v>
      </c>
      <c r="AD103" s="33">
        <v>244011.11411040701</v>
      </c>
      <c r="AE103" s="33">
        <v>11143.122229511289</v>
      </c>
      <c r="AF103" s="35">
        <f t="shared" si="46"/>
        <v>255154.23633991831</v>
      </c>
      <c r="AG103" s="33">
        <v>155680.66787962898</v>
      </c>
      <c r="AH103" s="33">
        <v>35745.426255859798</v>
      </c>
      <c r="AI103" s="35">
        <f t="shared" si="47"/>
        <v>191426.09413548879</v>
      </c>
      <c r="AJ103" s="35">
        <f t="shared" si="37"/>
        <v>399691.78199003602</v>
      </c>
      <c r="AK103" s="35">
        <f t="shared" si="37"/>
        <v>46888.548485371088</v>
      </c>
      <c r="AL103" s="35">
        <f t="shared" si="48"/>
        <v>446580.33047540713</v>
      </c>
      <c r="AM103" s="33">
        <v>666686.56069000007</v>
      </c>
      <c r="AN103" s="35">
        <f t="shared" si="38"/>
        <v>12824885.458973361</v>
      </c>
    </row>
    <row r="104" spans="1:118" x14ac:dyDescent="0.3">
      <c r="A104" s="1">
        <v>43831</v>
      </c>
      <c r="C104" s="33">
        <v>111516.13378</v>
      </c>
      <c r="D104" s="33">
        <v>11499.657654364091</v>
      </c>
      <c r="E104" s="34">
        <f t="shared" si="39"/>
        <v>123015.7914343641</v>
      </c>
      <c r="F104" s="33">
        <v>2056274.0950100003</v>
      </c>
      <c r="G104" s="33">
        <v>861577.8458616283</v>
      </c>
      <c r="H104" s="34">
        <f t="shared" si="40"/>
        <v>2917851.9408716285</v>
      </c>
      <c r="I104" s="33">
        <v>0</v>
      </c>
      <c r="J104" s="33">
        <v>276732.636</v>
      </c>
      <c r="K104" s="34">
        <f t="shared" si="41"/>
        <v>276732.636</v>
      </c>
      <c r="L104" s="33">
        <v>2027491.1541500001</v>
      </c>
      <c r="M104" s="33">
        <v>383542.82031000004</v>
      </c>
      <c r="N104" s="35">
        <f t="shared" si="42"/>
        <v>2411033.9744600002</v>
      </c>
      <c r="O104" s="33">
        <v>5890995.068669999</v>
      </c>
      <c r="P104" s="33">
        <v>113190.6821060988</v>
      </c>
      <c r="Q104" s="35">
        <f t="shared" si="43"/>
        <v>6004185.7507760981</v>
      </c>
      <c r="R104" s="33">
        <v>1871.7364500000001</v>
      </c>
      <c r="S104" s="33">
        <v>16182.311800000001</v>
      </c>
      <c r="T104" s="35">
        <f t="shared" si="44"/>
        <v>18054.04825</v>
      </c>
      <c r="U104" s="33">
        <v>59.179720000000003</v>
      </c>
      <c r="V104" s="33">
        <v>0</v>
      </c>
      <c r="W104" s="35">
        <f t="shared" si="35"/>
        <v>59.179720000000003</v>
      </c>
      <c r="X104" s="33">
        <v>0</v>
      </c>
      <c r="Y104" s="33">
        <v>412.077</v>
      </c>
      <c r="Z104" s="35">
        <f t="shared" si="36"/>
        <v>412.077</v>
      </c>
      <c r="AA104" s="33">
        <v>0</v>
      </c>
      <c r="AB104" s="33">
        <v>0</v>
      </c>
      <c r="AC104" s="35">
        <f t="shared" si="45"/>
        <v>0</v>
      </c>
      <c r="AD104" s="33">
        <v>230051.66070271598</v>
      </c>
      <c r="AE104" s="33">
        <v>10309.49751143948</v>
      </c>
      <c r="AF104" s="35">
        <f t="shared" si="46"/>
        <v>240361.15821415547</v>
      </c>
      <c r="AG104" s="33">
        <v>163176.35841057601</v>
      </c>
      <c r="AH104" s="33">
        <v>34434.184632530698</v>
      </c>
      <c r="AI104" s="35">
        <f t="shared" si="47"/>
        <v>197610.54304310671</v>
      </c>
      <c r="AJ104" s="35">
        <f t="shared" si="37"/>
        <v>393228.01911329199</v>
      </c>
      <c r="AK104" s="35">
        <f t="shared" si="37"/>
        <v>44743.682143970174</v>
      </c>
      <c r="AL104" s="35">
        <f t="shared" si="48"/>
        <v>437971.70125726215</v>
      </c>
      <c r="AM104" s="33">
        <v>669391.23605999991</v>
      </c>
      <c r="AN104" s="35">
        <f t="shared" si="38"/>
        <v>12858708.335829353</v>
      </c>
    </row>
    <row r="105" spans="1:118" x14ac:dyDescent="0.3">
      <c r="A105" s="1">
        <v>43862</v>
      </c>
      <c r="C105" s="33">
        <v>105891.9480965285</v>
      </c>
      <c r="D105" s="33">
        <v>11310.25124703511</v>
      </c>
      <c r="E105" s="34">
        <f t="shared" si="39"/>
        <v>117202.19934356361</v>
      </c>
      <c r="F105" s="33">
        <v>2108736.4332699999</v>
      </c>
      <c r="G105" s="33">
        <v>777449.23959434277</v>
      </c>
      <c r="H105" s="34">
        <f t="shared" si="40"/>
        <v>2886185.6728643426</v>
      </c>
      <c r="I105" s="33">
        <v>0</v>
      </c>
      <c r="J105" s="33">
        <v>296607.09600000002</v>
      </c>
      <c r="K105" s="34">
        <f t="shared" si="41"/>
        <v>296607.09600000002</v>
      </c>
      <c r="L105" s="33">
        <v>2030649.35402</v>
      </c>
      <c r="M105" s="33">
        <v>383492.82804000011</v>
      </c>
      <c r="N105" s="35">
        <f t="shared" si="42"/>
        <v>2414142.18206</v>
      </c>
      <c r="O105" s="33">
        <v>5941136.8667600015</v>
      </c>
      <c r="P105" s="33">
        <v>123987.39367004756</v>
      </c>
      <c r="Q105" s="35">
        <f t="shared" si="43"/>
        <v>6065124.2604300492</v>
      </c>
      <c r="R105" s="33">
        <v>1871.7364500000001</v>
      </c>
      <c r="S105" s="33">
        <v>16305.07416</v>
      </c>
      <c r="T105" s="35">
        <f t="shared" si="44"/>
        <v>18176.81061</v>
      </c>
      <c r="U105" s="33">
        <v>51.781880000000001</v>
      </c>
      <c r="V105" s="33">
        <v>0</v>
      </c>
      <c r="W105" s="35">
        <f t="shared" si="35"/>
        <v>51.781880000000001</v>
      </c>
      <c r="X105" s="33">
        <v>0</v>
      </c>
      <c r="Y105" s="33">
        <v>1433.6510000000001</v>
      </c>
      <c r="Z105" s="35">
        <f t="shared" si="36"/>
        <v>1433.6510000000001</v>
      </c>
      <c r="AA105" s="33">
        <v>0</v>
      </c>
      <c r="AB105" s="33">
        <v>0</v>
      </c>
      <c r="AC105" s="35">
        <f t="shared" si="45"/>
        <v>0</v>
      </c>
      <c r="AD105" s="33">
        <v>328092.15324835997</v>
      </c>
      <c r="AE105" s="33">
        <v>19267.128675088781</v>
      </c>
      <c r="AF105" s="35">
        <f t="shared" si="46"/>
        <v>347359.28192344878</v>
      </c>
      <c r="AG105" s="33">
        <v>163211.64411002499</v>
      </c>
      <c r="AH105" s="33">
        <v>41331.539825757303</v>
      </c>
      <c r="AI105" s="35">
        <f t="shared" si="47"/>
        <v>204543.18393578229</v>
      </c>
      <c r="AJ105" s="35">
        <f t="shared" si="37"/>
        <v>491303.79735838494</v>
      </c>
      <c r="AK105" s="35">
        <f t="shared" si="37"/>
        <v>60598.668500846084</v>
      </c>
      <c r="AL105" s="35">
        <f t="shared" si="48"/>
        <v>551902.46585923107</v>
      </c>
      <c r="AM105" s="33">
        <v>666745.09295000008</v>
      </c>
      <c r="AN105" s="35">
        <f t="shared" si="38"/>
        <v>13017571.212997187</v>
      </c>
    </row>
    <row r="106" spans="1:118" x14ac:dyDescent="0.3">
      <c r="A106" s="1">
        <v>43891</v>
      </c>
      <c r="C106" s="33">
        <v>147067.58136865648</v>
      </c>
      <c r="D106" s="33">
        <v>11011.319688418684</v>
      </c>
      <c r="E106" s="34">
        <f t="shared" si="39"/>
        <v>158078.90105707516</v>
      </c>
      <c r="F106" s="33">
        <v>2121217.7978300001</v>
      </c>
      <c r="G106" s="33">
        <v>921272.85218485352</v>
      </c>
      <c r="H106" s="34">
        <f t="shared" si="40"/>
        <v>3042490.6500148536</v>
      </c>
      <c r="I106" s="33">
        <v>0</v>
      </c>
      <c r="J106" s="33">
        <v>328346.201</v>
      </c>
      <c r="K106" s="34">
        <f t="shared" si="41"/>
        <v>328346.201</v>
      </c>
      <c r="L106" s="33">
        <v>2033610.4323200001</v>
      </c>
      <c r="M106" s="33">
        <v>363449.77476</v>
      </c>
      <c r="N106" s="35">
        <f t="shared" si="42"/>
        <v>2397060.2070800001</v>
      </c>
      <c r="O106" s="33">
        <v>5885245.4740300002</v>
      </c>
      <c r="P106" s="33">
        <v>123723.46878405576</v>
      </c>
      <c r="Q106" s="35">
        <f t="shared" si="43"/>
        <v>6008968.9428140558</v>
      </c>
      <c r="R106" s="33">
        <v>1736.7364499999999</v>
      </c>
      <c r="S106" s="33">
        <v>14558.206820000001</v>
      </c>
      <c r="T106" s="35">
        <f t="shared" si="44"/>
        <v>16294.943270000002</v>
      </c>
      <c r="U106" s="33">
        <v>44.384039999999999</v>
      </c>
      <c r="V106" s="33">
        <v>0</v>
      </c>
      <c r="W106" s="35">
        <f t="shared" si="35"/>
        <v>44.384039999999999</v>
      </c>
      <c r="X106" s="33">
        <v>0</v>
      </c>
      <c r="Y106" s="33">
        <v>1194.1369999999999</v>
      </c>
      <c r="Z106" s="35">
        <f t="shared" si="36"/>
        <v>1194.1369999999999</v>
      </c>
      <c r="AA106" s="33">
        <v>0</v>
      </c>
      <c r="AB106" s="33">
        <v>0</v>
      </c>
      <c r="AC106" s="35">
        <f t="shared" si="45"/>
        <v>0</v>
      </c>
      <c r="AD106" s="33">
        <v>202341.66153096658</v>
      </c>
      <c r="AE106" s="33">
        <v>31699.447039500366</v>
      </c>
      <c r="AF106" s="35">
        <f t="shared" si="46"/>
        <v>234041.10857046695</v>
      </c>
      <c r="AG106" s="33">
        <v>163407.16114973399</v>
      </c>
      <c r="AH106" s="33">
        <v>44863.708069369597</v>
      </c>
      <c r="AI106" s="35">
        <f t="shared" si="47"/>
        <v>208270.8692191036</v>
      </c>
      <c r="AJ106" s="35">
        <f t="shared" si="37"/>
        <v>365748.82268070057</v>
      </c>
      <c r="AK106" s="35">
        <f t="shared" si="37"/>
        <v>76563.155108869963</v>
      </c>
      <c r="AL106" s="35">
        <f t="shared" si="48"/>
        <v>442311.97778957052</v>
      </c>
      <c r="AM106" s="33">
        <v>669129.75025000016</v>
      </c>
      <c r="AN106" s="35">
        <f t="shared" si="38"/>
        <v>13063920.094315555</v>
      </c>
    </row>
    <row r="107" spans="1:118" x14ac:dyDescent="0.3">
      <c r="A107" s="1">
        <v>43922</v>
      </c>
      <c r="C107" s="33">
        <v>136991.30646137308</v>
      </c>
      <c r="D107" s="33">
        <v>10032.952660981786</v>
      </c>
      <c r="E107" s="34">
        <f t="shared" si="39"/>
        <v>147024.25912235488</v>
      </c>
      <c r="F107" s="33">
        <v>2185981.5098399995</v>
      </c>
      <c r="G107" s="33">
        <v>935767.51310787222</v>
      </c>
      <c r="H107" s="34">
        <f t="shared" si="40"/>
        <v>3121749.0229478716</v>
      </c>
      <c r="I107" s="33">
        <v>0</v>
      </c>
      <c r="J107" s="33">
        <v>326390.77500000002</v>
      </c>
      <c r="K107" s="34">
        <f t="shared" si="41"/>
        <v>326390.77500000002</v>
      </c>
      <c r="L107" s="33">
        <v>2066044.7176600001</v>
      </c>
      <c r="M107" s="33">
        <v>363383.86612999998</v>
      </c>
      <c r="N107" s="35">
        <f t="shared" si="42"/>
        <v>2429428.5837900001</v>
      </c>
      <c r="O107" s="33">
        <v>5840887.2804400008</v>
      </c>
      <c r="P107" s="33">
        <v>123363.89003812301</v>
      </c>
      <c r="Q107" s="35">
        <f t="shared" si="43"/>
        <v>5964251.1704781242</v>
      </c>
      <c r="R107" s="33">
        <v>1736.7364499999999</v>
      </c>
      <c r="S107" s="33">
        <v>15176.130300000001</v>
      </c>
      <c r="T107" s="35">
        <f t="shared" si="44"/>
        <v>16912.866750000001</v>
      </c>
      <c r="U107" s="33">
        <v>36.986199999999997</v>
      </c>
      <c r="V107" s="33">
        <v>0</v>
      </c>
      <c r="W107" s="35">
        <f t="shared" si="35"/>
        <v>36.986199999999997</v>
      </c>
      <c r="X107" s="33">
        <v>0</v>
      </c>
      <c r="Y107" s="33">
        <v>613.21699999999998</v>
      </c>
      <c r="Z107" s="35">
        <f t="shared" si="36"/>
        <v>613.21699999999998</v>
      </c>
      <c r="AA107" s="33">
        <v>0</v>
      </c>
      <c r="AB107" s="33">
        <v>0</v>
      </c>
      <c r="AC107" s="35">
        <f t="shared" si="45"/>
        <v>0</v>
      </c>
      <c r="AD107" s="33">
        <v>226186.157791698</v>
      </c>
      <c r="AE107" s="33">
        <v>17769.4115879495</v>
      </c>
      <c r="AF107" s="35">
        <f t="shared" si="46"/>
        <v>243955.5693796475</v>
      </c>
      <c r="AG107" s="33">
        <v>168379.776279518</v>
      </c>
      <c r="AH107" s="33">
        <v>40893.479944856401</v>
      </c>
      <c r="AI107" s="35">
        <f t="shared" si="47"/>
        <v>209273.2562243744</v>
      </c>
      <c r="AJ107" s="35">
        <f t="shared" si="37"/>
        <v>394565.93407121603</v>
      </c>
      <c r="AK107" s="35">
        <f t="shared" si="37"/>
        <v>58662.891532805901</v>
      </c>
      <c r="AL107" s="35">
        <f t="shared" si="48"/>
        <v>453228.82560402196</v>
      </c>
      <c r="AM107" s="33">
        <v>685801.80228000006</v>
      </c>
      <c r="AN107" s="35">
        <f t="shared" si="38"/>
        <v>13145437.509172371</v>
      </c>
    </row>
    <row r="108" spans="1:118" x14ac:dyDescent="0.3">
      <c r="A108" s="1">
        <v>43952</v>
      </c>
      <c r="C108" s="33">
        <v>129023.40714965508</v>
      </c>
      <c r="D108" s="33">
        <v>9564.6479879884409</v>
      </c>
      <c r="E108" s="34">
        <f t="shared" si="39"/>
        <v>138588.0551376435</v>
      </c>
      <c r="F108" s="33">
        <v>2314015.33232</v>
      </c>
      <c r="G108" s="33">
        <v>829919.74631230754</v>
      </c>
      <c r="H108" s="34">
        <f t="shared" si="40"/>
        <v>3143935.0786323077</v>
      </c>
      <c r="I108" s="33">
        <v>0</v>
      </c>
      <c r="J108" s="33">
        <v>340682.71100000001</v>
      </c>
      <c r="K108" s="34">
        <f t="shared" si="41"/>
        <v>340682.71100000001</v>
      </c>
      <c r="L108" s="33">
        <v>2069344.69985</v>
      </c>
      <c r="M108" s="33">
        <v>363312.38584000006</v>
      </c>
      <c r="N108" s="35">
        <f t="shared" si="42"/>
        <v>2432657.0856900001</v>
      </c>
      <c r="O108" s="33">
        <v>5873143.4901599996</v>
      </c>
      <c r="P108" s="33">
        <v>124027.04451411747</v>
      </c>
      <c r="Q108" s="35">
        <f t="shared" si="43"/>
        <v>5997170.5346741173</v>
      </c>
      <c r="R108" s="33">
        <v>1736.7364499999999</v>
      </c>
      <c r="S108" s="33">
        <v>15752.9372</v>
      </c>
      <c r="T108" s="35">
        <f t="shared" si="44"/>
        <v>17489.673650000001</v>
      </c>
      <c r="U108" s="33">
        <v>29.588360000000002</v>
      </c>
      <c r="V108" s="33">
        <v>0</v>
      </c>
      <c r="W108" s="35">
        <f t="shared" si="35"/>
        <v>29.588360000000002</v>
      </c>
      <c r="X108" s="33">
        <v>0</v>
      </c>
      <c r="Y108" s="33">
        <v>1167.42</v>
      </c>
      <c r="Z108" s="35">
        <f t="shared" si="36"/>
        <v>1167.42</v>
      </c>
      <c r="AA108" s="33">
        <v>0</v>
      </c>
      <c r="AB108" s="33">
        <v>0</v>
      </c>
      <c r="AC108" s="35">
        <f t="shared" si="45"/>
        <v>0</v>
      </c>
      <c r="AD108" s="33">
        <v>245864.32393814306</v>
      </c>
      <c r="AE108" s="33">
        <v>14451.609993810998</v>
      </c>
      <c r="AF108" s="35">
        <f t="shared" si="46"/>
        <v>260315.93393195406</v>
      </c>
      <c r="AG108" s="33">
        <v>168084.794089517</v>
      </c>
      <c r="AH108" s="33">
        <v>40876.145346848898</v>
      </c>
      <c r="AI108" s="35">
        <f t="shared" si="47"/>
        <v>208960.93943636591</v>
      </c>
      <c r="AJ108" s="35">
        <f t="shared" si="37"/>
        <v>413949.11802766006</v>
      </c>
      <c r="AK108" s="35">
        <f t="shared" si="37"/>
        <v>55327.755340659896</v>
      </c>
      <c r="AL108" s="35">
        <f t="shared" si="48"/>
        <v>469276.87336831994</v>
      </c>
      <c r="AM108" s="33">
        <v>686871.23619000008</v>
      </c>
      <c r="AN108" s="35">
        <f t="shared" si="38"/>
        <v>13227868.25670239</v>
      </c>
    </row>
    <row r="109" spans="1:118" x14ac:dyDescent="0.3">
      <c r="A109" s="1">
        <v>43983</v>
      </c>
      <c r="C109" s="33">
        <v>138626.80651938307</v>
      </c>
      <c r="D109" s="33">
        <v>9338.3343675251508</v>
      </c>
      <c r="E109" s="34">
        <f t="shared" si="39"/>
        <v>147965.14088690822</v>
      </c>
      <c r="F109" s="33">
        <v>2256702.1505000005</v>
      </c>
      <c r="G109" s="33">
        <v>855059.92550238769</v>
      </c>
      <c r="H109" s="34">
        <f t="shared" si="40"/>
        <v>3111762.0760023883</v>
      </c>
      <c r="I109" s="33">
        <v>0</v>
      </c>
      <c r="J109" s="33">
        <v>326796.10100000002</v>
      </c>
      <c r="K109" s="34">
        <f t="shared" si="41"/>
        <v>326796.10100000002</v>
      </c>
      <c r="L109" s="33">
        <v>2032139.2843900002</v>
      </c>
      <c r="M109" s="33">
        <v>363207.44532</v>
      </c>
      <c r="N109" s="35">
        <f t="shared" si="42"/>
        <v>2395346.7297100001</v>
      </c>
      <c r="O109" s="33">
        <v>5839402.2453900008</v>
      </c>
      <c r="P109" s="33">
        <v>124051.65687414711</v>
      </c>
      <c r="Q109" s="35">
        <f t="shared" si="43"/>
        <v>5963453.902264148</v>
      </c>
      <c r="R109" s="33">
        <v>1736.7364499999999</v>
      </c>
      <c r="S109" s="33">
        <v>16145.306860000001</v>
      </c>
      <c r="T109" s="35">
        <f t="shared" si="44"/>
        <v>17882.043310000001</v>
      </c>
      <c r="U109" s="33">
        <v>22.190519999999999</v>
      </c>
      <c r="V109" s="33">
        <v>0</v>
      </c>
      <c r="W109" s="35">
        <f t="shared" si="35"/>
        <v>22.190519999999999</v>
      </c>
      <c r="X109" s="33">
        <v>0</v>
      </c>
      <c r="Y109" s="33">
        <v>1191.662</v>
      </c>
      <c r="Z109" s="35">
        <f t="shared" si="36"/>
        <v>1191.662</v>
      </c>
      <c r="AA109" s="33">
        <v>0</v>
      </c>
      <c r="AB109" s="33">
        <v>0</v>
      </c>
      <c r="AC109" s="35">
        <f t="shared" si="45"/>
        <v>0</v>
      </c>
      <c r="AD109" s="33">
        <v>248076.82839682003</v>
      </c>
      <c r="AE109" s="33">
        <v>14396.515923990857</v>
      </c>
      <c r="AF109" s="35">
        <f t="shared" si="46"/>
        <v>262473.34432081087</v>
      </c>
      <c r="AG109" s="33">
        <v>168143.53124074201</v>
      </c>
      <c r="AH109" s="33">
        <v>45688.763126525606</v>
      </c>
      <c r="AI109" s="35">
        <f t="shared" si="47"/>
        <v>213832.29436726763</v>
      </c>
      <c r="AJ109" s="35">
        <f t="shared" si="37"/>
        <v>416220.35963756207</v>
      </c>
      <c r="AK109" s="35">
        <f t="shared" si="37"/>
        <v>60085.279050516459</v>
      </c>
      <c r="AL109" s="35">
        <f t="shared" si="48"/>
        <v>476305.6386880785</v>
      </c>
      <c r="AM109" s="33">
        <v>702027.33963000018</v>
      </c>
      <c r="AN109" s="35">
        <f t="shared" si="38"/>
        <v>13142752.824011523</v>
      </c>
    </row>
    <row r="110" spans="1:118" x14ac:dyDescent="0.3">
      <c r="A110" s="1">
        <v>44013</v>
      </c>
      <c r="C110" s="33">
        <v>124703.1568</v>
      </c>
      <c r="D110" s="33">
        <v>9187.6150070225467</v>
      </c>
      <c r="E110" s="34">
        <f t="shared" si="39"/>
        <v>133890.77180702254</v>
      </c>
      <c r="F110" s="33">
        <v>2375427.16983</v>
      </c>
      <c r="G110" s="33">
        <v>704116.90879659576</v>
      </c>
      <c r="H110" s="34">
        <f t="shared" si="40"/>
        <v>3079544.0786265959</v>
      </c>
      <c r="I110" s="33">
        <v>0</v>
      </c>
      <c r="J110" s="33">
        <v>271890.86599999998</v>
      </c>
      <c r="K110" s="34">
        <f t="shared" si="41"/>
        <v>271890.86599999998</v>
      </c>
      <c r="L110" s="33">
        <v>2035451.9333200003</v>
      </c>
      <c r="M110" s="33">
        <v>361154.66246000002</v>
      </c>
      <c r="N110" s="35">
        <f t="shared" si="42"/>
        <v>2396606.5957800001</v>
      </c>
      <c r="O110" s="33">
        <v>5849507.1489999993</v>
      </c>
      <c r="P110" s="33">
        <v>124538.49881394503</v>
      </c>
      <c r="Q110" s="35">
        <f t="shared" si="43"/>
        <v>5974045.6478139441</v>
      </c>
      <c r="R110" s="33">
        <v>1706.1123399999999</v>
      </c>
      <c r="S110" s="33">
        <v>16601.700919999999</v>
      </c>
      <c r="T110" s="35">
        <f t="shared" si="44"/>
        <v>18307.813259999999</v>
      </c>
      <c r="U110" s="33">
        <v>14.795670000000001</v>
      </c>
      <c r="V110" s="33">
        <v>0</v>
      </c>
      <c r="W110" s="35">
        <f t="shared" si="35"/>
        <v>14.795670000000001</v>
      </c>
      <c r="X110" s="33">
        <v>0</v>
      </c>
      <c r="Y110" s="33">
        <v>1740.2999199999999</v>
      </c>
      <c r="Z110" s="35">
        <f t="shared" si="36"/>
        <v>1740.2999199999999</v>
      </c>
      <c r="AA110" s="33">
        <v>0</v>
      </c>
      <c r="AB110" s="33">
        <v>0</v>
      </c>
      <c r="AC110" s="35">
        <f t="shared" si="45"/>
        <v>0</v>
      </c>
      <c r="AD110" s="33">
        <v>236392.25929144101</v>
      </c>
      <c r="AE110" s="33">
        <v>27754.168212750199</v>
      </c>
      <c r="AF110" s="35">
        <f t="shared" si="46"/>
        <v>264146.42750419118</v>
      </c>
      <c r="AG110" s="33">
        <v>189737.90251895299</v>
      </c>
      <c r="AH110" s="33">
        <v>26879.912735960901</v>
      </c>
      <c r="AI110" s="35">
        <f t="shared" si="47"/>
        <v>216617.8152549139</v>
      </c>
      <c r="AJ110" s="35">
        <f t="shared" si="37"/>
        <v>426130.16181039403</v>
      </c>
      <c r="AK110" s="35">
        <f t="shared" si="37"/>
        <v>54634.080948711096</v>
      </c>
      <c r="AL110" s="35">
        <f t="shared" si="48"/>
        <v>480764.24275910511</v>
      </c>
      <c r="AM110" s="33">
        <v>704452.27361000003</v>
      </c>
      <c r="AN110" s="35">
        <f t="shared" si="38"/>
        <v>13061257.385246668</v>
      </c>
    </row>
    <row r="111" spans="1:118" x14ac:dyDescent="0.3">
      <c r="A111" s="1">
        <v>44044</v>
      </c>
      <c r="C111" s="33">
        <v>111976.09681</v>
      </c>
      <c r="D111" s="33">
        <v>7822.6658338641901</v>
      </c>
      <c r="E111" s="34">
        <f t="shared" si="39"/>
        <v>119798.76264386419</v>
      </c>
      <c r="F111" s="33">
        <v>2481363.2170600002</v>
      </c>
      <c r="G111" s="33">
        <v>599755.89072067116</v>
      </c>
      <c r="H111" s="34">
        <f t="shared" si="40"/>
        <v>3081119.1077806712</v>
      </c>
      <c r="I111" s="33">
        <v>0</v>
      </c>
      <c r="J111" s="33">
        <v>296979.598</v>
      </c>
      <c r="K111" s="34">
        <f t="shared" si="41"/>
        <v>296979.598</v>
      </c>
      <c r="L111" s="33">
        <v>2038764.4617999999</v>
      </c>
      <c r="M111" s="33">
        <v>361101.87959999999</v>
      </c>
      <c r="N111" s="35">
        <f t="shared" si="42"/>
        <v>2399866.3413999998</v>
      </c>
      <c r="O111" s="33">
        <v>5841289.0891399998</v>
      </c>
      <c r="P111" s="33">
        <v>130980.95522</v>
      </c>
      <c r="Q111" s="35">
        <f t="shared" si="43"/>
        <v>5972270.0443599997</v>
      </c>
      <c r="R111" s="33">
        <v>1706.1123399999999</v>
      </c>
      <c r="S111" s="33">
        <v>16561.759099999999</v>
      </c>
      <c r="T111" s="35">
        <f t="shared" si="44"/>
        <v>18267.871439999999</v>
      </c>
      <c r="U111" s="33">
        <v>7.3978299999999999</v>
      </c>
      <c r="V111" s="33">
        <v>0</v>
      </c>
      <c r="W111" s="35">
        <f t="shared" si="35"/>
        <v>7.3978299999999999</v>
      </c>
      <c r="X111" s="33">
        <v>0</v>
      </c>
      <c r="Y111" s="33">
        <v>0</v>
      </c>
      <c r="Z111" s="35">
        <f t="shared" si="36"/>
        <v>0</v>
      </c>
      <c r="AA111" s="33">
        <v>0</v>
      </c>
      <c r="AB111" s="33">
        <v>0</v>
      </c>
      <c r="AC111" s="35">
        <f t="shared" si="45"/>
        <v>0</v>
      </c>
      <c r="AD111" s="33">
        <v>247732.63157766001</v>
      </c>
      <c r="AE111" s="33">
        <v>19004.267532014357</v>
      </c>
      <c r="AF111" s="35">
        <f t="shared" si="46"/>
        <v>266736.89910967438</v>
      </c>
      <c r="AG111" s="33">
        <v>189169.836747847</v>
      </c>
      <c r="AH111" s="33">
        <v>27361.461130243599</v>
      </c>
      <c r="AI111" s="35">
        <f t="shared" si="47"/>
        <v>216531.29787809061</v>
      </c>
      <c r="AJ111" s="35">
        <f t="shared" si="37"/>
        <v>436902.46832550701</v>
      </c>
      <c r="AK111" s="35">
        <f t="shared" si="37"/>
        <v>46365.728662257956</v>
      </c>
      <c r="AL111" s="35">
        <f t="shared" si="48"/>
        <v>483268.19698776497</v>
      </c>
      <c r="AM111" s="33">
        <v>703310.62245000002</v>
      </c>
      <c r="AN111" s="35">
        <f t="shared" si="38"/>
        <v>13074887.9428923</v>
      </c>
    </row>
    <row r="112" spans="1:118" x14ac:dyDescent="0.3">
      <c r="A112" s="1">
        <v>44075</v>
      </c>
      <c r="C112" s="33">
        <v>131298.94604000001</v>
      </c>
      <c r="D112" s="33">
        <v>7688.267279908704</v>
      </c>
      <c r="E112" s="34">
        <f t="shared" si="39"/>
        <v>138987.21331990871</v>
      </c>
      <c r="F112" s="33">
        <v>2443189.8029800002</v>
      </c>
      <c r="G112" s="33">
        <v>528404.63096274727</v>
      </c>
      <c r="H112" s="34">
        <f t="shared" si="40"/>
        <v>2971594.4339427473</v>
      </c>
      <c r="I112" s="33">
        <v>0</v>
      </c>
      <c r="J112" s="33">
        <v>294898.05800000002</v>
      </c>
      <c r="K112" s="34">
        <f t="shared" si="41"/>
        <v>294898.05800000002</v>
      </c>
      <c r="L112" s="33">
        <v>2034401.1502900003</v>
      </c>
      <c r="M112" s="33">
        <v>361104.51666999998</v>
      </c>
      <c r="N112" s="35">
        <f t="shared" si="42"/>
        <v>2395505.6669600001</v>
      </c>
      <c r="O112" s="33">
        <v>5875059.8481899993</v>
      </c>
      <c r="P112" s="33">
        <v>131250.51105</v>
      </c>
      <c r="Q112" s="35">
        <f t="shared" si="43"/>
        <v>6006310.3592399992</v>
      </c>
      <c r="R112" s="33">
        <v>1699.5712700000001</v>
      </c>
      <c r="S112" s="33">
        <v>16371.448060000001</v>
      </c>
      <c r="T112" s="35">
        <f t="shared" si="44"/>
        <v>18071.019329999999</v>
      </c>
      <c r="U112" s="33">
        <v>0</v>
      </c>
      <c r="V112" s="33">
        <v>0</v>
      </c>
      <c r="W112" s="35">
        <f t="shared" si="35"/>
        <v>0</v>
      </c>
      <c r="X112" s="33">
        <v>0</v>
      </c>
      <c r="Y112" s="33">
        <v>901.93200000000002</v>
      </c>
      <c r="Z112" s="35">
        <f t="shared" si="36"/>
        <v>901.93200000000002</v>
      </c>
      <c r="AA112" s="33">
        <v>0</v>
      </c>
      <c r="AB112" s="33">
        <v>0</v>
      </c>
      <c r="AC112" s="35">
        <f t="shared" si="45"/>
        <v>0</v>
      </c>
      <c r="AD112" s="33">
        <v>235583.26490404279</v>
      </c>
      <c r="AE112" s="33">
        <v>33132.588009348663</v>
      </c>
      <c r="AF112" s="35">
        <f t="shared" si="46"/>
        <v>268715.85291339143</v>
      </c>
      <c r="AG112" s="33">
        <v>189184.512418358</v>
      </c>
      <c r="AH112" s="33">
        <v>27479.781855310601</v>
      </c>
      <c r="AI112" s="35">
        <f t="shared" si="47"/>
        <v>216664.29427366861</v>
      </c>
      <c r="AJ112" s="35">
        <f t="shared" si="37"/>
        <v>424767.77732240083</v>
      </c>
      <c r="AK112" s="35">
        <f t="shared" si="37"/>
        <v>60612.369864659267</v>
      </c>
      <c r="AL112" s="35">
        <f t="shared" si="48"/>
        <v>485380.14718706009</v>
      </c>
      <c r="AM112" s="33">
        <v>701980.11394311243</v>
      </c>
      <c r="AN112" s="35">
        <f t="shared" si="38"/>
        <v>13013628.943922829</v>
      </c>
    </row>
    <row r="113" spans="1:40" x14ac:dyDescent="0.3">
      <c r="A113" s="1">
        <v>44105</v>
      </c>
      <c r="C113" s="33">
        <v>111223.97269000001</v>
      </c>
      <c r="D113" s="33">
        <v>7129.0784101174868</v>
      </c>
      <c r="E113" s="34">
        <f t="shared" si="39"/>
        <v>118353.0511001175</v>
      </c>
      <c r="F113" s="33">
        <v>2528341.7154200003</v>
      </c>
      <c r="G113" s="33">
        <v>492578.54924120399</v>
      </c>
      <c r="H113" s="34">
        <f t="shared" si="40"/>
        <v>3020920.2646612041</v>
      </c>
      <c r="I113" s="33">
        <v>0</v>
      </c>
      <c r="J113" s="33">
        <v>284703.57799999998</v>
      </c>
      <c r="K113" s="34">
        <f t="shared" si="41"/>
        <v>284703.57799999998</v>
      </c>
      <c r="L113" s="33">
        <v>2037982.5314300002</v>
      </c>
      <c r="M113" s="33">
        <v>360131.52265999996</v>
      </c>
      <c r="N113" s="35">
        <f t="shared" si="42"/>
        <v>2398114.0540900002</v>
      </c>
      <c r="O113" s="33">
        <v>5898176.9852800006</v>
      </c>
      <c r="P113" s="33">
        <v>129127.11891999999</v>
      </c>
      <c r="Q113" s="35">
        <f t="shared" si="43"/>
        <v>6027304.1042000009</v>
      </c>
      <c r="R113" s="33">
        <v>1699.5712700000001</v>
      </c>
      <c r="S113" s="33">
        <v>16564.108619999999</v>
      </c>
      <c r="T113" s="35">
        <f t="shared" si="44"/>
        <v>18263.679889999999</v>
      </c>
      <c r="U113" s="33">
        <v>58.261480000000006</v>
      </c>
      <c r="V113" s="33">
        <v>0</v>
      </c>
      <c r="W113" s="35">
        <f t="shared" si="35"/>
        <v>58.261480000000006</v>
      </c>
      <c r="X113" s="33">
        <v>0</v>
      </c>
      <c r="Y113" s="33">
        <v>1514.9850000000001</v>
      </c>
      <c r="Z113" s="35">
        <f t="shared" si="36"/>
        <v>1514.9850000000001</v>
      </c>
      <c r="AA113" s="33">
        <v>0</v>
      </c>
      <c r="AB113" s="33">
        <v>0</v>
      </c>
      <c r="AC113" s="35">
        <f t="shared" si="45"/>
        <v>0</v>
      </c>
      <c r="AD113" s="33">
        <v>222941.33643452078</v>
      </c>
      <c r="AE113" s="33">
        <v>35217.480863604564</v>
      </c>
      <c r="AF113" s="35">
        <f t="shared" si="46"/>
        <v>258158.81729812536</v>
      </c>
      <c r="AG113" s="33">
        <v>191299.72746982001</v>
      </c>
      <c r="AH113" s="33">
        <v>26725.010721097802</v>
      </c>
      <c r="AI113" s="35">
        <f t="shared" si="47"/>
        <v>218024.73819091782</v>
      </c>
      <c r="AJ113" s="35">
        <f t="shared" si="37"/>
        <v>414241.06390434079</v>
      </c>
      <c r="AK113" s="35">
        <f t="shared" si="37"/>
        <v>61942.491584702366</v>
      </c>
      <c r="AL113" s="35">
        <f t="shared" si="48"/>
        <v>476183.55548904312</v>
      </c>
      <c r="AM113" s="33">
        <v>701366.77234999998</v>
      </c>
      <c r="AN113" s="35">
        <f t="shared" si="38"/>
        <v>13046782.306260366</v>
      </c>
    </row>
    <row r="114" spans="1:40" x14ac:dyDescent="0.3">
      <c r="A114" s="1">
        <v>44136</v>
      </c>
      <c r="C114" s="33">
        <v>109284.17266</v>
      </c>
      <c r="D114" s="33">
        <v>6916.331377738702</v>
      </c>
      <c r="E114" s="34">
        <f t="shared" si="39"/>
        <v>116200.5040377387</v>
      </c>
      <c r="F114" s="33">
        <v>2570383.4588699997</v>
      </c>
      <c r="G114" s="33">
        <v>513508.78503844299</v>
      </c>
      <c r="H114" s="34">
        <f t="shared" si="40"/>
        <v>3083892.2439084426</v>
      </c>
      <c r="I114" s="33">
        <v>0</v>
      </c>
      <c r="J114" s="33">
        <v>258662.66400000002</v>
      </c>
      <c r="K114" s="34">
        <f t="shared" si="41"/>
        <v>258662.66400000002</v>
      </c>
      <c r="L114" s="33">
        <v>2041211.1245200001</v>
      </c>
      <c r="M114" s="33">
        <v>360080.76381999999</v>
      </c>
      <c r="N114" s="35">
        <f t="shared" si="42"/>
        <v>2401291.8883400001</v>
      </c>
      <c r="O114" s="33">
        <v>5902994.3929099999</v>
      </c>
      <c r="P114" s="33">
        <v>126508.93291</v>
      </c>
      <c r="Q114" s="35">
        <f t="shared" si="43"/>
        <v>6029503.3258199999</v>
      </c>
      <c r="R114" s="33">
        <v>1699.5712700000001</v>
      </c>
      <c r="S114" s="33">
        <v>16752.07014</v>
      </c>
      <c r="T114" s="35">
        <f t="shared" si="44"/>
        <v>18451.64141</v>
      </c>
      <c r="U114" s="33">
        <v>52.292449999999995</v>
      </c>
      <c r="V114" s="33">
        <v>0</v>
      </c>
      <c r="W114" s="35">
        <f t="shared" si="35"/>
        <v>52.292449999999995</v>
      </c>
      <c r="X114" s="33">
        <v>0</v>
      </c>
      <c r="Y114" s="33">
        <v>786.34900000000005</v>
      </c>
      <c r="Z114" s="35">
        <f t="shared" si="36"/>
        <v>786.34900000000005</v>
      </c>
      <c r="AA114" s="33">
        <v>0</v>
      </c>
      <c r="AB114" s="33">
        <v>0</v>
      </c>
      <c r="AC114" s="35">
        <f t="shared" si="45"/>
        <v>0</v>
      </c>
      <c r="AD114" s="33">
        <v>241190.90451932783</v>
      </c>
      <c r="AE114" s="33">
        <v>40588.535355485939</v>
      </c>
      <c r="AF114" s="35">
        <f t="shared" si="46"/>
        <v>281779.43987481378</v>
      </c>
      <c r="AG114" s="33">
        <v>191173.81445000001</v>
      </c>
      <c r="AH114" s="33">
        <v>27711.7668655946</v>
      </c>
      <c r="AI114" s="35">
        <f t="shared" si="47"/>
        <v>218885.58131559461</v>
      </c>
      <c r="AJ114" s="35">
        <f t="shared" si="37"/>
        <v>432364.71896932786</v>
      </c>
      <c r="AK114" s="35">
        <f t="shared" si="37"/>
        <v>68300.302221080536</v>
      </c>
      <c r="AL114" s="35">
        <f t="shared" si="48"/>
        <v>500665.02119040838</v>
      </c>
      <c r="AM114" s="33">
        <v>702175.13875000004</v>
      </c>
      <c r="AN114" s="35">
        <f t="shared" si="38"/>
        <v>13111681.068906588</v>
      </c>
    </row>
    <row r="115" spans="1:40" x14ac:dyDescent="0.3">
      <c r="A115" s="1">
        <v>44166</v>
      </c>
      <c r="C115" s="33">
        <v>149211.25916000002</v>
      </c>
      <c r="D115" s="33">
        <v>8196.5631383112304</v>
      </c>
      <c r="E115" s="34">
        <f t="shared" si="39"/>
        <v>157407.82229831125</v>
      </c>
      <c r="F115" s="33">
        <v>2550202.9978299993</v>
      </c>
      <c r="G115" s="33">
        <v>622590.12108116213</v>
      </c>
      <c r="H115" s="34">
        <f t="shared" si="40"/>
        <v>3172793.1189111616</v>
      </c>
      <c r="I115" s="33">
        <v>0</v>
      </c>
      <c r="J115" s="33">
        <v>284253.90600000002</v>
      </c>
      <c r="K115" s="34">
        <f t="shared" si="41"/>
        <v>284253.90600000002</v>
      </c>
      <c r="L115" s="33">
        <v>2043338.3530599999</v>
      </c>
      <c r="M115" s="33">
        <v>360837.51991000003</v>
      </c>
      <c r="N115" s="35">
        <f t="shared" si="42"/>
        <v>2404175.8729699999</v>
      </c>
      <c r="O115" s="33">
        <v>5879278.3905800013</v>
      </c>
      <c r="P115" s="33">
        <v>105836.00268374999</v>
      </c>
      <c r="Q115" s="35">
        <f t="shared" si="43"/>
        <v>5985114.3932637516</v>
      </c>
      <c r="R115" s="33">
        <v>1699.5712700000001</v>
      </c>
      <c r="S115" s="33">
        <v>16898.915079999999</v>
      </c>
      <c r="T115" s="35">
        <f t="shared" si="44"/>
        <v>18598.486349999999</v>
      </c>
      <c r="U115" s="33">
        <v>53.721260000000001</v>
      </c>
      <c r="V115" s="33">
        <v>0</v>
      </c>
      <c r="W115" s="35">
        <f t="shared" si="35"/>
        <v>53.721260000000001</v>
      </c>
      <c r="X115" s="33">
        <v>0</v>
      </c>
      <c r="Y115" s="33">
        <v>520.46370850000005</v>
      </c>
      <c r="Z115" s="35">
        <f t="shared" si="36"/>
        <v>520.46370850000005</v>
      </c>
      <c r="AA115" s="33">
        <v>0</v>
      </c>
      <c r="AB115" s="33">
        <v>0</v>
      </c>
      <c r="AC115" s="35">
        <f t="shared" si="45"/>
        <v>0</v>
      </c>
      <c r="AD115" s="33">
        <v>226922.25189248903</v>
      </c>
      <c r="AE115" s="33">
        <v>27540.880000348516</v>
      </c>
      <c r="AF115" s="35">
        <f t="shared" si="46"/>
        <v>254463.13189283755</v>
      </c>
      <c r="AG115" s="33">
        <v>190758.72535947902</v>
      </c>
      <c r="AH115" s="33">
        <v>28430.432351497599</v>
      </c>
      <c r="AI115" s="35">
        <f t="shared" si="47"/>
        <v>219189.15771097661</v>
      </c>
      <c r="AJ115" s="35">
        <f t="shared" si="37"/>
        <v>417680.97725196806</v>
      </c>
      <c r="AK115" s="35">
        <f t="shared" si="37"/>
        <v>55971.312351846114</v>
      </c>
      <c r="AL115" s="35">
        <f t="shared" si="48"/>
        <v>473652.28960381419</v>
      </c>
      <c r="AM115" s="33">
        <v>705502.12939999998</v>
      </c>
      <c r="AN115" s="35">
        <f t="shared" si="38"/>
        <v>13202072.203765538</v>
      </c>
    </row>
    <row r="116" spans="1:40" x14ac:dyDescent="0.3">
      <c r="A116" s="1">
        <v>44197</v>
      </c>
      <c r="C116" s="33">
        <v>147053.33047000002</v>
      </c>
      <c r="D116" s="33">
        <v>6966.571204471602</v>
      </c>
      <c r="E116" s="34">
        <f t="shared" si="39"/>
        <v>154019.90167447162</v>
      </c>
      <c r="F116" s="33">
        <v>2662786.8394599999</v>
      </c>
      <c r="G116" s="33">
        <v>609312.65485071682</v>
      </c>
      <c r="H116" s="34">
        <f t="shared" si="40"/>
        <v>3272099.4943107166</v>
      </c>
      <c r="I116" s="33">
        <v>0</v>
      </c>
      <c r="J116" s="33">
        <v>266948.29700000002</v>
      </c>
      <c r="K116" s="34">
        <f t="shared" si="41"/>
        <v>266948.29700000002</v>
      </c>
      <c r="L116" s="33">
        <v>2046701.7025999997</v>
      </c>
      <c r="M116" s="33">
        <v>360784.58009</v>
      </c>
      <c r="N116" s="35">
        <f t="shared" si="42"/>
        <v>2407486.2826899998</v>
      </c>
      <c r="O116" s="33">
        <v>5885465.9732900001</v>
      </c>
      <c r="P116" s="33">
        <v>106067.8684177684</v>
      </c>
      <c r="Q116" s="35">
        <f t="shared" si="43"/>
        <v>5991533.8417077689</v>
      </c>
      <c r="R116" s="33">
        <v>1678.6101099999998</v>
      </c>
      <c r="S116" s="33">
        <v>16806.109079999998</v>
      </c>
      <c r="T116" s="35">
        <f t="shared" si="44"/>
        <v>18484.71919</v>
      </c>
      <c r="U116" s="33">
        <v>47.75224</v>
      </c>
      <c r="V116" s="33">
        <v>0</v>
      </c>
      <c r="W116" s="35">
        <f t="shared" si="35"/>
        <v>47.75224</v>
      </c>
      <c r="X116" s="33">
        <v>0</v>
      </c>
      <c r="Y116" s="33">
        <v>1142.75297</v>
      </c>
      <c r="Z116" s="35">
        <f t="shared" si="36"/>
        <v>1142.75297</v>
      </c>
      <c r="AA116" s="33">
        <v>0</v>
      </c>
      <c r="AB116" s="33">
        <v>0</v>
      </c>
      <c r="AC116" s="35">
        <f t="shared" si="45"/>
        <v>0</v>
      </c>
      <c r="AD116" s="33">
        <v>254160.91558000003</v>
      </c>
      <c r="AE116" s="33">
        <v>30216.543326106548</v>
      </c>
      <c r="AF116" s="35">
        <f t="shared" si="46"/>
        <v>284377.45890610659</v>
      </c>
      <c r="AG116" s="33">
        <v>194556.65908000001</v>
      </c>
      <c r="AH116" s="33">
        <v>26503.5848406308</v>
      </c>
      <c r="AI116" s="35">
        <f t="shared" si="47"/>
        <v>221060.2439206308</v>
      </c>
      <c r="AJ116" s="35">
        <f t="shared" si="37"/>
        <v>448717.57466000004</v>
      </c>
      <c r="AK116" s="35">
        <f t="shared" si="37"/>
        <v>56720.128166737348</v>
      </c>
      <c r="AL116" s="35">
        <f t="shared" si="48"/>
        <v>505437.70282673737</v>
      </c>
      <c r="AM116" s="33">
        <v>707995.92764999997</v>
      </c>
      <c r="AN116" s="35">
        <f t="shared" si="38"/>
        <v>13325196.672259696</v>
      </c>
    </row>
    <row r="117" spans="1:40" x14ac:dyDescent="0.3">
      <c r="A117" s="1">
        <v>44228</v>
      </c>
      <c r="C117" s="33">
        <v>137342.62974</v>
      </c>
      <c r="D117" s="33">
        <v>7336.4468523136211</v>
      </c>
      <c r="E117" s="34">
        <f t="shared" si="39"/>
        <v>144679.07659231362</v>
      </c>
      <c r="F117" s="33">
        <v>2854065.6011700002</v>
      </c>
      <c r="G117" s="33">
        <v>582238.65459990571</v>
      </c>
      <c r="H117" s="34">
        <f t="shared" si="40"/>
        <v>3436304.2557699056</v>
      </c>
      <c r="I117" s="33">
        <v>0</v>
      </c>
      <c r="J117" s="33">
        <v>273004.37800000003</v>
      </c>
      <c r="K117" s="34">
        <f t="shared" si="41"/>
        <v>273004.37800000003</v>
      </c>
      <c r="L117" s="33">
        <v>2058089.7929100001</v>
      </c>
      <c r="M117" s="33">
        <v>359871.92963000003</v>
      </c>
      <c r="N117" s="35">
        <f t="shared" si="42"/>
        <v>2417961.72254</v>
      </c>
      <c r="O117" s="33">
        <v>5869022.7605500007</v>
      </c>
      <c r="P117" s="33">
        <v>104946.09690776841</v>
      </c>
      <c r="Q117" s="35">
        <f t="shared" si="43"/>
        <v>5973968.8574577691</v>
      </c>
      <c r="R117" s="33">
        <v>1678.6101099999998</v>
      </c>
      <c r="S117" s="33">
        <v>16569.98242</v>
      </c>
      <c r="T117" s="35">
        <f t="shared" si="44"/>
        <v>18248.592530000002</v>
      </c>
      <c r="U117" s="33">
        <v>41.783209999999997</v>
      </c>
      <c r="V117" s="33">
        <v>0</v>
      </c>
      <c r="W117" s="35">
        <f t="shared" si="35"/>
        <v>41.783209999999997</v>
      </c>
      <c r="X117" s="33">
        <v>0</v>
      </c>
      <c r="Y117" s="33">
        <v>482.79900000000004</v>
      </c>
      <c r="Z117" s="35">
        <f t="shared" si="36"/>
        <v>482.79900000000004</v>
      </c>
      <c r="AA117" s="33">
        <v>0</v>
      </c>
      <c r="AB117" s="33">
        <v>0</v>
      </c>
      <c r="AC117" s="35">
        <f t="shared" si="45"/>
        <v>0</v>
      </c>
      <c r="AD117" s="33">
        <v>222146.81059000001</v>
      </c>
      <c r="AE117" s="33">
        <v>18819.451452388053</v>
      </c>
      <c r="AF117" s="35">
        <f t="shared" si="46"/>
        <v>240966.26204238806</v>
      </c>
      <c r="AG117" s="33">
        <v>194325.83338026598</v>
      </c>
      <c r="AH117" s="33">
        <v>26136.897244016996</v>
      </c>
      <c r="AI117" s="35">
        <f t="shared" si="47"/>
        <v>220462.73062428297</v>
      </c>
      <c r="AJ117" s="35">
        <f t="shared" si="37"/>
        <v>416472.64397026598</v>
      </c>
      <c r="AK117" s="35">
        <f t="shared" si="37"/>
        <v>44956.348696405053</v>
      </c>
      <c r="AL117" s="35">
        <f t="shared" si="48"/>
        <v>461428.99266667105</v>
      </c>
      <c r="AM117" s="33">
        <v>708778.42677999998</v>
      </c>
      <c r="AN117" s="35">
        <f t="shared" si="38"/>
        <v>13434898.88454666</v>
      </c>
    </row>
    <row r="118" spans="1:40" x14ac:dyDescent="0.3">
      <c r="A118" s="1">
        <v>44256</v>
      </c>
      <c r="C118" s="33">
        <v>157229.82683999999</v>
      </c>
      <c r="D118" s="33">
        <v>6119.9639513753245</v>
      </c>
      <c r="E118" s="34">
        <f t="shared" si="39"/>
        <v>163349.79079137533</v>
      </c>
      <c r="F118" s="33">
        <v>2940336.8244700003</v>
      </c>
      <c r="G118" s="33">
        <v>616849.1735196826</v>
      </c>
      <c r="H118" s="34">
        <f t="shared" si="40"/>
        <v>3557185.9979896829</v>
      </c>
      <c r="I118" s="33">
        <v>0</v>
      </c>
      <c r="J118" s="33">
        <v>236029.31100000002</v>
      </c>
      <c r="K118" s="34">
        <f t="shared" si="41"/>
        <v>236029.31100000002</v>
      </c>
      <c r="L118" s="33">
        <v>2061087.7769000002</v>
      </c>
      <c r="M118" s="33">
        <v>359830.08421999996</v>
      </c>
      <c r="N118" s="35">
        <f t="shared" si="42"/>
        <v>2420917.86112</v>
      </c>
      <c r="O118" s="33">
        <v>5802075.4459300004</v>
      </c>
      <c r="P118" s="33">
        <v>104454.21353776842</v>
      </c>
      <c r="Q118" s="35">
        <f t="shared" si="43"/>
        <v>5906529.6594677689</v>
      </c>
      <c r="R118" s="33">
        <v>1683.2185899999999</v>
      </c>
      <c r="S118" s="33">
        <v>16288.040140000001</v>
      </c>
      <c r="T118" s="35">
        <f t="shared" si="44"/>
        <v>17971.258730000001</v>
      </c>
      <c r="U118" s="33">
        <v>35.81418</v>
      </c>
      <c r="V118" s="33">
        <v>0</v>
      </c>
      <c r="W118" s="35">
        <f t="shared" si="35"/>
        <v>35.81418</v>
      </c>
      <c r="X118" s="33">
        <v>0</v>
      </c>
      <c r="Y118" s="33">
        <v>1178.673</v>
      </c>
      <c r="Z118" s="35">
        <f t="shared" si="36"/>
        <v>1178.673</v>
      </c>
      <c r="AA118" s="33">
        <v>0</v>
      </c>
      <c r="AB118" s="33">
        <v>0</v>
      </c>
      <c r="AC118" s="35">
        <f t="shared" si="45"/>
        <v>0</v>
      </c>
      <c r="AD118" s="33">
        <v>212254.52472000002</v>
      </c>
      <c r="AE118" s="33">
        <v>19387.056641381176</v>
      </c>
      <c r="AF118" s="35">
        <f t="shared" si="46"/>
        <v>231641.58136138119</v>
      </c>
      <c r="AG118" s="33">
        <v>132182.54338032499</v>
      </c>
      <c r="AH118" s="33">
        <v>25226.550133602203</v>
      </c>
      <c r="AI118" s="35">
        <f t="shared" si="47"/>
        <v>157409.09351392719</v>
      </c>
      <c r="AJ118" s="35">
        <f t="shared" si="37"/>
        <v>344437.06810032501</v>
      </c>
      <c r="AK118" s="35">
        <f t="shared" si="37"/>
        <v>44613.606774983375</v>
      </c>
      <c r="AL118" s="35">
        <f t="shared" si="48"/>
        <v>389050.67487530841</v>
      </c>
      <c r="AM118" s="33">
        <v>709988.06812000007</v>
      </c>
      <c r="AN118" s="35">
        <f t="shared" si="38"/>
        <v>13402237.109274136</v>
      </c>
    </row>
    <row r="119" spans="1:40" x14ac:dyDescent="0.3">
      <c r="A119" s="1">
        <v>44287</v>
      </c>
      <c r="C119" s="33">
        <v>123482.42718000001</v>
      </c>
      <c r="D119" s="33">
        <v>5930.7213490490303</v>
      </c>
      <c r="E119" s="34">
        <f t="shared" si="39"/>
        <v>129413.14852904904</v>
      </c>
      <c r="F119" s="33">
        <v>3071225.2082300005</v>
      </c>
      <c r="G119" s="33">
        <v>653115.82397701126</v>
      </c>
      <c r="H119" s="34">
        <f t="shared" si="40"/>
        <v>3724341.0322070117</v>
      </c>
      <c r="I119" s="33">
        <v>0</v>
      </c>
      <c r="J119" s="33">
        <v>207695.94</v>
      </c>
      <c r="K119" s="34">
        <f t="shared" si="41"/>
        <v>207695.94</v>
      </c>
      <c r="L119" s="33">
        <v>2064515.1956500001</v>
      </c>
      <c r="M119" s="33">
        <v>359741.18475000001</v>
      </c>
      <c r="N119" s="35">
        <f t="shared" si="42"/>
        <v>2424256.3804000001</v>
      </c>
      <c r="O119" s="33">
        <v>5781686.5687300004</v>
      </c>
      <c r="P119" s="33">
        <v>104430.73111776842</v>
      </c>
      <c r="Q119" s="35">
        <f t="shared" si="43"/>
        <v>5886117.2998477686</v>
      </c>
      <c r="R119" s="33">
        <v>1683.2185899999999</v>
      </c>
      <c r="S119" s="33">
        <v>16470.127860000001</v>
      </c>
      <c r="T119" s="35">
        <f t="shared" si="44"/>
        <v>18153.346450000001</v>
      </c>
      <c r="U119" s="33">
        <v>29.845150000000004</v>
      </c>
      <c r="V119" s="33">
        <v>0</v>
      </c>
      <c r="W119" s="35">
        <f t="shared" si="35"/>
        <v>29.845150000000004</v>
      </c>
      <c r="X119" s="33">
        <v>0</v>
      </c>
      <c r="Y119" s="33">
        <v>407.709</v>
      </c>
      <c r="Z119" s="35">
        <f t="shared" si="36"/>
        <v>407.709</v>
      </c>
      <c r="AA119" s="33">
        <v>0</v>
      </c>
      <c r="AB119" s="33">
        <v>0</v>
      </c>
      <c r="AC119" s="35">
        <f t="shared" si="45"/>
        <v>0</v>
      </c>
      <c r="AD119" s="33">
        <v>208154.28254999997</v>
      </c>
      <c r="AE119" s="33">
        <v>28206.716226366592</v>
      </c>
      <c r="AF119" s="35">
        <f t="shared" si="46"/>
        <v>236360.99877636656</v>
      </c>
      <c r="AG119" s="33">
        <v>111069.59192032499</v>
      </c>
      <c r="AH119" s="33">
        <v>24338.166818884001</v>
      </c>
      <c r="AI119" s="35">
        <f t="shared" si="47"/>
        <v>135407.75873920901</v>
      </c>
      <c r="AJ119" s="35">
        <f t="shared" si="37"/>
        <v>319223.87447032495</v>
      </c>
      <c r="AK119" s="35">
        <f t="shared" si="37"/>
        <v>52544.883045250594</v>
      </c>
      <c r="AL119" s="35">
        <f t="shared" si="48"/>
        <v>371768.75751557556</v>
      </c>
      <c r="AM119" s="33">
        <v>710680.68965000007</v>
      </c>
      <c r="AN119" s="35">
        <f t="shared" si="38"/>
        <v>13472864.148749404</v>
      </c>
    </row>
    <row r="120" spans="1:40" x14ac:dyDescent="0.3">
      <c r="A120" s="1">
        <v>44317</v>
      </c>
      <c r="C120" s="33">
        <v>126374.91722</v>
      </c>
      <c r="D120" s="33">
        <v>6007.775982628521</v>
      </c>
      <c r="E120" s="34">
        <f t="shared" si="39"/>
        <v>132382.69320262852</v>
      </c>
      <c r="F120" s="33">
        <v>3104355.96575</v>
      </c>
      <c r="G120" s="33">
        <v>631506.71017330349</v>
      </c>
      <c r="H120" s="34">
        <f t="shared" si="40"/>
        <v>3735862.6759233037</v>
      </c>
      <c r="I120" s="33">
        <v>0</v>
      </c>
      <c r="J120" s="33">
        <v>223278.40212263798</v>
      </c>
      <c r="K120" s="34">
        <f t="shared" si="41"/>
        <v>223278.40212263798</v>
      </c>
      <c r="L120" s="33">
        <v>2067766.61561</v>
      </c>
      <c r="M120" s="33">
        <v>359834.52656999999</v>
      </c>
      <c r="N120" s="35">
        <f t="shared" si="42"/>
        <v>2427601.14218</v>
      </c>
      <c r="O120" s="33">
        <v>5778761.3004300008</v>
      </c>
      <c r="P120" s="33">
        <v>102421.2951677684</v>
      </c>
      <c r="Q120" s="35">
        <f t="shared" si="43"/>
        <v>5881182.5955977691</v>
      </c>
      <c r="R120" s="33">
        <v>1683.2185899999999</v>
      </c>
      <c r="S120" s="33">
        <v>16546.487240000002</v>
      </c>
      <c r="T120" s="35">
        <f t="shared" si="44"/>
        <v>18229.705830000003</v>
      </c>
      <c r="U120" s="33">
        <v>23.87612</v>
      </c>
      <c r="V120" s="33">
        <v>0</v>
      </c>
      <c r="W120" s="35">
        <f t="shared" si="35"/>
        <v>23.87612</v>
      </c>
      <c r="X120" s="33">
        <v>0</v>
      </c>
      <c r="Y120" s="33">
        <v>1043.499</v>
      </c>
      <c r="Z120" s="35">
        <f t="shared" si="36"/>
        <v>1043.499</v>
      </c>
      <c r="AA120" s="33">
        <v>0</v>
      </c>
      <c r="AB120" s="33">
        <v>0</v>
      </c>
      <c r="AC120" s="35">
        <f t="shared" si="45"/>
        <v>0</v>
      </c>
      <c r="AD120" s="33">
        <v>215799.78987666671</v>
      </c>
      <c r="AE120" s="33">
        <v>35942.968337320191</v>
      </c>
      <c r="AF120" s="35">
        <f t="shared" si="46"/>
        <v>251742.7582139869</v>
      </c>
      <c r="AG120" s="33">
        <v>111186.002609597</v>
      </c>
      <c r="AH120" s="33">
        <v>24935.824850159002</v>
      </c>
      <c r="AI120" s="35">
        <f t="shared" si="47"/>
        <v>136121.82745975599</v>
      </c>
      <c r="AJ120" s="35">
        <f t="shared" si="37"/>
        <v>326985.79248626367</v>
      </c>
      <c r="AK120" s="35">
        <f t="shared" si="37"/>
        <v>60878.793187479198</v>
      </c>
      <c r="AL120" s="35">
        <f t="shared" si="48"/>
        <v>387864.58567374287</v>
      </c>
      <c r="AM120" s="33">
        <v>711326.64971000003</v>
      </c>
      <c r="AN120" s="35">
        <f t="shared" si="38"/>
        <v>13518795.825360082</v>
      </c>
    </row>
    <row r="121" spans="1:40" x14ac:dyDescent="0.3">
      <c r="A121" s="1">
        <v>44348</v>
      </c>
      <c r="C121" s="33">
        <v>132152.57303</v>
      </c>
      <c r="D121" s="33">
        <v>6412.5439313543466</v>
      </c>
      <c r="E121" s="34">
        <f t="shared" si="39"/>
        <v>138565.11696135433</v>
      </c>
      <c r="F121" s="33">
        <v>3063594.9924500003</v>
      </c>
      <c r="G121" s="33">
        <v>764559.90098019002</v>
      </c>
      <c r="H121" s="34">
        <f t="shared" si="40"/>
        <v>3828154.8934301902</v>
      </c>
      <c r="I121" s="33">
        <v>0</v>
      </c>
      <c r="J121" s="33">
        <v>219082.807</v>
      </c>
      <c r="K121" s="34">
        <f t="shared" si="41"/>
        <v>219082.807</v>
      </c>
      <c r="L121" s="33">
        <v>2070736.0126899998</v>
      </c>
      <c r="M121" s="33">
        <v>359647.38098000002</v>
      </c>
      <c r="N121" s="35">
        <f t="shared" si="42"/>
        <v>2430383.3936699997</v>
      </c>
      <c r="O121" s="33">
        <v>5771071.5684428802</v>
      </c>
      <c r="P121" s="33">
        <v>103650.17929776839</v>
      </c>
      <c r="Q121" s="35">
        <f t="shared" si="43"/>
        <v>5874721.7477406487</v>
      </c>
      <c r="R121" s="33">
        <v>1681.2860000000001</v>
      </c>
      <c r="S121" s="33">
        <v>16605.225200000001</v>
      </c>
      <c r="T121" s="35">
        <f t="shared" si="44"/>
        <v>18286.511200000001</v>
      </c>
      <c r="U121" s="33">
        <v>17.90709</v>
      </c>
      <c r="V121" s="33">
        <v>0</v>
      </c>
      <c r="W121" s="35">
        <f t="shared" si="35"/>
        <v>17.90709</v>
      </c>
      <c r="X121" s="33">
        <v>0</v>
      </c>
      <c r="Y121" s="33">
        <v>1037.5440000000001</v>
      </c>
      <c r="Z121" s="35">
        <f t="shared" si="36"/>
        <v>1037.5440000000001</v>
      </c>
      <c r="AA121" s="33">
        <v>0</v>
      </c>
      <c r="AB121" s="33">
        <v>0</v>
      </c>
      <c r="AC121" s="35">
        <f t="shared" si="45"/>
        <v>0</v>
      </c>
      <c r="AD121" s="33">
        <v>200959.78514000002</v>
      </c>
      <c r="AE121" s="33">
        <v>27215.144037438484</v>
      </c>
      <c r="AF121" s="35">
        <f t="shared" si="46"/>
        <v>228174.92917743849</v>
      </c>
      <c r="AG121" s="33">
        <v>111205.54762004601</v>
      </c>
      <c r="AH121" s="33">
        <v>25687.936200437704</v>
      </c>
      <c r="AI121" s="35">
        <f t="shared" si="47"/>
        <v>136893.48382048373</v>
      </c>
      <c r="AJ121" s="35">
        <f t="shared" si="37"/>
        <v>312165.332760046</v>
      </c>
      <c r="AK121" s="35">
        <f t="shared" si="37"/>
        <v>52903.080237876187</v>
      </c>
      <c r="AL121" s="35">
        <f t="shared" si="48"/>
        <v>365068.41299792216</v>
      </c>
      <c r="AM121" s="33">
        <v>700040.77485000005</v>
      </c>
      <c r="AN121" s="35">
        <f t="shared" si="38"/>
        <v>13575359.108940115</v>
      </c>
    </row>
    <row r="122" spans="1:40" x14ac:dyDescent="0.3">
      <c r="A122" s="1">
        <v>44378</v>
      </c>
      <c r="C122" s="33">
        <v>141195.14111</v>
      </c>
      <c r="D122" s="33">
        <v>6403.4997941417041</v>
      </c>
      <c r="E122" s="34">
        <f t="shared" si="39"/>
        <v>147598.64090414171</v>
      </c>
      <c r="F122" s="33">
        <v>3111988.1632300001</v>
      </c>
      <c r="G122" s="33">
        <v>809757.42007172504</v>
      </c>
      <c r="H122" s="34">
        <f t="shared" si="40"/>
        <v>3921745.5833017249</v>
      </c>
      <c r="I122" s="33">
        <v>0</v>
      </c>
      <c r="J122" s="33">
        <v>245203.57399999999</v>
      </c>
      <c r="K122" s="34">
        <f t="shared" si="41"/>
        <v>245203.57399999999</v>
      </c>
      <c r="L122" s="33">
        <v>2074099.4972900001</v>
      </c>
      <c r="M122" s="33">
        <v>359606.68977000006</v>
      </c>
      <c r="N122" s="35">
        <f t="shared" si="42"/>
        <v>2433706.1870600004</v>
      </c>
      <c r="O122" s="33">
        <v>5749524.4627</v>
      </c>
      <c r="P122" s="33">
        <v>102832.81961000002</v>
      </c>
      <c r="Q122" s="35">
        <f t="shared" si="43"/>
        <v>5852357.2823099997</v>
      </c>
      <c r="R122" s="33">
        <v>1681.2860000000001</v>
      </c>
      <c r="S122" s="33">
        <v>16740.322540000001</v>
      </c>
      <c r="T122" s="35">
        <f t="shared" si="44"/>
        <v>18421.608540000001</v>
      </c>
      <c r="U122" s="33">
        <v>11.93806</v>
      </c>
      <c r="V122" s="33">
        <v>0</v>
      </c>
      <c r="W122" s="35">
        <f t="shared" si="35"/>
        <v>11.93806</v>
      </c>
      <c r="X122" s="33">
        <v>0</v>
      </c>
      <c r="Y122" s="33">
        <v>0</v>
      </c>
      <c r="Z122" s="35">
        <f t="shared" si="36"/>
        <v>0</v>
      </c>
      <c r="AA122" s="33">
        <v>0</v>
      </c>
      <c r="AB122" s="33">
        <v>0</v>
      </c>
      <c r="AC122" s="35">
        <f t="shared" si="45"/>
        <v>0</v>
      </c>
      <c r="AD122" s="33">
        <v>215666.57641000004</v>
      </c>
      <c r="AE122" s="33">
        <v>28599.68516819429</v>
      </c>
      <c r="AF122" s="35">
        <f t="shared" si="46"/>
        <v>244266.26157819433</v>
      </c>
      <c r="AG122" s="33">
        <v>113989.179799848</v>
      </c>
      <c r="AH122" s="33">
        <v>22328.837446130001</v>
      </c>
      <c r="AI122" s="35">
        <f t="shared" si="47"/>
        <v>136318.017245978</v>
      </c>
      <c r="AJ122" s="35">
        <f t="shared" si="37"/>
        <v>329655.75620984804</v>
      </c>
      <c r="AK122" s="35">
        <f t="shared" si="37"/>
        <v>50928.522614324291</v>
      </c>
      <c r="AL122" s="35">
        <f t="shared" si="48"/>
        <v>380584.27882417233</v>
      </c>
      <c r="AM122" s="33">
        <v>701297.52145999996</v>
      </c>
      <c r="AN122" s="35">
        <f t="shared" si="38"/>
        <v>13700926.614460042</v>
      </c>
    </row>
    <row r="123" spans="1:40" x14ac:dyDescent="0.3">
      <c r="A123" s="1">
        <v>44409</v>
      </c>
      <c r="C123" s="33">
        <v>132311.45527000001</v>
      </c>
      <c r="D123" s="33">
        <v>6985.2333477068005</v>
      </c>
      <c r="E123" s="34">
        <f t="shared" si="39"/>
        <v>139296.68861770679</v>
      </c>
      <c r="F123" s="33">
        <v>3101023.35121</v>
      </c>
      <c r="G123" s="33">
        <v>720002.28584955772</v>
      </c>
      <c r="H123" s="34">
        <f t="shared" si="40"/>
        <v>3821025.6370595577</v>
      </c>
      <c r="I123" s="33">
        <v>0</v>
      </c>
      <c r="J123" s="33">
        <v>258891.33499999999</v>
      </c>
      <c r="K123" s="34">
        <f t="shared" si="41"/>
        <v>258891.33499999999</v>
      </c>
      <c r="L123" s="33">
        <v>2077851.513</v>
      </c>
      <c r="M123" s="33">
        <v>435233.55984</v>
      </c>
      <c r="N123" s="35">
        <f t="shared" si="42"/>
        <v>2513085.07284</v>
      </c>
      <c r="O123" s="33">
        <v>5778947.550830001</v>
      </c>
      <c r="P123" s="33">
        <v>104047.89510000001</v>
      </c>
      <c r="Q123" s="35">
        <f t="shared" si="43"/>
        <v>5882995.4459300013</v>
      </c>
      <c r="R123" s="33">
        <v>1681.2860000000001</v>
      </c>
      <c r="S123" s="33">
        <v>16687.458360000001</v>
      </c>
      <c r="T123" s="35">
        <f t="shared" si="44"/>
        <v>18368.744360000001</v>
      </c>
      <c r="U123" s="33">
        <v>5.9690300000000001</v>
      </c>
      <c r="V123" s="33">
        <v>0</v>
      </c>
      <c r="W123" s="35">
        <f t="shared" si="35"/>
        <v>5.9690300000000001</v>
      </c>
      <c r="X123" s="33">
        <v>0</v>
      </c>
      <c r="Y123" s="33">
        <v>2753.826</v>
      </c>
      <c r="Z123" s="35">
        <f t="shared" si="36"/>
        <v>2753.826</v>
      </c>
      <c r="AA123" s="33">
        <v>0</v>
      </c>
      <c r="AB123" s="33">
        <v>0</v>
      </c>
      <c r="AC123" s="35">
        <f t="shared" si="45"/>
        <v>0</v>
      </c>
      <c r="AD123" s="33">
        <v>218836.35594785557</v>
      </c>
      <c r="AE123" s="33">
        <v>27737.939527163133</v>
      </c>
      <c r="AF123" s="35">
        <f t="shared" si="46"/>
        <v>246574.29547501871</v>
      </c>
      <c r="AG123" s="33">
        <v>114086.978959801</v>
      </c>
      <c r="AH123" s="33">
        <v>22378.369174184001</v>
      </c>
      <c r="AI123" s="35">
        <f t="shared" si="47"/>
        <v>136465.34813398501</v>
      </c>
      <c r="AJ123" s="35">
        <f t="shared" si="37"/>
        <v>332923.33490765654</v>
      </c>
      <c r="AK123" s="35">
        <f t="shared" si="37"/>
        <v>50116.308701347138</v>
      </c>
      <c r="AL123" s="35">
        <f t="shared" si="48"/>
        <v>383039.64360900369</v>
      </c>
      <c r="AM123" s="33">
        <v>702026.67515000002</v>
      </c>
      <c r="AN123" s="35">
        <f t="shared" si="38"/>
        <v>13721489.03759627</v>
      </c>
    </row>
    <row r="124" spans="1:40" x14ac:dyDescent="0.3">
      <c r="A124" s="1">
        <v>44440</v>
      </c>
      <c r="C124" s="33">
        <v>136305.00503999999</v>
      </c>
      <c r="D124" s="33">
        <v>7007.2477936410951</v>
      </c>
      <c r="E124" s="34">
        <f t="shared" si="39"/>
        <v>143312.25283364108</v>
      </c>
      <c r="F124" s="33">
        <v>3179392.3005700004</v>
      </c>
      <c r="G124" s="33">
        <v>706643.2740089111</v>
      </c>
      <c r="H124" s="34">
        <f t="shared" si="40"/>
        <v>3886035.5745789115</v>
      </c>
      <c r="I124" s="33">
        <v>0</v>
      </c>
      <c r="J124" s="33">
        <v>251922.698</v>
      </c>
      <c r="K124" s="34">
        <f t="shared" si="41"/>
        <v>251922.698</v>
      </c>
      <c r="L124" s="33">
        <v>2090416.1945400001</v>
      </c>
      <c r="M124" s="33">
        <v>492163.65435000003</v>
      </c>
      <c r="N124" s="35">
        <f t="shared" si="42"/>
        <v>2582579.84889</v>
      </c>
      <c r="O124" s="33">
        <v>5779252.5159099996</v>
      </c>
      <c r="P124" s="33">
        <v>103592.38424000001</v>
      </c>
      <c r="Q124" s="35">
        <f t="shared" si="43"/>
        <v>5882844.9001499992</v>
      </c>
      <c r="R124" s="33">
        <v>1579.15092</v>
      </c>
      <c r="S124" s="33">
        <v>16622.846600000001</v>
      </c>
      <c r="T124" s="35">
        <f t="shared" si="44"/>
        <v>18201.997520000001</v>
      </c>
      <c r="U124" s="33">
        <v>0</v>
      </c>
      <c r="V124" s="33">
        <v>0</v>
      </c>
      <c r="W124" s="35">
        <f t="shared" si="35"/>
        <v>0</v>
      </c>
      <c r="X124" s="33">
        <v>0</v>
      </c>
      <c r="Y124" s="33">
        <v>930.95193999999992</v>
      </c>
      <c r="Z124" s="35">
        <f t="shared" si="36"/>
        <v>930.95193999999992</v>
      </c>
      <c r="AA124" s="33">
        <v>0</v>
      </c>
      <c r="AB124" s="33">
        <v>0</v>
      </c>
      <c r="AC124" s="35">
        <f t="shared" si="45"/>
        <v>0</v>
      </c>
      <c r="AD124" s="33">
        <v>195106.62991999995</v>
      </c>
      <c r="AE124" s="33">
        <v>28189.596103043481</v>
      </c>
      <c r="AF124" s="35">
        <f t="shared" si="46"/>
        <v>223296.22602304342</v>
      </c>
      <c r="AG124" s="33">
        <v>114115.934719778</v>
      </c>
      <c r="AH124" s="33">
        <v>22495.268820514299</v>
      </c>
      <c r="AI124" s="35">
        <f t="shared" si="47"/>
        <v>136611.20354029231</v>
      </c>
      <c r="AJ124" s="35">
        <f t="shared" si="37"/>
        <v>309222.56463977793</v>
      </c>
      <c r="AK124" s="35">
        <f t="shared" si="37"/>
        <v>50684.864923557776</v>
      </c>
      <c r="AL124" s="35">
        <f t="shared" si="48"/>
        <v>359907.42956333573</v>
      </c>
      <c r="AM124" s="33">
        <v>694026.27392000007</v>
      </c>
      <c r="AN124" s="35">
        <f t="shared" si="38"/>
        <v>13819761.927395888</v>
      </c>
    </row>
    <row r="125" spans="1:40" x14ac:dyDescent="0.3">
      <c r="A125" s="1">
        <v>44470</v>
      </c>
      <c r="C125" s="33">
        <v>126196.22630999998</v>
      </c>
      <c r="D125" s="33">
        <v>6973.4805388832392</v>
      </c>
      <c r="E125" s="34">
        <f t="shared" si="39"/>
        <v>133169.70684888322</v>
      </c>
      <c r="F125" s="33">
        <v>3160332.2881200002</v>
      </c>
      <c r="G125" s="33">
        <v>663174.15855193895</v>
      </c>
      <c r="H125" s="34">
        <f t="shared" si="40"/>
        <v>3823506.446671939</v>
      </c>
      <c r="I125" s="33">
        <v>0</v>
      </c>
      <c r="J125" s="33">
        <v>272658.34000000003</v>
      </c>
      <c r="K125" s="34">
        <f t="shared" si="41"/>
        <v>272658.34000000003</v>
      </c>
      <c r="L125" s="33">
        <v>2093810.4275800001</v>
      </c>
      <c r="M125" s="33">
        <v>492080.8872</v>
      </c>
      <c r="N125" s="35">
        <f t="shared" si="42"/>
        <v>2585891.3147800001</v>
      </c>
      <c r="O125" s="33">
        <v>5796554.2990099993</v>
      </c>
      <c r="P125" s="33">
        <v>104162.9716</v>
      </c>
      <c r="Q125" s="35">
        <f t="shared" si="43"/>
        <v>5900717.2706099991</v>
      </c>
      <c r="R125" s="33">
        <v>1579.15092</v>
      </c>
      <c r="S125" s="33">
        <v>16440.758880000001</v>
      </c>
      <c r="T125" s="35">
        <f t="shared" si="44"/>
        <v>18019.909800000001</v>
      </c>
      <c r="U125" s="33">
        <v>57.011130000000001</v>
      </c>
      <c r="V125" s="33">
        <v>0</v>
      </c>
      <c r="W125" s="35">
        <f t="shared" si="35"/>
        <v>57.011130000000001</v>
      </c>
      <c r="X125" s="33">
        <v>0</v>
      </c>
      <c r="Y125" s="33">
        <v>1004.0945400000001</v>
      </c>
      <c r="Z125" s="35">
        <f t="shared" si="36"/>
        <v>1004.0945400000001</v>
      </c>
      <c r="AA125" s="33">
        <v>0</v>
      </c>
      <c r="AB125" s="33">
        <v>0</v>
      </c>
      <c r="AC125" s="35">
        <f t="shared" si="45"/>
        <v>0</v>
      </c>
      <c r="AD125" s="33">
        <v>233693.47845</v>
      </c>
      <c r="AE125" s="33">
        <v>29554.247712797107</v>
      </c>
      <c r="AF125" s="35">
        <f t="shared" si="46"/>
        <v>263247.72616279707</v>
      </c>
      <c r="AG125" s="33">
        <v>114102.00816006801</v>
      </c>
      <c r="AH125" s="33">
        <v>22416.849134963701</v>
      </c>
      <c r="AI125" s="35">
        <f t="shared" si="47"/>
        <v>136518.85729503172</v>
      </c>
      <c r="AJ125" s="35">
        <f t="shared" si="37"/>
        <v>347795.48661006801</v>
      </c>
      <c r="AK125" s="35">
        <f t="shared" si="37"/>
        <v>51971.096847760811</v>
      </c>
      <c r="AL125" s="35">
        <f t="shared" si="48"/>
        <v>399766.58345782885</v>
      </c>
      <c r="AM125" s="33">
        <v>697330.72427000001</v>
      </c>
      <c r="AN125" s="35">
        <f t="shared" si="38"/>
        <v>13832121.402108651</v>
      </c>
    </row>
    <row r="126" spans="1:40" x14ac:dyDescent="0.3">
      <c r="A126" s="1">
        <v>44501</v>
      </c>
      <c r="C126" s="33">
        <v>138611.08966</v>
      </c>
      <c r="D126" s="33">
        <v>7970.375308740603</v>
      </c>
      <c r="E126" s="34">
        <f t="shared" si="39"/>
        <v>146581.46496874059</v>
      </c>
      <c r="F126" s="33">
        <v>3125501.2065299996</v>
      </c>
      <c r="G126" s="33">
        <v>640647.08988961601</v>
      </c>
      <c r="H126" s="34">
        <f t="shared" si="40"/>
        <v>3766148.2964196159</v>
      </c>
      <c r="I126" s="33">
        <v>0</v>
      </c>
      <c r="J126" s="33">
        <v>268920.91800000001</v>
      </c>
      <c r="K126" s="34">
        <f t="shared" si="41"/>
        <v>268920.91800000001</v>
      </c>
      <c r="L126" s="33">
        <v>2098079.5318800001</v>
      </c>
      <c r="M126" s="33">
        <v>482038.49494</v>
      </c>
      <c r="N126" s="35">
        <f t="shared" si="42"/>
        <v>2580118.0268200003</v>
      </c>
      <c r="O126" s="33">
        <v>5796530.7527500009</v>
      </c>
      <c r="P126" s="33">
        <v>104028.40960000003</v>
      </c>
      <c r="Q126" s="35">
        <f t="shared" si="43"/>
        <v>5900559.1623500008</v>
      </c>
      <c r="R126" s="33">
        <v>1579.15092</v>
      </c>
      <c r="S126" s="33">
        <v>16282.16634</v>
      </c>
      <c r="T126" s="35">
        <f t="shared" si="44"/>
        <v>17861.31726</v>
      </c>
      <c r="U126" s="33">
        <v>51.828300000000006</v>
      </c>
      <c r="V126" s="33">
        <v>0</v>
      </c>
      <c r="W126" s="35">
        <f t="shared" si="35"/>
        <v>51.828300000000006</v>
      </c>
      <c r="X126" s="33">
        <v>0</v>
      </c>
      <c r="Y126" s="33">
        <v>729.28029000000004</v>
      </c>
      <c r="Z126" s="35">
        <f t="shared" si="36"/>
        <v>729.28029000000004</v>
      </c>
      <c r="AA126" s="33">
        <v>0</v>
      </c>
      <c r="AB126" s="33">
        <v>0</v>
      </c>
      <c r="AC126" s="35">
        <f t="shared" si="45"/>
        <v>0</v>
      </c>
      <c r="AD126" s="33">
        <v>256589.48749</v>
      </c>
      <c r="AE126" s="33">
        <v>11674.276965092798</v>
      </c>
      <c r="AF126" s="35">
        <f t="shared" si="46"/>
        <v>268263.76445509278</v>
      </c>
      <c r="AG126" s="33">
        <v>114126.57305000001</v>
      </c>
      <c r="AH126" s="33">
        <v>22524.694437496699</v>
      </c>
      <c r="AI126" s="35">
        <f t="shared" si="47"/>
        <v>136651.26748749672</v>
      </c>
      <c r="AJ126" s="35">
        <f t="shared" si="37"/>
        <v>370716.06053999998</v>
      </c>
      <c r="AK126" s="35">
        <f t="shared" si="37"/>
        <v>34198.971402589494</v>
      </c>
      <c r="AL126" s="35">
        <f t="shared" si="48"/>
        <v>404915.03194258944</v>
      </c>
      <c r="AM126" s="33">
        <v>697192.77478999982</v>
      </c>
      <c r="AN126" s="35">
        <f t="shared" si="38"/>
        <v>13783078.101140948</v>
      </c>
    </row>
    <row r="127" spans="1:40" x14ac:dyDescent="0.3">
      <c r="A127" s="1">
        <v>44531</v>
      </c>
      <c r="C127" s="33">
        <v>156317.17255000002</v>
      </c>
      <c r="D127" s="33">
        <v>9227.5786916034103</v>
      </c>
      <c r="E127" s="34">
        <f t="shared" si="39"/>
        <v>165544.75124160343</v>
      </c>
      <c r="F127" s="33">
        <v>3105118.2673599999</v>
      </c>
      <c r="G127" s="33">
        <v>637864.02334380581</v>
      </c>
      <c r="H127" s="34">
        <f t="shared" si="40"/>
        <v>3742982.2907038056</v>
      </c>
      <c r="I127" s="33">
        <v>0</v>
      </c>
      <c r="J127" s="33">
        <v>259280.30900000001</v>
      </c>
      <c r="K127" s="34">
        <f t="shared" si="41"/>
        <v>259280.30900000001</v>
      </c>
      <c r="L127" s="33">
        <v>2111126.8850099999</v>
      </c>
      <c r="M127" s="33">
        <v>481996.58872000006</v>
      </c>
      <c r="N127" s="35">
        <f t="shared" si="42"/>
        <v>2593123.4737299997</v>
      </c>
      <c r="O127" s="33">
        <v>5758920.0137899993</v>
      </c>
      <c r="P127" s="33">
        <v>101829.96573</v>
      </c>
      <c r="Q127" s="35">
        <f t="shared" si="43"/>
        <v>5860749.9795199996</v>
      </c>
      <c r="R127" s="33">
        <v>1566.8120800000002</v>
      </c>
      <c r="S127" s="33">
        <v>16323.282939999999</v>
      </c>
      <c r="T127" s="35">
        <f t="shared" si="44"/>
        <v>17890.095020000001</v>
      </c>
      <c r="U127" s="33">
        <v>46.645470000000003</v>
      </c>
      <c r="V127" s="33">
        <v>0</v>
      </c>
      <c r="W127" s="35">
        <f t="shared" si="35"/>
        <v>46.645470000000003</v>
      </c>
      <c r="X127" s="33">
        <v>0</v>
      </c>
      <c r="Y127" s="33">
        <v>4595.0470000000005</v>
      </c>
      <c r="Z127" s="35">
        <f t="shared" si="36"/>
        <v>4595.0470000000005</v>
      </c>
      <c r="AA127" s="33">
        <v>0</v>
      </c>
      <c r="AB127" s="33">
        <v>0</v>
      </c>
      <c r="AC127" s="35">
        <f t="shared" si="45"/>
        <v>0</v>
      </c>
      <c r="AD127" s="33">
        <v>243742.51644000001</v>
      </c>
      <c r="AE127" s="33">
        <v>42446.056742685796</v>
      </c>
      <c r="AF127" s="35">
        <f t="shared" si="46"/>
        <v>286188.57318268582</v>
      </c>
      <c r="AG127" s="33">
        <v>115280.031</v>
      </c>
      <c r="AH127" s="33">
        <v>19223.451074445002</v>
      </c>
      <c r="AI127" s="35">
        <f t="shared" si="47"/>
        <v>134503.482074445</v>
      </c>
      <c r="AJ127" s="35">
        <f t="shared" si="37"/>
        <v>359022.54743999999</v>
      </c>
      <c r="AK127" s="35">
        <f t="shared" si="37"/>
        <v>61669.507817130798</v>
      </c>
      <c r="AL127" s="35">
        <f t="shared" si="48"/>
        <v>420692.05525713076</v>
      </c>
      <c r="AM127" s="33">
        <v>694957.31703999999</v>
      </c>
      <c r="AN127" s="35">
        <f t="shared" si="38"/>
        <v>13759861.963982539</v>
      </c>
    </row>
    <row r="128" spans="1:40" x14ac:dyDescent="0.3">
      <c r="A128" s="1">
        <v>44562</v>
      </c>
      <c r="C128" s="33">
        <v>139369.03116000001</v>
      </c>
      <c r="D128" s="33">
        <v>9912.4507398273599</v>
      </c>
      <c r="E128" s="34">
        <f t="shared" si="39"/>
        <v>149281.48189982737</v>
      </c>
      <c r="F128" s="33">
        <v>3133960.9304900002</v>
      </c>
      <c r="G128" s="33">
        <v>723701.14733361627</v>
      </c>
      <c r="H128" s="34">
        <f t="shared" si="40"/>
        <v>3857662.0778236166</v>
      </c>
      <c r="I128" s="33">
        <v>0</v>
      </c>
      <c r="J128" s="33">
        <v>260065.79200000002</v>
      </c>
      <c r="K128" s="34">
        <f t="shared" si="41"/>
        <v>260065.79200000002</v>
      </c>
      <c r="L128" s="33">
        <v>2107965.4438500004</v>
      </c>
      <c r="M128" s="33">
        <v>511987.65109999996</v>
      </c>
      <c r="N128" s="35">
        <f t="shared" si="42"/>
        <v>2619953.0949500003</v>
      </c>
      <c r="O128" s="33">
        <v>5747266.0481200004</v>
      </c>
      <c r="P128" s="33">
        <v>99418.453340000007</v>
      </c>
      <c r="Q128" s="35">
        <f t="shared" si="43"/>
        <v>5846684.5014600009</v>
      </c>
      <c r="R128" s="33">
        <v>1566.8120800000002</v>
      </c>
      <c r="S128" s="33">
        <v>15888.62192</v>
      </c>
      <c r="T128" s="35">
        <f t="shared" si="44"/>
        <v>17455.434000000001</v>
      </c>
      <c r="U128" s="33">
        <v>41.46264</v>
      </c>
      <c r="V128" s="33">
        <v>0</v>
      </c>
      <c r="W128" s="35">
        <f t="shared" si="35"/>
        <v>41.46264</v>
      </c>
      <c r="X128" s="33">
        <v>0</v>
      </c>
      <c r="Y128" s="33">
        <v>4292.9629999999997</v>
      </c>
      <c r="Z128" s="35">
        <f t="shared" si="36"/>
        <v>4292.9629999999997</v>
      </c>
      <c r="AA128" s="33">
        <v>0</v>
      </c>
      <c r="AB128" s="33">
        <v>0</v>
      </c>
      <c r="AC128" s="35">
        <f t="shared" si="45"/>
        <v>0</v>
      </c>
      <c r="AD128" s="33">
        <v>269438.28162243008</v>
      </c>
      <c r="AE128" s="33">
        <v>48748.461989220399</v>
      </c>
      <c r="AF128" s="35">
        <f t="shared" si="46"/>
        <v>318186.74361165048</v>
      </c>
      <c r="AG128" s="33">
        <v>116900.17735</v>
      </c>
      <c r="AH128" s="33">
        <v>16068.489554453199</v>
      </c>
      <c r="AI128" s="35">
        <f t="shared" si="47"/>
        <v>132968.66690445319</v>
      </c>
      <c r="AJ128" s="35">
        <f t="shared" si="37"/>
        <v>386338.45897243009</v>
      </c>
      <c r="AK128" s="35">
        <f t="shared" si="37"/>
        <v>64816.951543673596</v>
      </c>
      <c r="AL128" s="35">
        <f t="shared" si="48"/>
        <v>451155.41051610367</v>
      </c>
      <c r="AM128" s="33">
        <v>698941.54663</v>
      </c>
      <c r="AN128" s="35">
        <f t="shared" si="38"/>
        <v>13905533.764919549</v>
      </c>
    </row>
    <row r="129" spans="1:40" x14ac:dyDescent="0.3">
      <c r="A129" s="1">
        <v>44593</v>
      </c>
      <c r="C129" s="33">
        <v>136098.26913999999</v>
      </c>
      <c r="D129" s="33">
        <v>9389.1574991487505</v>
      </c>
      <c r="E129" s="34">
        <f t="shared" si="39"/>
        <v>145487.42663914873</v>
      </c>
      <c r="F129" s="33">
        <v>3186683.2478199997</v>
      </c>
      <c r="G129" s="33">
        <v>826899.12458838942</v>
      </c>
      <c r="H129" s="34">
        <f t="shared" si="40"/>
        <v>4013582.3724083891</v>
      </c>
      <c r="I129" s="33">
        <v>0</v>
      </c>
      <c r="J129" s="33">
        <v>263991.57799999998</v>
      </c>
      <c r="K129" s="34">
        <f t="shared" si="41"/>
        <v>263991.57799999998</v>
      </c>
      <c r="L129" s="33">
        <v>2107494.8968200004</v>
      </c>
      <c r="M129" s="33">
        <v>521888.39483</v>
      </c>
      <c r="N129" s="35">
        <f t="shared" si="42"/>
        <v>2629383.2916500005</v>
      </c>
      <c r="O129" s="33">
        <v>5740467.7483200002</v>
      </c>
      <c r="P129" s="33">
        <v>95135.450089999998</v>
      </c>
      <c r="Q129" s="35">
        <f t="shared" si="43"/>
        <v>5835603.1984100007</v>
      </c>
      <c r="R129" s="33">
        <v>1566.8120800000002</v>
      </c>
      <c r="S129" s="33">
        <v>15459.834720000001</v>
      </c>
      <c r="T129" s="35">
        <f t="shared" si="44"/>
        <v>17026.646800000002</v>
      </c>
      <c r="U129" s="33">
        <v>36.279809999999998</v>
      </c>
      <c r="V129" s="33">
        <v>0</v>
      </c>
      <c r="W129" s="35">
        <f t="shared" si="35"/>
        <v>36.279809999999998</v>
      </c>
      <c r="X129" s="33">
        <v>0</v>
      </c>
      <c r="Y129" s="33">
        <v>4566.0230000000001</v>
      </c>
      <c r="Z129" s="35">
        <f t="shared" si="36"/>
        <v>4566.0230000000001</v>
      </c>
      <c r="AA129" s="33">
        <v>0</v>
      </c>
      <c r="AB129" s="33">
        <v>0</v>
      </c>
      <c r="AC129" s="35">
        <f t="shared" si="45"/>
        <v>0</v>
      </c>
      <c r="AD129" s="33">
        <v>305362.87579999998</v>
      </c>
      <c r="AE129" s="33">
        <v>28258.173947411444</v>
      </c>
      <c r="AF129" s="35">
        <f t="shared" si="46"/>
        <v>333621.04974741139</v>
      </c>
      <c r="AG129" s="33">
        <v>116649.29083999999</v>
      </c>
      <c r="AH129" s="33">
        <v>12655.831461280501</v>
      </c>
      <c r="AI129" s="35">
        <f t="shared" si="47"/>
        <v>129305.12230128048</v>
      </c>
      <c r="AJ129" s="35">
        <f t="shared" si="37"/>
        <v>422012.16663999995</v>
      </c>
      <c r="AK129" s="35">
        <f t="shared" si="37"/>
        <v>40914.005408691941</v>
      </c>
      <c r="AL129" s="35">
        <f t="shared" si="48"/>
        <v>462926.17204869189</v>
      </c>
      <c r="AM129" s="33">
        <v>701918.89504999993</v>
      </c>
      <c r="AN129" s="35">
        <f t="shared" si="38"/>
        <v>14074521.883816231</v>
      </c>
    </row>
    <row r="130" spans="1:40" x14ac:dyDescent="0.3">
      <c r="A130" s="1">
        <v>44621</v>
      </c>
      <c r="C130" s="33">
        <v>150399.19655000002</v>
      </c>
      <c r="D130" s="33">
        <v>8523.98523583727</v>
      </c>
      <c r="E130" s="34">
        <f t="shared" si="39"/>
        <v>158923.18178583728</v>
      </c>
      <c r="F130" s="33">
        <v>3453403.2514299997</v>
      </c>
      <c r="G130" s="33">
        <v>849646.43447050476</v>
      </c>
      <c r="H130" s="34">
        <f t="shared" si="40"/>
        <v>4303049.6859005047</v>
      </c>
      <c r="I130" s="33">
        <v>0</v>
      </c>
      <c r="J130" s="33">
        <v>262900.21799999999</v>
      </c>
      <c r="K130" s="34">
        <f t="shared" si="41"/>
        <v>262900.21799999999</v>
      </c>
      <c r="L130" s="33">
        <v>2115865.4553100001</v>
      </c>
      <c r="M130" s="33">
        <v>551948.78599999996</v>
      </c>
      <c r="N130" s="35">
        <f t="shared" si="42"/>
        <v>2667814.24131</v>
      </c>
      <c r="O130" s="33">
        <v>5728611.0352700008</v>
      </c>
      <c r="P130" s="33">
        <v>94795.726240000004</v>
      </c>
      <c r="Q130" s="35">
        <f t="shared" si="43"/>
        <v>5823406.7615100006</v>
      </c>
      <c r="R130" s="33">
        <v>1871.10565</v>
      </c>
      <c r="S130" s="33">
        <v>15113.28066</v>
      </c>
      <c r="T130" s="35">
        <f t="shared" si="44"/>
        <v>16984.386310000002</v>
      </c>
      <c r="U130" s="33">
        <v>31.096979999999999</v>
      </c>
      <c r="V130" s="33">
        <v>0</v>
      </c>
      <c r="W130" s="35">
        <f t="shared" si="35"/>
        <v>31.096979999999999</v>
      </c>
      <c r="X130" s="33">
        <v>0</v>
      </c>
      <c r="Y130" s="33">
        <v>4307.7969000000003</v>
      </c>
      <c r="Z130" s="35">
        <f t="shared" si="36"/>
        <v>4307.7969000000003</v>
      </c>
      <c r="AA130" s="33">
        <v>0</v>
      </c>
      <c r="AB130" s="33">
        <v>0</v>
      </c>
      <c r="AC130" s="35">
        <f t="shared" si="45"/>
        <v>0</v>
      </c>
      <c r="AD130" s="33">
        <v>297836.87284000003</v>
      </c>
      <c r="AE130" s="33">
        <v>35980.365553478696</v>
      </c>
      <c r="AF130" s="35">
        <f t="shared" si="46"/>
        <v>333817.23839347874</v>
      </c>
      <c r="AG130" s="33">
        <v>116537.87182000001</v>
      </c>
      <c r="AH130" s="33">
        <v>11080.190073168702</v>
      </c>
      <c r="AI130" s="35">
        <f t="shared" si="47"/>
        <v>127618.06189316872</v>
      </c>
      <c r="AJ130" s="35">
        <f t="shared" si="37"/>
        <v>414374.74466000003</v>
      </c>
      <c r="AK130" s="35">
        <f t="shared" si="37"/>
        <v>47060.555626647401</v>
      </c>
      <c r="AL130" s="35">
        <f t="shared" si="48"/>
        <v>461435.3002866474</v>
      </c>
      <c r="AM130" s="33">
        <v>702798.83713999996</v>
      </c>
      <c r="AN130" s="35">
        <f t="shared" si="38"/>
        <v>14401651.506122991</v>
      </c>
    </row>
    <row r="131" spans="1:40" x14ac:dyDescent="0.3">
      <c r="A131" s="1">
        <v>44652</v>
      </c>
      <c r="C131" s="33">
        <v>143089.07337999999</v>
      </c>
      <c r="D131" s="33">
        <v>6970.8901257971575</v>
      </c>
      <c r="E131" s="34">
        <f t="shared" si="39"/>
        <v>150059.96350579715</v>
      </c>
      <c r="F131" s="33">
        <v>3556256.6698599998</v>
      </c>
      <c r="G131" s="33">
        <v>652578.4571585058</v>
      </c>
      <c r="H131" s="34">
        <f t="shared" si="40"/>
        <v>4208835.1270185057</v>
      </c>
      <c r="I131" s="33">
        <v>0</v>
      </c>
      <c r="J131" s="33">
        <v>319672.45600000001</v>
      </c>
      <c r="K131" s="34">
        <f t="shared" si="41"/>
        <v>319672.45600000001</v>
      </c>
      <c r="L131" s="33">
        <v>2118970.9091600003</v>
      </c>
      <c r="M131" s="33">
        <v>561816.29009999998</v>
      </c>
      <c r="N131" s="35">
        <f t="shared" si="42"/>
        <v>2680787.1992600001</v>
      </c>
      <c r="O131" s="33">
        <v>5727376.7533100005</v>
      </c>
      <c r="P131" s="33">
        <v>113572.01269</v>
      </c>
      <c r="Q131" s="35">
        <f t="shared" si="43"/>
        <v>5840948.7660000008</v>
      </c>
      <c r="R131" s="33">
        <v>1876.0114599999999</v>
      </c>
      <c r="S131" s="33">
        <v>14684.493460000002</v>
      </c>
      <c r="T131" s="35">
        <f t="shared" si="44"/>
        <v>16560.504920000003</v>
      </c>
      <c r="U131" s="33">
        <v>25.914150000000003</v>
      </c>
      <c r="V131" s="33">
        <v>0</v>
      </c>
      <c r="W131" s="35">
        <f t="shared" si="35"/>
        <v>25.914150000000003</v>
      </c>
      <c r="X131" s="33">
        <v>0</v>
      </c>
      <c r="Y131" s="33">
        <v>0</v>
      </c>
      <c r="Z131" s="35">
        <f t="shared" si="36"/>
        <v>0</v>
      </c>
      <c r="AA131" s="33">
        <v>0</v>
      </c>
      <c r="AB131" s="33">
        <v>0</v>
      </c>
      <c r="AC131" s="35">
        <f t="shared" si="45"/>
        <v>0</v>
      </c>
      <c r="AD131" s="33">
        <v>273841.86404000001</v>
      </c>
      <c r="AE131" s="33">
        <v>12285.170487197196</v>
      </c>
      <c r="AF131" s="35">
        <f t="shared" si="46"/>
        <v>286127.03452719719</v>
      </c>
      <c r="AG131" s="33">
        <v>116754.8423</v>
      </c>
      <c r="AH131" s="33">
        <v>7589.1916334778007</v>
      </c>
      <c r="AI131" s="35">
        <f t="shared" si="47"/>
        <v>124344.03393347781</v>
      </c>
      <c r="AJ131" s="35">
        <f t="shared" si="37"/>
        <v>390596.70634000003</v>
      </c>
      <c r="AK131" s="35">
        <f t="shared" si="37"/>
        <v>19874.362120674996</v>
      </c>
      <c r="AL131" s="35">
        <f t="shared" si="48"/>
        <v>410471.06846067501</v>
      </c>
      <c r="AM131" s="33">
        <v>703986.85268999997</v>
      </c>
      <c r="AN131" s="35">
        <f t="shared" si="38"/>
        <v>14331347.852004979</v>
      </c>
    </row>
    <row r="132" spans="1:40" x14ac:dyDescent="0.3">
      <c r="A132" s="1">
        <v>44682</v>
      </c>
      <c r="C132" s="33">
        <v>147663.70285</v>
      </c>
      <c r="D132" s="33">
        <v>7024.7851834103913</v>
      </c>
      <c r="E132" s="34">
        <f t="shared" si="39"/>
        <v>154688.48803341039</v>
      </c>
      <c r="F132" s="33">
        <v>3586379.4805900003</v>
      </c>
      <c r="G132" s="33">
        <v>669974.45847678476</v>
      </c>
      <c r="H132" s="34">
        <f t="shared" si="40"/>
        <v>4256353.9390667854</v>
      </c>
      <c r="I132" s="33">
        <v>0</v>
      </c>
      <c r="J132" s="33">
        <v>391646.97100000002</v>
      </c>
      <c r="K132" s="34">
        <f t="shared" si="41"/>
        <v>391646.97100000002</v>
      </c>
      <c r="L132" s="33">
        <v>2122096.9566600001</v>
      </c>
      <c r="M132" s="33">
        <v>571581.77146000008</v>
      </c>
      <c r="N132" s="35">
        <f t="shared" si="42"/>
        <v>2693678.7281200001</v>
      </c>
      <c r="O132" s="33">
        <v>5704052.8390999995</v>
      </c>
      <c r="P132" s="33">
        <v>112765.21926000001</v>
      </c>
      <c r="Q132" s="35">
        <f t="shared" si="43"/>
        <v>5816818.0583599992</v>
      </c>
      <c r="R132" s="33">
        <v>1876.0114599999999</v>
      </c>
      <c r="S132" s="33">
        <v>14555.269920000001</v>
      </c>
      <c r="T132" s="35">
        <f t="shared" si="44"/>
        <v>16431.28138</v>
      </c>
      <c r="U132" s="33">
        <v>20.73132</v>
      </c>
      <c r="V132" s="33">
        <v>0</v>
      </c>
      <c r="W132" s="35">
        <f t="shared" si="35"/>
        <v>20.73132</v>
      </c>
      <c r="X132" s="33">
        <v>0</v>
      </c>
      <c r="Y132" s="33">
        <v>328.39</v>
      </c>
      <c r="Z132" s="35">
        <f t="shared" si="36"/>
        <v>328.39</v>
      </c>
      <c r="AA132" s="33">
        <v>0</v>
      </c>
      <c r="AB132" s="33">
        <v>0</v>
      </c>
      <c r="AC132" s="35">
        <f t="shared" si="45"/>
        <v>0</v>
      </c>
      <c r="AD132" s="33">
        <v>228603.06980500001</v>
      </c>
      <c r="AE132" s="33">
        <v>12613.82609248627</v>
      </c>
      <c r="AF132" s="35">
        <f t="shared" si="46"/>
        <v>241216.89589748628</v>
      </c>
      <c r="AG132" s="33">
        <v>116656.85305995999</v>
      </c>
      <c r="AH132" s="33">
        <v>6244.2539259797004</v>
      </c>
      <c r="AI132" s="35">
        <f t="shared" si="47"/>
        <v>122901.1069859397</v>
      </c>
      <c r="AJ132" s="35">
        <f t="shared" si="37"/>
        <v>345259.92286495998</v>
      </c>
      <c r="AK132" s="35">
        <f t="shared" si="37"/>
        <v>18858.080018465971</v>
      </c>
      <c r="AL132" s="35">
        <f t="shared" si="48"/>
        <v>364118.00288342597</v>
      </c>
      <c r="AM132" s="33">
        <v>705146.6638499999</v>
      </c>
      <c r="AN132" s="35">
        <f t="shared" si="38"/>
        <v>14399231.254013622</v>
      </c>
    </row>
    <row r="133" spans="1:40" x14ac:dyDescent="0.3">
      <c r="A133" s="1">
        <v>44713</v>
      </c>
      <c r="C133" s="33">
        <v>138769.79894000001</v>
      </c>
      <c r="D133" s="33">
        <v>6365.325144263521</v>
      </c>
      <c r="E133" s="34">
        <f t="shared" si="39"/>
        <v>145135.12408426352</v>
      </c>
      <c r="F133" s="33">
        <v>3601249.7399299997</v>
      </c>
      <c r="G133" s="33">
        <v>680014.30635728396</v>
      </c>
      <c r="H133" s="34">
        <f t="shared" si="40"/>
        <v>4281264.0462872833</v>
      </c>
      <c r="I133" s="33">
        <v>0</v>
      </c>
      <c r="J133" s="33">
        <v>410985.64500000002</v>
      </c>
      <c r="K133" s="34">
        <f t="shared" si="41"/>
        <v>410985.64500000002</v>
      </c>
      <c r="L133" s="33">
        <v>2132185.0994600002</v>
      </c>
      <c r="M133" s="33">
        <v>571525.30883000011</v>
      </c>
      <c r="N133" s="35">
        <f t="shared" si="42"/>
        <v>2703710.4082900002</v>
      </c>
      <c r="O133" s="33">
        <v>5721360.8202299997</v>
      </c>
      <c r="P133" s="33">
        <v>112251.03253000001</v>
      </c>
      <c r="Q133" s="35">
        <f t="shared" si="43"/>
        <v>5833611.8527600002</v>
      </c>
      <c r="R133" s="33">
        <v>1871.9976200000001</v>
      </c>
      <c r="S133" s="33">
        <v>13991.38536</v>
      </c>
      <c r="T133" s="35">
        <f t="shared" si="44"/>
        <v>15863.38298</v>
      </c>
      <c r="U133" s="33">
        <v>15.548489999999999</v>
      </c>
      <c r="V133" s="33">
        <v>0</v>
      </c>
      <c r="W133" s="35">
        <f t="shared" si="35"/>
        <v>15.548489999999999</v>
      </c>
      <c r="X133" s="33">
        <v>0</v>
      </c>
      <c r="Y133" s="33">
        <v>195.4</v>
      </c>
      <c r="Z133" s="35">
        <f t="shared" si="36"/>
        <v>195.4</v>
      </c>
      <c r="AA133" s="33">
        <v>0</v>
      </c>
      <c r="AB133" s="33">
        <v>0</v>
      </c>
      <c r="AC133" s="35">
        <f t="shared" si="45"/>
        <v>0</v>
      </c>
      <c r="AD133" s="33">
        <v>207233.47558999999</v>
      </c>
      <c r="AE133" s="33">
        <v>19789.697893642631</v>
      </c>
      <c r="AF133" s="35">
        <f t="shared" si="46"/>
        <v>227023.17348364263</v>
      </c>
      <c r="AG133" s="33">
        <v>116709.42355000002</v>
      </c>
      <c r="AH133" s="33">
        <v>7186.2220305450001</v>
      </c>
      <c r="AI133" s="35">
        <f t="shared" si="47"/>
        <v>123895.64558054502</v>
      </c>
      <c r="AJ133" s="35">
        <f t="shared" si="37"/>
        <v>323942.89913999999</v>
      </c>
      <c r="AK133" s="35">
        <f t="shared" si="37"/>
        <v>26975.91992418763</v>
      </c>
      <c r="AL133" s="35">
        <f t="shared" si="48"/>
        <v>350918.81906418764</v>
      </c>
      <c r="AM133" s="33">
        <v>706448.08232999989</v>
      </c>
      <c r="AN133" s="35">
        <f t="shared" si="38"/>
        <v>14448148.309285736</v>
      </c>
    </row>
    <row r="134" spans="1:40" x14ac:dyDescent="0.3">
      <c r="A134" s="1">
        <v>44743</v>
      </c>
      <c r="C134" s="33">
        <v>156634.81061000002</v>
      </c>
      <c r="D134" s="33">
        <v>6164.9154107910172</v>
      </c>
      <c r="E134" s="34">
        <f t="shared" si="39"/>
        <v>162799.72602079104</v>
      </c>
      <c r="F134" s="33">
        <v>3595835.1407200005</v>
      </c>
      <c r="G134" s="33">
        <v>592469.53814253805</v>
      </c>
      <c r="H134" s="34">
        <f t="shared" si="40"/>
        <v>4188304.6788625387</v>
      </c>
      <c r="I134" s="33">
        <v>0</v>
      </c>
      <c r="J134" s="33">
        <v>447143.47600000002</v>
      </c>
      <c r="K134" s="34">
        <f t="shared" si="41"/>
        <v>447143.47600000002</v>
      </c>
      <c r="L134" s="33">
        <v>2134830.5009400002</v>
      </c>
      <c r="M134" s="33">
        <v>575774.31960000005</v>
      </c>
      <c r="N134" s="35">
        <f t="shared" si="42"/>
        <v>2710604.8205400002</v>
      </c>
      <c r="O134" s="33">
        <v>5758102.2266999995</v>
      </c>
      <c r="P134" s="33">
        <v>111687.04474000001</v>
      </c>
      <c r="Q134" s="35">
        <f t="shared" si="43"/>
        <v>5869789.2714399993</v>
      </c>
      <c r="R134" s="33">
        <v>1871.9976200000001</v>
      </c>
      <c r="S134" s="33">
        <v>14249.832460000001</v>
      </c>
      <c r="T134" s="35">
        <f t="shared" si="44"/>
        <v>16121.830080000002</v>
      </c>
      <c r="U134" s="33">
        <v>10.36566</v>
      </c>
      <c r="V134" s="33">
        <v>0</v>
      </c>
      <c r="W134" s="35">
        <f t="shared" si="35"/>
        <v>10.36566</v>
      </c>
      <c r="X134" s="33">
        <v>0</v>
      </c>
      <c r="Y134" s="33">
        <v>195.6</v>
      </c>
      <c r="Z134" s="35">
        <f t="shared" si="36"/>
        <v>195.6</v>
      </c>
      <c r="AA134" s="33">
        <v>0</v>
      </c>
      <c r="AB134" s="33">
        <v>0</v>
      </c>
      <c r="AC134" s="35">
        <f t="shared" si="45"/>
        <v>0</v>
      </c>
      <c r="AD134" s="33">
        <v>208714.40600000005</v>
      </c>
      <c r="AE134" s="33">
        <v>19062.930608801202</v>
      </c>
      <c r="AF134" s="35">
        <f t="shared" si="46"/>
        <v>227777.33660880124</v>
      </c>
      <c r="AG134" s="33">
        <v>116694.07523999999</v>
      </c>
      <c r="AH134" s="33">
        <v>6597.2113499836996</v>
      </c>
      <c r="AI134" s="35">
        <f t="shared" si="47"/>
        <v>123291.28658998369</v>
      </c>
      <c r="AJ134" s="35">
        <f t="shared" si="37"/>
        <v>325408.48124000005</v>
      </c>
      <c r="AK134" s="35">
        <f t="shared" si="37"/>
        <v>25660.141958784901</v>
      </c>
      <c r="AL134" s="35">
        <f t="shared" si="48"/>
        <v>351068.62319878495</v>
      </c>
      <c r="AM134" s="33">
        <v>671663.08146000002</v>
      </c>
      <c r="AN134" s="35">
        <f t="shared" si="38"/>
        <v>14417701.473262116</v>
      </c>
    </row>
    <row r="135" spans="1:40" x14ac:dyDescent="0.3">
      <c r="A135" s="1">
        <v>44774</v>
      </c>
      <c r="C135" s="33">
        <v>134918.59991999998</v>
      </c>
      <c r="D135" s="33">
        <v>7617.6331944764888</v>
      </c>
      <c r="E135" s="34">
        <f t="shared" si="39"/>
        <v>142536.23311447646</v>
      </c>
      <c r="F135" s="33">
        <v>3545321.8703400004</v>
      </c>
      <c r="G135" s="33">
        <v>512097.46811179782</v>
      </c>
      <c r="H135" s="34">
        <f t="shared" si="40"/>
        <v>4057419.3384517981</v>
      </c>
      <c r="I135" s="33">
        <v>0</v>
      </c>
      <c r="J135" s="33">
        <v>385041.39299999998</v>
      </c>
      <c r="K135" s="34">
        <f t="shared" si="41"/>
        <v>385041.39299999998</v>
      </c>
      <c r="L135" s="33">
        <v>2137774.78462</v>
      </c>
      <c r="M135" s="33">
        <v>557119.04263000004</v>
      </c>
      <c r="N135" s="35">
        <f t="shared" si="42"/>
        <v>2694893.8272500001</v>
      </c>
      <c r="O135" s="33">
        <v>5744351.0083100013</v>
      </c>
      <c r="P135" s="33">
        <v>102538.65798</v>
      </c>
      <c r="Q135" s="35">
        <f t="shared" si="43"/>
        <v>5846889.666290001</v>
      </c>
      <c r="R135" s="33">
        <v>1871.9976200000001</v>
      </c>
      <c r="S135" s="33">
        <v>14343.813220000002</v>
      </c>
      <c r="T135" s="35">
        <f t="shared" si="44"/>
        <v>16215.810840000002</v>
      </c>
      <c r="U135" s="33">
        <v>5.18283</v>
      </c>
      <c r="V135" s="33">
        <v>0</v>
      </c>
      <c r="W135" s="35">
        <f t="shared" si="35"/>
        <v>5.18283</v>
      </c>
      <c r="X135" s="33">
        <v>0</v>
      </c>
      <c r="Y135" s="33">
        <v>10448.37119</v>
      </c>
      <c r="Z135" s="35">
        <f t="shared" si="36"/>
        <v>10448.37119</v>
      </c>
      <c r="AA135" s="33">
        <v>0</v>
      </c>
      <c r="AB135" s="33">
        <v>0</v>
      </c>
      <c r="AC135" s="35">
        <f t="shared" si="45"/>
        <v>0</v>
      </c>
      <c r="AD135" s="33">
        <v>206333.50177999999</v>
      </c>
      <c r="AE135" s="33">
        <v>19052.930823943003</v>
      </c>
      <c r="AF135" s="35">
        <f t="shared" si="46"/>
        <v>225386.43260394299</v>
      </c>
      <c r="AG135" s="33">
        <v>116334.95152</v>
      </c>
      <c r="AH135" s="33">
        <v>3976.0489360776</v>
      </c>
      <c r="AI135" s="35">
        <f t="shared" si="47"/>
        <v>120311.0004560776</v>
      </c>
      <c r="AJ135" s="35">
        <f t="shared" si="37"/>
        <v>322668.45329999999</v>
      </c>
      <c r="AK135" s="35">
        <f t="shared" si="37"/>
        <v>23028.979760020604</v>
      </c>
      <c r="AL135" s="35">
        <f t="shared" si="48"/>
        <v>345697.43306002062</v>
      </c>
      <c r="AM135" s="33">
        <v>672663.71265000012</v>
      </c>
      <c r="AN135" s="35">
        <f t="shared" si="38"/>
        <v>14171810.968676295</v>
      </c>
    </row>
    <row r="136" spans="1:40" x14ac:dyDescent="0.3">
      <c r="A136" s="1">
        <v>44805</v>
      </c>
      <c r="C136" s="33">
        <v>137107.01416999998</v>
      </c>
      <c r="D136" s="33">
        <v>7302.9869383883006</v>
      </c>
      <c r="E136" s="34">
        <f t="shared" si="39"/>
        <v>144410.00110838827</v>
      </c>
      <c r="F136" s="33">
        <v>3438229.4340800005</v>
      </c>
      <c r="G136" s="33">
        <v>530220.56881465274</v>
      </c>
      <c r="H136" s="34">
        <f t="shared" si="40"/>
        <v>3968450.002894653</v>
      </c>
      <c r="I136" s="33">
        <v>0</v>
      </c>
      <c r="J136" s="33">
        <v>407865.69300000003</v>
      </c>
      <c r="K136" s="34">
        <f t="shared" si="41"/>
        <v>407865.69300000003</v>
      </c>
      <c r="L136" s="33">
        <v>2141343.6948800003</v>
      </c>
      <c r="M136" s="33">
        <v>484049.97690000007</v>
      </c>
      <c r="N136" s="35">
        <f t="shared" si="42"/>
        <v>2625393.6717800004</v>
      </c>
      <c r="O136" s="33">
        <v>5911959.3792600008</v>
      </c>
      <c r="P136" s="33">
        <v>102147.73524000001</v>
      </c>
      <c r="Q136" s="35">
        <f t="shared" si="43"/>
        <v>6014107.1145000011</v>
      </c>
      <c r="R136" s="33">
        <v>1865.6052099999999</v>
      </c>
      <c r="S136" s="33">
        <v>13421.62702</v>
      </c>
      <c r="T136" s="35">
        <f t="shared" si="44"/>
        <v>15287.23223</v>
      </c>
      <c r="U136" s="33">
        <v>0</v>
      </c>
      <c r="V136" s="33">
        <v>0</v>
      </c>
      <c r="W136" s="35">
        <f t="shared" ref="W136:W161" si="49">SUM(U136:V136)</f>
        <v>0</v>
      </c>
      <c r="X136" s="33">
        <v>0</v>
      </c>
      <c r="Y136" s="33">
        <v>2208.25</v>
      </c>
      <c r="Z136" s="35">
        <f t="shared" ref="Z136:Z161" si="50">SUM(X136:Y136)</f>
        <v>2208.25</v>
      </c>
      <c r="AA136" s="33">
        <v>0</v>
      </c>
      <c r="AB136" s="33">
        <v>0</v>
      </c>
      <c r="AC136" s="35">
        <f t="shared" si="45"/>
        <v>0</v>
      </c>
      <c r="AD136" s="33">
        <v>207086.93252999999</v>
      </c>
      <c r="AE136" s="33">
        <v>15602.885831388574</v>
      </c>
      <c r="AF136" s="35">
        <f t="shared" si="46"/>
        <v>222689.81836138858</v>
      </c>
      <c r="AG136" s="33">
        <v>114768.35526987301</v>
      </c>
      <c r="AH136" s="33">
        <v>4287.5599475317003</v>
      </c>
      <c r="AI136" s="35">
        <f t="shared" si="47"/>
        <v>119055.9152174047</v>
      </c>
      <c r="AJ136" s="35">
        <f t="shared" si="37"/>
        <v>321855.28779987298</v>
      </c>
      <c r="AK136" s="35">
        <f t="shared" si="37"/>
        <v>19890.445778920275</v>
      </c>
      <c r="AL136" s="35">
        <f t="shared" si="48"/>
        <v>341745.73357879324</v>
      </c>
      <c r="AM136" s="33">
        <v>664536.13736000017</v>
      </c>
      <c r="AN136" s="35">
        <f t="shared" si="38"/>
        <v>14184003.836451838</v>
      </c>
    </row>
    <row r="137" spans="1:40" x14ac:dyDescent="0.3">
      <c r="A137" s="1">
        <v>44835</v>
      </c>
      <c r="C137" s="33">
        <v>136365.67365000001</v>
      </c>
      <c r="D137" s="33">
        <v>7588.4909157989732</v>
      </c>
      <c r="E137" s="34">
        <f t="shared" si="39"/>
        <v>143954.16456579897</v>
      </c>
      <c r="F137" s="33">
        <v>3438274.7242800002</v>
      </c>
      <c r="G137" s="33">
        <v>470894.34938488627</v>
      </c>
      <c r="H137" s="34">
        <f t="shared" si="40"/>
        <v>3909169.0736648864</v>
      </c>
      <c r="I137" s="33">
        <v>0</v>
      </c>
      <c r="J137" s="33">
        <v>445114.4205869406</v>
      </c>
      <c r="K137" s="34">
        <f t="shared" si="41"/>
        <v>445114.4205869406</v>
      </c>
      <c r="L137" s="33">
        <v>2144169.6113212719</v>
      </c>
      <c r="M137" s="33">
        <v>498784.10416000005</v>
      </c>
      <c r="N137" s="35">
        <f t="shared" si="42"/>
        <v>2642953.715481272</v>
      </c>
      <c r="O137" s="33">
        <v>5939128.6716548754</v>
      </c>
      <c r="P137" s="33">
        <v>101600.5233411548</v>
      </c>
      <c r="Q137" s="35">
        <f t="shared" si="43"/>
        <v>6040729.1949960301</v>
      </c>
      <c r="R137" s="33">
        <v>1865.6052099999999</v>
      </c>
      <c r="S137" s="33">
        <v>13392.258039999999</v>
      </c>
      <c r="T137" s="35">
        <f t="shared" si="44"/>
        <v>15257.863249999999</v>
      </c>
      <c r="U137" s="33">
        <v>0</v>
      </c>
      <c r="V137" s="33">
        <v>0</v>
      </c>
      <c r="W137" s="35">
        <f t="shared" si="49"/>
        <v>0</v>
      </c>
      <c r="X137" s="33">
        <v>0</v>
      </c>
      <c r="Y137" s="33">
        <v>174.947</v>
      </c>
      <c r="Z137" s="35">
        <f t="shared" si="50"/>
        <v>174.947</v>
      </c>
      <c r="AA137" s="33">
        <v>0</v>
      </c>
      <c r="AB137" s="33">
        <v>0</v>
      </c>
      <c r="AC137" s="35">
        <f t="shared" si="45"/>
        <v>0</v>
      </c>
      <c r="AD137" s="33">
        <v>170486.92776999998</v>
      </c>
      <c r="AE137" s="33">
        <v>29994.211209542846</v>
      </c>
      <c r="AF137" s="35">
        <f t="shared" si="46"/>
        <v>200481.13897954283</v>
      </c>
      <c r="AG137" s="33">
        <v>116313.66052981101</v>
      </c>
      <c r="AH137" s="33">
        <v>4176.0488752150004</v>
      </c>
      <c r="AI137" s="35">
        <f t="shared" si="47"/>
        <v>120489.70940502601</v>
      </c>
      <c r="AJ137" s="35">
        <f t="shared" ref="AJ137:AK161" si="51">AA137+AD137+AG137</f>
        <v>286800.588299811</v>
      </c>
      <c r="AK137" s="35">
        <f t="shared" si="51"/>
        <v>34170.260084757843</v>
      </c>
      <c r="AL137" s="35">
        <f t="shared" si="48"/>
        <v>320970.84838456882</v>
      </c>
      <c r="AM137" s="33">
        <v>668574.11326000001</v>
      </c>
      <c r="AN137" s="35">
        <f t="shared" ref="AN137:AN161" si="52">+E137+H137+K137+N137+Q137+T137+W137+Z137+AL137+AM137</f>
        <v>14186898.341189496</v>
      </c>
    </row>
    <row r="138" spans="1:40" x14ac:dyDescent="0.3">
      <c r="A138" s="1">
        <v>44866</v>
      </c>
      <c r="C138" s="33">
        <v>164829.84472999998</v>
      </c>
      <c r="D138" s="33">
        <v>12085.134797174191</v>
      </c>
      <c r="E138" s="34">
        <f t="shared" si="39"/>
        <v>176914.97952717418</v>
      </c>
      <c r="F138" s="33">
        <v>3267585.1998600001</v>
      </c>
      <c r="G138" s="33">
        <v>487006.35631698312</v>
      </c>
      <c r="H138" s="34">
        <f t="shared" si="40"/>
        <v>3754591.5561769833</v>
      </c>
      <c r="I138" s="33">
        <v>0</v>
      </c>
      <c r="J138" s="33">
        <v>396346.92499999999</v>
      </c>
      <c r="K138" s="34">
        <f t="shared" si="41"/>
        <v>396346.92499999999</v>
      </c>
      <c r="L138" s="33">
        <v>2147803.9972700002</v>
      </c>
      <c r="M138" s="33">
        <v>494033.51458000002</v>
      </c>
      <c r="N138" s="35">
        <f t="shared" si="42"/>
        <v>2641837.5118500004</v>
      </c>
      <c r="O138" s="33">
        <v>6080590.8765200004</v>
      </c>
      <c r="P138" s="33">
        <v>99046.637610000005</v>
      </c>
      <c r="Q138" s="35">
        <f t="shared" si="43"/>
        <v>6179637.51413</v>
      </c>
      <c r="R138" s="33">
        <v>1865.6052099999999</v>
      </c>
      <c r="S138" s="33">
        <v>13967.89018</v>
      </c>
      <c r="T138" s="35">
        <f t="shared" si="44"/>
        <v>15833.49539</v>
      </c>
      <c r="U138" s="33">
        <v>0</v>
      </c>
      <c r="V138" s="33">
        <v>0</v>
      </c>
      <c r="W138" s="35">
        <f t="shared" si="49"/>
        <v>0</v>
      </c>
      <c r="X138" s="33">
        <v>0</v>
      </c>
      <c r="Y138" s="33">
        <v>0</v>
      </c>
      <c r="Z138" s="35">
        <f t="shared" si="50"/>
        <v>0</v>
      </c>
      <c r="AA138" s="33">
        <v>0</v>
      </c>
      <c r="AB138" s="33">
        <v>0</v>
      </c>
      <c r="AC138" s="35">
        <f t="shared" si="45"/>
        <v>0</v>
      </c>
      <c r="AD138" s="33">
        <v>206345.60423999999</v>
      </c>
      <c r="AE138" s="33">
        <v>15273.617206600584</v>
      </c>
      <c r="AF138" s="35">
        <f t="shared" si="46"/>
        <v>221619.22144660057</v>
      </c>
      <c r="AG138" s="33">
        <v>116369.40704074501</v>
      </c>
      <c r="AH138" s="33">
        <v>4386.6194061563001</v>
      </c>
      <c r="AI138" s="35">
        <f t="shared" si="47"/>
        <v>120756.02644690131</v>
      </c>
      <c r="AJ138" s="35">
        <f t="shared" si="51"/>
        <v>322715.01128074498</v>
      </c>
      <c r="AK138" s="35">
        <f t="shared" si="51"/>
        <v>19660.236612756882</v>
      </c>
      <c r="AL138" s="35">
        <f t="shared" si="48"/>
        <v>342375.24789350189</v>
      </c>
      <c r="AM138" s="33">
        <v>668620.35907000012</v>
      </c>
      <c r="AN138" s="35">
        <f t="shared" si="52"/>
        <v>14176157.589037659</v>
      </c>
    </row>
    <row r="139" spans="1:40" x14ac:dyDescent="0.3">
      <c r="A139" s="1">
        <v>44896</v>
      </c>
      <c r="C139" s="33">
        <v>230563.45753000001</v>
      </c>
      <c r="D139" s="33">
        <v>10721.571958481691</v>
      </c>
      <c r="E139" s="34">
        <f t="shared" si="39"/>
        <v>241285.0294884817</v>
      </c>
      <c r="F139" s="33">
        <v>3234538.7741400003</v>
      </c>
      <c r="G139" s="33">
        <v>590082.98124151432</v>
      </c>
      <c r="H139" s="34">
        <f t="shared" si="40"/>
        <v>3824621.7553815148</v>
      </c>
      <c r="I139" s="33">
        <v>0</v>
      </c>
      <c r="J139" s="33">
        <v>371948.09500000003</v>
      </c>
      <c r="K139" s="34">
        <f t="shared" si="41"/>
        <v>371948.09500000003</v>
      </c>
      <c r="L139" s="33">
        <v>2141469.28957</v>
      </c>
      <c r="M139" s="33">
        <v>493967.34997000004</v>
      </c>
      <c r="N139" s="35">
        <f t="shared" si="42"/>
        <v>2635436.6395399999</v>
      </c>
      <c r="O139" s="33">
        <v>6126073.8489499995</v>
      </c>
      <c r="P139" s="33">
        <v>100483.95050000001</v>
      </c>
      <c r="Q139" s="35">
        <f t="shared" si="43"/>
        <v>6226557.7994499998</v>
      </c>
      <c r="R139" s="33">
        <v>1865.6052099999999</v>
      </c>
      <c r="S139" s="33">
        <v>13909.1522</v>
      </c>
      <c r="T139" s="35">
        <f t="shared" si="44"/>
        <v>15774.75741</v>
      </c>
      <c r="U139" s="33">
        <v>0</v>
      </c>
      <c r="V139" s="33">
        <v>0</v>
      </c>
      <c r="W139" s="35">
        <f t="shared" si="49"/>
        <v>0</v>
      </c>
      <c r="X139" s="33">
        <v>0</v>
      </c>
      <c r="Y139" s="33">
        <v>322.11200000000002</v>
      </c>
      <c r="Z139" s="35">
        <f t="shared" si="50"/>
        <v>322.11200000000002</v>
      </c>
      <c r="AA139" s="33">
        <v>0</v>
      </c>
      <c r="AB139" s="33">
        <v>0</v>
      </c>
      <c r="AC139" s="35">
        <f t="shared" si="45"/>
        <v>0</v>
      </c>
      <c r="AD139" s="33">
        <v>213835.51785999999</v>
      </c>
      <c r="AE139" s="33">
        <v>36967.584971789402</v>
      </c>
      <c r="AF139" s="35">
        <f t="shared" si="46"/>
        <v>250803.10283178941</v>
      </c>
      <c r="AG139" s="33">
        <v>116827.07119000002</v>
      </c>
      <c r="AH139" s="33">
        <v>4985.9405788898002</v>
      </c>
      <c r="AI139" s="35">
        <f t="shared" si="47"/>
        <v>121813.01176888982</v>
      </c>
      <c r="AJ139" s="35">
        <f t="shared" si="51"/>
        <v>330662.58905000001</v>
      </c>
      <c r="AK139" s="35">
        <f t="shared" si="51"/>
        <v>41953.525550679202</v>
      </c>
      <c r="AL139" s="35">
        <f t="shared" si="48"/>
        <v>372616.1146006792</v>
      </c>
      <c r="AM139" s="33">
        <v>668790.8823099999</v>
      </c>
      <c r="AN139" s="35">
        <f t="shared" si="52"/>
        <v>14357353.185180673</v>
      </c>
    </row>
    <row r="140" spans="1:40" x14ac:dyDescent="0.3">
      <c r="A140" s="1">
        <v>44927</v>
      </c>
      <c r="C140" s="33">
        <v>187383.14597000001</v>
      </c>
      <c r="D140" s="33">
        <v>10067.204574500282</v>
      </c>
      <c r="E140" s="34">
        <f t="shared" si="39"/>
        <v>197450.35054450028</v>
      </c>
      <c r="F140" s="33">
        <v>3221927.2929599998</v>
      </c>
      <c r="G140" s="33">
        <v>725668.69435876177</v>
      </c>
      <c r="H140" s="34">
        <f t="shared" si="40"/>
        <v>3947595.9873187616</v>
      </c>
      <c r="I140" s="33">
        <v>0</v>
      </c>
      <c r="J140" s="33">
        <v>423437.57199999999</v>
      </c>
      <c r="K140" s="34">
        <f t="shared" si="41"/>
        <v>423437.57199999999</v>
      </c>
      <c r="L140" s="33">
        <v>2119586.7679200005</v>
      </c>
      <c r="M140" s="33">
        <v>514041.34635999997</v>
      </c>
      <c r="N140" s="35">
        <f t="shared" si="42"/>
        <v>2633628.1142800003</v>
      </c>
      <c r="O140" s="33">
        <v>6090523.7728199996</v>
      </c>
      <c r="P140" s="33">
        <v>94778.182539999994</v>
      </c>
      <c r="Q140" s="35">
        <f t="shared" si="43"/>
        <v>6185301.95536</v>
      </c>
      <c r="R140" s="33">
        <v>1866.4971699999999</v>
      </c>
      <c r="S140" s="33">
        <v>14296.822840000001</v>
      </c>
      <c r="T140" s="35">
        <f t="shared" si="44"/>
        <v>16163.320010000001</v>
      </c>
      <c r="U140" s="33">
        <v>0</v>
      </c>
      <c r="V140" s="33">
        <v>0</v>
      </c>
      <c r="W140" s="35">
        <f t="shared" si="49"/>
        <v>0</v>
      </c>
      <c r="X140" s="33">
        <v>0</v>
      </c>
      <c r="Y140" s="33">
        <v>0</v>
      </c>
      <c r="Z140" s="35">
        <f t="shared" si="50"/>
        <v>0</v>
      </c>
      <c r="AA140" s="33">
        <v>0</v>
      </c>
      <c r="AB140" s="33">
        <v>0</v>
      </c>
      <c r="AC140" s="35">
        <f t="shared" si="45"/>
        <v>0</v>
      </c>
      <c r="AD140" s="33">
        <v>209787.12819000002</v>
      </c>
      <c r="AE140" s="33">
        <v>29883.218103518811</v>
      </c>
      <c r="AF140" s="35">
        <f t="shared" si="46"/>
        <v>239670.34629351884</v>
      </c>
      <c r="AG140" s="33">
        <v>118762.98120000001</v>
      </c>
      <c r="AH140" s="33">
        <v>3847.1916898662002</v>
      </c>
      <c r="AI140" s="35">
        <f t="shared" si="47"/>
        <v>122610.17288986621</v>
      </c>
      <c r="AJ140" s="35">
        <f t="shared" si="51"/>
        <v>328550.10939</v>
      </c>
      <c r="AK140" s="35">
        <f t="shared" si="51"/>
        <v>33730.409793385013</v>
      </c>
      <c r="AL140" s="35">
        <f t="shared" si="48"/>
        <v>362280.51918338501</v>
      </c>
      <c r="AM140" s="33">
        <v>670968.43906000012</v>
      </c>
      <c r="AN140" s="35">
        <f t="shared" si="52"/>
        <v>14436826.257756649</v>
      </c>
    </row>
    <row r="141" spans="1:40" x14ac:dyDescent="0.3">
      <c r="A141" s="1">
        <v>44958</v>
      </c>
      <c r="C141" s="33">
        <v>172046.76023999997</v>
      </c>
      <c r="D141" s="33">
        <v>9323.3415446104809</v>
      </c>
      <c r="E141" s="34">
        <f t="shared" si="39"/>
        <v>181370.10178461045</v>
      </c>
      <c r="F141" s="33">
        <v>3307332.3573900005</v>
      </c>
      <c r="G141" s="33">
        <v>511508.04526376165</v>
      </c>
      <c r="H141" s="34">
        <f t="shared" si="40"/>
        <v>3818840.4026537621</v>
      </c>
      <c r="I141" s="33">
        <v>0</v>
      </c>
      <c r="J141" s="33">
        <v>491970.78100000002</v>
      </c>
      <c r="K141" s="34">
        <f t="shared" si="41"/>
        <v>491970.78100000002</v>
      </c>
      <c r="L141" s="33">
        <v>2121870.06115</v>
      </c>
      <c r="M141" s="33">
        <v>495353.42507</v>
      </c>
      <c r="N141" s="35">
        <f t="shared" si="42"/>
        <v>2617223.4862199998</v>
      </c>
      <c r="O141" s="33">
        <v>6118642.9251300003</v>
      </c>
      <c r="P141" s="33">
        <v>93990.669280000002</v>
      </c>
      <c r="Q141" s="35">
        <f t="shared" si="43"/>
        <v>6212633.5944100004</v>
      </c>
      <c r="R141" s="33">
        <v>1866.4971699999999</v>
      </c>
      <c r="S141" s="33">
        <v>13932.6474</v>
      </c>
      <c r="T141" s="35">
        <f t="shared" si="44"/>
        <v>15799.14457</v>
      </c>
      <c r="U141" s="33">
        <v>0</v>
      </c>
      <c r="V141" s="33">
        <v>0</v>
      </c>
      <c r="W141" s="35">
        <f t="shared" si="49"/>
        <v>0</v>
      </c>
      <c r="X141" s="33">
        <v>0</v>
      </c>
      <c r="Y141" s="33">
        <v>1094.693</v>
      </c>
      <c r="Z141" s="35">
        <f t="shared" si="50"/>
        <v>1094.693</v>
      </c>
      <c r="AA141" s="33">
        <v>0</v>
      </c>
      <c r="AB141" s="33">
        <v>0</v>
      </c>
      <c r="AC141" s="35">
        <f t="shared" si="45"/>
        <v>0</v>
      </c>
      <c r="AD141" s="33">
        <v>216348.9675</v>
      </c>
      <c r="AE141" s="33">
        <v>28278.393380704692</v>
      </c>
      <c r="AF141" s="35">
        <f t="shared" si="46"/>
        <v>244627.36088070468</v>
      </c>
      <c r="AG141" s="33">
        <v>118767.45601990102</v>
      </c>
      <c r="AH141" s="33">
        <v>5423.8468641803001</v>
      </c>
      <c r="AI141" s="35">
        <f t="shared" si="47"/>
        <v>124191.30288408132</v>
      </c>
      <c r="AJ141" s="35">
        <f t="shared" si="51"/>
        <v>335116.423519901</v>
      </c>
      <c r="AK141" s="35">
        <f t="shared" si="51"/>
        <v>33702.24024488499</v>
      </c>
      <c r="AL141" s="35">
        <f t="shared" si="48"/>
        <v>368818.66376478598</v>
      </c>
      <c r="AM141" s="33">
        <v>671787.61203999992</v>
      </c>
      <c r="AN141" s="35">
        <f t="shared" si="52"/>
        <v>14379538.479443159</v>
      </c>
    </row>
    <row r="142" spans="1:40" x14ac:dyDescent="0.3">
      <c r="A142" s="1">
        <v>44986</v>
      </c>
      <c r="C142" s="33">
        <v>144439.84143</v>
      </c>
      <c r="D142" s="33">
        <v>7574.4121712248025</v>
      </c>
      <c r="E142" s="34">
        <f t="shared" si="39"/>
        <v>152014.2536012248</v>
      </c>
      <c r="F142" s="33">
        <v>3426289.1754600005</v>
      </c>
      <c r="G142" s="33">
        <v>637985.06380377791</v>
      </c>
      <c r="H142" s="34">
        <f t="shared" si="40"/>
        <v>4064274.2392637786</v>
      </c>
      <c r="I142" s="33">
        <v>0</v>
      </c>
      <c r="J142" s="33">
        <v>463243.75099999999</v>
      </c>
      <c r="K142" s="34">
        <f t="shared" si="41"/>
        <v>463243.75099999999</v>
      </c>
      <c r="L142" s="33">
        <v>2142586.1264400003</v>
      </c>
      <c r="M142" s="33">
        <v>504005.26883999998</v>
      </c>
      <c r="N142" s="35">
        <f t="shared" si="42"/>
        <v>2646591.3952800003</v>
      </c>
      <c r="O142" s="33">
        <v>6121329.9411900006</v>
      </c>
      <c r="P142" s="33">
        <v>93192.090080000009</v>
      </c>
      <c r="Q142" s="35">
        <f t="shared" si="43"/>
        <v>6214522.0312700011</v>
      </c>
      <c r="R142" s="33">
        <v>2166.4971700000001</v>
      </c>
      <c r="S142" s="33">
        <v>14065.982599999999</v>
      </c>
      <c r="T142" s="35">
        <f t="shared" si="44"/>
        <v>16232.47977</v>
      </c>
      <c r="U142" s="33">
        <v>0</v>
      </c>
      <c r="V142" s="33">
        <v>0</v>
      </c>
      <c r="W142" s="35">
        <f t="shared" si="49"/>
        <v>0</v>
      </c>
      <c r="X142" s="33">
        <v>0</v>
      </c>
      <c r="Y142" s="33">
        <v>526.21400000000006</v>
      </c>
      <c r="Z142" s="35">
        <f t="shared" si="50"/>
        <v>526.21400000000006</v>
      </c>
      <c r="AA142" s="33">
        <v>0</v>
      </c>
      <c r="AB142" s="33">
        <v>0</v>
      </c>
      <c r="AC142" s="35">
        <f t="shared" si="45"/>
        <v>0</v>
      </c>
      <c r="AD142" s="33">
        <v>208423.42865000005</v>
      </c>
      <c r="AE142" s="33">
        <v>32020.503802102125</v>
      </c>
      <c r="AF142" s="35">
        <f t="shared" si="46"/>
        <v>240443.93245210216</v>
      </c>
      <c r="AG142" s="33">
        <v>103431.84650000001</v>
      </c>
      <c r="AH142" s="33">
        <v>6078.5729045886001</v>
      </c>
      <c r="AI142" s="35">
        <f t="shared" si="47"/>
        <v>109510.41940458861</v>
      </c>
      <c r="AJ142" s="35">
        <f t="shared" si="51"/>
        <v>311855.27515000006</v>
      </c>
      <c r="AK142" s="35">
        <f t="shared" si="51"/>
        <v>38099.076706690728</v>
      </c>
      <c r="AL142" s="35">
        <f t="shared" si="48"/>
        <v>349954.35185669077</v>
      </c>
      <c r="AM142" s="33">
        <v>650312.35184000002</v>
      </c>
      <c r="AN142" s="35">
        <f t="shared" si="52"/>
        <v>14557671.067881694</v>
      </c>
    </row>
    <row r="143" spans="1:40" x14ac:dyDescent="0.3">
      <c r="A143" s="1">
        <v>45017</v>
      </c>
      <c r="C143" s="33">
        <v>158777.89729999998</v>
      </c>
      <c r="D143" s="33">
        <v>6680.3004323711912</v>
      </c>
      <c r="E143" s="34">
        <f t="shared" si="39"/>
        <v>165458.19773237116</v>
      </c>
      <c r="F143" s="33">
        <v>3602282.1433299999</v>
      </c>
      <c r="G143" s="33">
        <v>611692.32554118114</v>
      </c>
      <c r="H143" s="34">
        <f t="shared" si="40"/>
        <v>4213974.4688711809</v>
      </c>
      <c r="I143" s="33">
        <v>0</v>
      </c>
      <c r="J143" s="33">
        <v>383431.38400000002</v>
      </c>
      <c r="K143" s="34">
        <f t="shared" si="41"/>
        <v>383431.38400000002</v>
      </c>
      <c r="L143" s="33">
        <v>2227868.6668500002</v>
      </c>
      <c r="M143" s="33">
        <v>543633.90613999998</v>
      </c>
      <c r="N143" s="35">
        <f t="shared" si="42"/>
        <v>2771502.5729900002</v>
      </c>
      <c r="O143" s="33">
        <v>6157864.0610400001</v>
      </c>
      <c r="P143" s="33">
        <v>92387.922030000002</v>
      </c>
      <c r="Q143" s="35">
        <f t="shared" si="43"/>
        <v>6250251.9830700001</v>
      </c>
      <c r="R143" s="33">
        <v>2136.3190500000001</v>
      </c>
      <c r="S143" s="33">
        <v>14273.327640000001</v>
      </c>
      <c r="T143" s="35">
        <f t="shared" si="44"/>
        <v>16409.646690000001</v>
      </c>
      <c r="U143" s="33">
        <v>0</v>
      </c>
      <c r="V143" s="33">
        <v>0</v>
      </c>
      <c r="W143" s="35">
        <f t="shared" si="49"/>
        <v>0</v>
      </c>
      <c r="X143" s="33">
        <v>0</v>
      </c>
      <c r="Y143" s="33">
        <v>0</v>
      </c>
      <c r="Z143" s="35">
        <f t="shared" si="50"/>
        <v>0</v>
      </c>
      <c r="AA143" s="33">
        <v>0</v>
      </c>
      <c r="AB143" s="33">
        <v>0</v>
      </c>
      <c r="AC143" s="35">
        <f t="shared" si="45"/>
        <v>0</v>
      </c>
      <c r="AD143" s="33">
        <v>235971.64261999997</v>
      </c>
      <c r="AE143" s="33">
        <v>21578.177267699237</v>
      </c>
      <c r="AF143" s="35">
        <f t="shared" si="46"/>
        <v>257549.81988769921</v>
      </c>
      <c r="AG143" s="33">
        <v>84309.998520000008</v>
      </c>
      <c r="AH143" s="33">
        <v>6499.5319448476994</v>
      </c>
      <c r="AI143" s="35">
        <f t="shared" si="47"/>
        <v>90809.530464847703</v>
      </c>
      <c r="AJ143" s="35">
        <f t="shared" si="51"/>
        <v>320281.64113999996</v>
      </c>
      <c r="AK143" s="35">
        <f t="shared" si="51"/>
        <v>28077.709212546935</v>
      </c>
      <c r="AL143" s="35">
        <f t="shared" si="48"/>
        <v>348359.3503525469</v>
      </c>
      <c r="AM143" s="33">
        <v>652569.68219000008</v>
      </c>
      <c r="AN143" s="35">
        <f t="shared" si="52"/>
        <v>14801957.285896096</v>
      </c>
    </row>
    <row r="144" spans="1:40" x14ac:dyDescent="0.3">
      <c r="A144" s="1">
        <v>45047</v>
      </c>
      <c r="C144" s="33">
        <v>166733.66793000003</v>
      </c>
      <c r="D144" s="33">
        <v>6957.5076617609766</v>
      </c>
      <c r="E144" s="34">
        <f t="shared" si="39"/>
        <v>173691.17559176101</v>
      </c>
      <c r="F144" s="33">
        <v>3616383.2891800003</v>
      </c>
      <c r="G144" s="33">
        <v>681558.71785965154</v>
      </c>
      <c r="H144" s="34">
        <f t="shared" si="40"/>
        <v>4297942.0070396522</v>
      </c>
      <c r="I144" s="33">
        <v>0</v>
      </c>
      <c r="J144" s="33">
        <v>430031.75599999999</v>
      </c>
      <c r="K144" s="34">
        <f t="shared" si="41"/>
        <v>430031.75599999999</v>
      </c>
      <c r="L144" s="33">
        <v>2229483.6355600003</v>
      </c>
      <c r="M144" s="33">
        <v>383118.74923000002</v>
      </c>
      <c r="N144" s="35">
        <f t="shared" si="42"/>
        <v>2612602.3847900005</v>
      </c>
      <c r="O144" s="33">
        <v>6110152.5198585941</v>
      </c>
      <c r="P144" s="33">
        <v>91559.102960000004</v>
      </c>
      <c r="Q144" s="35">
        <f t="shared" si="43"/>
        <v>6201711.6228185939</v>
      </c>
      <c r="R144" s="33">
        <v>2136.3190500000001</v>
      </c>
      <c r="S144" s="33">
        <v>14014.880560000001</v>
      </c>
      <c r="T144" s="35">
        <f t="shared" si="44"/>
        <v>16151.199610000001</v>
      </c>
      <c r="U144" s="33">
        <v>0</v>
      </c>
      <c r="V144" s="33">
        <v>0</v>
      </c>
      <c r="W144" s="35">
        <f t="shared" si="49"/>
        <v>0</v>
      </c>
      <c r="X144" s="33">
        <v>0</v>
      </c>
      <c r="Y144" s="33">
        <v>0</v>
      </c>
      <c r="Z144" s="35">
        <f t="shared" si="50"/>
        <v>0</v>
      </c>
      <c r="AA144" s="33">
        <v>0</v>
      </c>
      <c r="AB144" s="33">
        <v>0</v>
      </c>
      <c r="AC144" s="35">
        <f t="shared" si="45"/>
        <v>0</v>
      </c>
      <c r="AD144" s="33">
        <v>238128.91987499999</v>
      </c>
      <c r="AE144" s="33">
        <v>24862.123804042043</v>
      </c>
      <c r="AF144" s="35">
        <f t="shared" si="46"/>
        <v>262991.04367904202</v>
      </c>
      <c r="AG144" s="33">
        <v>84255.712719929201</v>
      </c>
      <c r="AH144" s="33">
        <v>8892.2098492971018</v>
      </c>
      <c r="AI144" s="35">
        <f t="shared" si="47"/>
        <v>93147.922569226299</v>
      </c>
      <c r="AJ144" s="35">
        <f t="shared" si="51"/>
        <v>322384.63259492919</v>
      </c>
      <c r="AK144" s="35">
        <f t="shared" si="51"/>
        <v>33754.333653339141</v>
      </c>
      <c r="AL144" s="35">
        <f t="shared" si="48"/>
        <v>356138.96624826832</v>
      </c>
      <c r="AM144" s="33">
        <v>653783.77718000009</v>
      </c>
      <c r="AN144" s="35">
        <f t="shared" si="52"/>
        <v>14742052.889278276</v>
      </c>
    </row>
    <row r="145" spans="1:40" x14ac:dyDescent="0.3">
      <c r="A145" s="1">
        <v>45078</v>
      </c>
      <c r="C145" s="33">
        <v>170666.92112000001</v>
      </c>
      <c r="D145" s="33">
        <v>6851.2295155846659</v>
      </c>
      <c r="E145" s="34">
        <f t="shared" si="39"/>
        <v>177518.15063558466</v>
      </c>
      <c r="F145" s="33">
        <v>3545358.7998800003</v>
      </c>
      <c r="G145" s="33">
        <v>551486.52623614518</v>
      </c>
      <c r="H145" s="34">
        <f t="shared" si="40"/>
        <v>4096845.3261161456</v>
      </c>
      <c r="I145" s="33">
        <v>0</v>
      </c>
      <c r="J145" s="33">
        <v>449111.84880000004</v>
      </c>
      <c r="K145" s="34">
        <f t="shared" si="41"/>
        <v>449111.84880000004</v>
      </c>
      <c r="L145" s="33">
        <v>2229423.1491600005</v>
      </c>
      <c r="M145" s="33">
        <v>464452.51722000004</v>
      </c>
      <c r="N145" s="35">
        <f t="shared" si="42"/>
        <v>2693875.6663800003</v>
      </c>
      <c r="O145" s="33">
        <v>6141395.537870001</v>
      </c>
      <c r="P145" s="33">
        <v>90289.804550000001</v>
      </c>
      <c r="Q145" s="35">
        <f t="shared" si="43"/>
        <v>6231685.3424200006</v>
      </c>
      <c r="R145" s="33">
        <v>2131.4132500000001</v>
      </c>
      <c r="S145" s="33">
        <v>14120.608920000001</v>
      </c>
      <c r="T145" s="35">
        <f t="shared" si="44"/>
        <v>16252.02217</v>
      </c>
      <c r="U145" s="33">
        <v>0</v>
      </c>
      <c r="V145" s="33">
        <v>0</v>
      </c>
      <c r="W145" s="35">
        <f t="shared" si="49"/>
        <v>0</v>
      </c>
      <c r="X145" s="33">
        <v>0</v>
      </c>
      <c r="Y145" s="33">
        <v>0</v>
      </c>
      <c r="Z145" s="35">
        <f t="shared" si="50"/>
        <v>0</v>
      </c>
      <c r="AA145" s="33">
        <v>0</v>
      </c>
      <c r="AB145" s="33">
        <v>0</v>
      </c>
      <c r="AC145" s="35">
        <f t="shared" si="45"/>
        <v>0</v>
      </c>
      <c r="AD145" s="33">
        <v>250540.12219666789</v>
      </c>
      <c r="AE145" s="33">
        <v>11788.463755330155</v>
      </c>
      <c r="AF145" s="35">
        <f t="shared" si="46"/>
        <v>262328.58595199801</v>
      </c>
      <c r="AG145" s="33">
        <v>83579.314461129281</v>
      </c>
      <c r="AH145" s="33">
        <v>7901.6460861134501</v>
      </c>
      <c r="AI145" s="35">
        <f t="shared" si="47"/>
        <v>91480.960547242736</v>
      </c>
      <c r="AJ145" s="35">
        <f t="shared" si="51"/>
        <v>334119.4366577972</v>
      </c>
      <c r="AK145" s="35">
        <f t="shared" si="51"/>
        <v>19690.109841443606</v>
      </c>
      <c r="AL145" s="35">
        <f t="shared" si="48"/>
        <v>353809.54649924079</v>
      </c>
      <c r="AM145" s="33">
        <v>649561.28321000002</v>
      </c>
      <c r="AN145" s="35">
        <f t="shared" si="52"/>
        <v>14668659.186230971</v>
      </c>
    </row>
    <row r="146" spans="1:40" x14ac:dyDescent="0.3">
      <c r="A146" s="1">
        <v>45108</v>
      </c>
      <c r="C146" s="33">
        <v>166527.41453000001</v>
      </c>
      <c r="D146" s="33">
        <v>7337.7828567321458</v>
      </c>
      <c r="E146" s="34">
        <f t="shared" si="39"/>
        <v>173865.19738673215</v>
      </c>
      <c r="F146" s="33">
        <v>3481017.5748400004</v>
      </c>
      <c r="G146" s="33">
        <v>645667.63569090562</v>
      </c>
      <c r="H146" s="34">
        <f t="shared" si="40"/>
        <v>4126685.210530906</v>
      </c>
      <c r="I146" s="33">
        <v>0</v>
      </c>
      <c r="J146" s="33">
        <v>348856.58480000001</v>
      </c>
      <c r="K146" s="34">
        <f t="shared" si="41"/>
        <v>348856.58480000001</v>
      </c>
      <c r="L146" s="33">
        <v>2228408.2308999998</v>
      </c>
      <c r="M146" s="33">
        <v>417425.83089000004</v>
      </c>
      <c r="N146" s="35">
        <f t="shared" si="42"/>
        <v>2645834.0617899997</v>
      </c>
      <c r="O146" s="33">
        <v>6193784.7875300003</v>
      </c>
      <c r="P146" s="33">
        <v>89899.52178000001</v>
      </c>
      <c r="Q146" s="35">
        <f t="shared" si="43"/>
        <v>6283684.3093100004</v>
      </c>
      <c r="R146" s="33">
        <v>2131.4132500000001</v>
      </c>
      <c r="S146" s="33">
        <v>14173.47308</v>
      </c>
      <c r="T146" s="35">
        <f t="shared" si="44"/>
        <v>16304.886329999999</v>
      </c>
      <c r="U146" s="33">
        <v>0</v>
      </c>
      <c r="V146" s="33">
        <v>0</v>
      </c>
      <c r="W146" s="35">
        <f t="shared" si="49"/>
        <v>0</v>
      </c>
      <c r="X146" s="33">
        <v>0</v>
      </c>
      <c r="Y146" s="33">
        <v>0</v>
      </c>
      <c r="Z146" s="35">
        <f t="shared" si="50"/>
        <v>0</v>
      </c>
      <c r="AA146" s="33">
        <v>0</v>
      </c>
      <c r="AB146" s="33">
        <v>0</v>
      </c>
      <c r="AC146" s="35">
        <f t="shared" si="45"/>
        <v>0</v>
      </c>
      <c r="AD146" s="33">
        <v>300131.46498833335</v>
      </c>
      <c r="AE146" s="33">
        <v>20880.346475018792</v>
      </c>
      <c r="AF146" s="35">
        <f t="shared" si="46"/>
        <v>321011.81146335212</v>
      </c>
      <c r="AG146" s="33">
        <v>85501.459751218295</v>
      </c>
      <c r="AH146" s="33">
        <v>5575.5541407135906</v>
      </c>
      <c r="AI146" s="35">
        <f t="shared" si="47"/>
        <v>91077.013891931885</v>
      </c>
      <c r="AJ146" s="35">
        <f t="shared" si="51"/>
        <v>385632.92473955161</v>
      </c>
      <c r="AK146" s="35">
        <f t="shared" si="51"/>
        <v>26455.900615732382</v>
      </c>
      <c r="AL146" s="35">
        <f t="shared" si="48"/>
        <v>412088.82535528397</v>
      </c>
      <c r="AM146" s="33">
        <v>652967.10401000013</v>
      </c>
      <c r="AN146" s="35">
        <f t="shared" si="52"/>
        <v>14660286.179512924</v>
      </c>
    </row>
    <row r="147" spans="1:40" x14ac:dyDescent="0.3">
      <c r="A147" s="1">
        <v>45139</v>
      </c>
      <c r="C147" s="33">
        <v>157615.97604000001</v>
      </c>
      <c r="D147" s="33">
        <v>7875.9358262960195</v>
      </c>
      <c r="E147" s="34">
        <f t="shared" si="39"/>
        <v>165491.91186629602</v>
      </c>
      <c r="F147" s="33">
        <v>3501952.5957800001</v>
      </c>
      <c r="G147" s="33">
        <v>564153.09699874534</v>
      </c>
      <c r="H147" s="34">
        <f t="shared" si="40"/>
        <v>4066105.6927787457</v>
      </c>
      <c r="I147" s="33">
        <v>0</v>
      </c>
      <c r="J147" s="33">
        <v>412064.7928</v>
      </c>
      <c r="K147" s="34">
        <f t="shared" si="41"/>
        <v>412064.7928</v>
      </c>
      <c r="L147" s="33">
        <v>2244827.9136800002</v>
      </c>
      <c r="M147" s="33">
        <v>417226.66591999994</v>
      </c>
      <c r="N147" s="35">
        <f t="shared" si="42"/>
        <v>2662054.5796000003</v>
      </c>
      <c r="O147" s="33">
        <v>6165850.8749699993</v>
      </c>
      <c r="P147" s="33">
        <v>88378.994310000009</v>
      </c>
      <c r="Q147" s="35">
        <f t="shared" si="43"/>
        <v>6254229.8692799993</v>
      </c>
      <c r="R147" s="33">
        <v>2131.4132500000001</v>
      </c>
      <c r="S147" s="33">
        <v>14173.47308</v>
      </c>
      <c r="T147" s="35">
        <f t="shared" si="44"/>
        <v>16304.886329999999</v>
      </c>
      <c r="U147" s="33">
        <v>0</v>
      </c>
      <c r="V147" s="33">
        <v>0</v>
      </c>
      <c r="W147" s="35">
        <f t="shared" si="49"/>
        <v>0</v>
      </c>
      <c r="X147" s="33">
        <v>0</v>
      </c>
      <c r="Y147" s="33">
        <v>0</v>
      </c>
      <c r="Z147" s="35">
        <f t="shared" si="50"/>
        <v>0</v>
      </c>
      <c r="AA147" s="33">
        <v>0</v>
      </c>
      <c r="AB147" s="33">
        <v>0</v>
      </c>
      <c r="AC147" s="35">
        <f t="shared" si="45"/>
        <v>0</v>
      </c>
      <c r="AD147" s="33">
        <v>254479.69697827697</v>
      </c>
      <c r="AE147" s="33">
        <v>48505.858132134701</v>
      </c>
      <c r="AF147" s="35">
        <f t="shared" si="46"/>
        <v>302985.55511041166</v>
      </c>
      <c r="AG147" s="33">
        <v>85533.742056635878</v>
      </c>
      <c r="AH147" s="33">
        <v>6776.4776686899404</v>
      </c>
      <c r="AI147" s="35">
        <f t="shared" si="47"/>
        <v>92310.21972532582</v>
      </c>
      <c r="AJ147" s="35">
        <f t="shared" si="51"/>
        <v>340013.43903491285</v>
      </c>
      <c r="AK147" s="35">
        <f t="shared" si="51"/>
        <v>55282.335800824643</v>
      </c>
      <c r="AL147" s="35">
        <f t="shared" si="48"/>
        <v>395295.77483573748</v>
      </c>
      <c r="AM147" s="33">
        <v>664134.56160000002</v>
      </c>
      <c r="AN147" s="35">
        <f t="shared" si="52"/>
        <v>14635682.069090778</v>
      </c>
    </row>
    <row r="148" spans="1:40" x14ac:dyDescent="0.3">
      <c r="A148" s="1">
        <v>45170</v>
      </c>
      <c r="C148" s="33">
        <v>147884.27077999999</v>
      </c>
      <c r="D148" s="33">
        <v>6833.838132654987</v>
      </c>
      <c r="E148" s="34">
        <f t="shared" si="39"/>
        <v>154718.10891265498</v>
      </c>
      <c r="F148" s="33">
        <v>3380162.7870900007</v>
      </c>
      <c r="G148" s="33">
        <v>672255.98438008351</v>
      </c>
      <c r="H148" s="34">
        <f t="shared" si="40"/>
        <v>4052418.7714700843</v>
      </c>
      <c r="I148" s="33">
        <v>0</v>
      </c>
      <c r="J148" s="33">
        <v>324849.1948</v>
      </c>
      <c r="K148" s="34">
        <f t="shared" si="41"/>
        <v>324849.1948</v>
      </c>
      <c r="L148" s="33">
        <v>2331339.4488900001</v>
      </c>
      <c r="M148" s="33">
        <v>397775.10738</v>
      </c>
      <c r="N148" s="35">
        <f t="shared" si="42"/>
        <v>2729114.5562700001</v>
      </c>
      <c r="O148" s="33">
        <v>6281361.1305199992</v>
      </c>
      <c r="P148" s="33">
        <v>87675.009310000009</v>
      </c>
      <c r="Q148" s="35">
        <f t="shared" si="43"/>
        <v>6369036.1398299988</v>
      </c>
      <c r="R148" s="33">
        <v>2131.4132500000001</v>
      </c>
      <c r="S148" s="33">
        <v>13633.083720000001</v>
      </c>
      <c r="T148" s="35">
        <f t="shared" si="44"/>
        <v>15764.49697</v>
      </c>
      <c r="U148" s="33">
        <v>0</v>
      </c>
      <c r="V148" s="33">
        <v>0</v>
      </c>
      <c r="W148" s="35">
        <f t="shared" si="49"/>
        <v>0</v>
      </c>
      <c r="X148" s="33">
        <v>0</v>
      </c>
      <c r="Y148" s="33">
        <v>335.00725</v>
      </c>
      <c r="Z148" s="35">
        <f t="shared" si="50"/>
        <v>335.00725</v>
      </c>
      <c r="AA148" s="33">
        <v>0</v>
      </c>
      <c r="AB148" s="33">
        <v>0</v>
      </c>
      <c r="AC148" s="35">
        <f t="shared" si="45"/>
        <v>0</v>
      </c>
      <c r="AD148" s="33">
        <v>260847.35506909768</v>
      </c>
      <c r="AE148" s="33">
        <v>40407.154625853203</v>
      </c>
      <c r="AF148" s="35">
        <f t="shared" si="46"/>
        <v>301254.50969495089</v>
      </c>
      <c r="AG148" s="33">
        <v>84401.483422733421</v>
      </c>
      <c r="AH148" s="33">
        <v>5708.6317055999007</v>
      </c>
      <c r="AI148" s="35">
        <f t="shared" si="47"/>
        <v>90110.115128333317</v>
      </c>
      <c r="AJ148" s="35">
        <f t="shared" si="51"/>
        <v>345248.83849183109</v>
      </c>
      <c r="AK148" s="35">
        <f t="shared" si="51"/>
        <v>46115.786331453106</v>
      </c>
      <c r="AL148" s="35">
        <f t="shared" si="48"/>
        <v>391364.62482328422</v>
      </c>
      <c r="AM148" s="33">
        <v>644343.74895000004</v>
      </c>
      <c r="AN148" s="35">
        <f t="shared" si="52"/>
        <v>14681944.649276022</v>
      </c>
    </row>
    <row r="149" spans="1:40" x14ac:dyDescent="0.3">
      <c r="A149" s="1">
        <v>45200</v>
      </c>
      <c r="C149" s="33">
        <v>180071.95525</v>
      </c>
      <c r="D149" s="33">
        <v>7497.5527286911602</v>
      </c>
      <c r="E149" s="34">
        <f t="shared" si="39"/>
        <v>187569.50797869117</v>
      </c>
      <c r="F149" s="33">
        <v>3244965.1245899992</v>
      </c>
      <c r="G149" s="33">
        <v>578961.27699974249</v>
      </c>
      <c r="H149" s="34">
        <f t="shared" si="40"/>
        <v>3823926.4015897419</v>
      </c>
      <c r="I149" s="33">
        <v>0</v>
      </c>
      <c r="J149" s="33">
        <v>387601.68280000001</v>
      </c>
      <c r="K149" s="34">
        <f t="shared" si="41"/>
        <v>387601.68280000001</v>
      </c>
      <c r="L149" s="33">
        <v>2332892.2161999997</v>
      </c>
      <c r="M149" s="33">
        <v>416127.22914000001</v>
      </c>
      <c r="N149" s="35">
        <f t="shared" si="42"/>
        <v>2749019.4453399996</v>
      </c>
      <c r="O149" s="33">
        <v>6262720.9368300019</v>
      </c>
      <c r="P149" s="33">
        <v>84915.442680000007</v>
      </c>
      <c r="Q149" s="35">
        <f t="shared" si="43"/>
        <v>6347636.3795100022</v>
      </c>
      <c r="R149" s="33">
        <v>2131.4132500000001</v>
      </c>
      <c r="S149" s="33">
        <v>13315.898660000001</v>
      </c>
      <c r="T149" s="35">
        <f t="shared" si="44"/>
        <v>15447.31191</v>
      </c>
      <c r="U149" s="33">
        <v>0</v>
      </c>
      <c r="V149" s="33">
        <v>0</v>
      </c>
      <c r="W149" s="35">
        <f t="shared" si="49"/>
        <v>0</v>
      </c>
      <c r="X149" s="33">
        <v>0</v>
      </c>
      <c r="Y149" s="33">
        <v>427.07</v>
      </c>
      <c r="Z149" s="35">
        <f t="shared" si="50"/>
        <v>427.07</v>
      </c>
      <c r="AA149" s="33">
        <v>0</v>
      </c>
      <c r="AB149" s="33">
        <v>0</v>
      </c>
      <c r="AC149" s="35">
        <f t="shared" si="45"/>
        <v>0</v>
      </c>
      <c r="AD149" s="33">
        <v>240476.60174749634</v>
      </c>
      <c r="AE149" s="33">
        <v>31934.130536471017</v>
      </c>
      <c r="AF149" s="35">
        <f t="shared" si="46"/>
        <v>272410.73228396737</v>
      </c>
      <c r="AG149" s="33">
        <v>85813.684219393937</v>
      </c>
      <c r="AH149" s="33">
        <v>5644.3756083966273</v>
      </c>
      <c r="AI149" s="35">
        <f t="shared" si="47"/>
        <v>91458.059827790566</v>
      </c>
      <c r="AJ149" s="35">
        <f t="shared" si="51"/>
        <v>326290.28596689028</v>
      </c>
      <c r="AK149" s="35">
        <f t="shared" si="51"/>
        <v>37578.506144867642</v>
      </c>
      <c r="AL149" s="35">
        <f t="shared" si="48"/>
        <v>363868.79211175791</v>
      </c>
      <c r="AM149" s="33">
        <v>652090.50033999991</v>
      </c>
      <c r="AN149" s="35">
        <f t="shared" si="52"/>
        <v>14527587.091580193</v>
      </c>
    </row>
    <row r="150" spans="1:40" x14ac:dyDescent="0.3">
      <c r="A150" s="1">
        <v>45231</v>
      </c>
      <c r="C150" s="33">
        <v>183666.97771000001</v>
      </c>
      <c r="D150" s="33">
        <v>9526.4515348473997</v>
      </c>
      <c r="E150" s="34">
        <f t="shared" si="39"/>
        <v>193193.42924484742</v>
      </c>
      <c r="F150" s="33">
        <v>3061602.4021279123</v>
      </c>
      <c r="G150" s="33">
        <v>623770.76505520579</v>
      </c>
      <c r="H150" s="34">
        <f t="shared" si="40"/>
        <v>3685373.1671831179</v>
      </c>
      <c r="I150" s="33">
        <v>0</v>
      </c>
      <c r="J150" s="33">
        <v>405472.16280000005</v>
      </c>
      <c r="K150" s="34">
        <f t="shared" si="41"/>
        <v>405472.16280000005</v>
      </c>
      <c r="L150" s="33">
        <v>2348034.69142</v>
      </c>
      <c r="M150" s="33">
        <v>427181.67739999999</v>
      </c>
      <c r="N150" s="35">
        <f t="shared" si="42"/>
        <v>2775216.36882</v>
      </c>
      <c r="O150" s="33">
        <v>6294718.4557500007</v>
      </c>
      <c r="P150" s="33">
        <v>84114.559303870963</v>
      </c>
      <c r="Q150" s="35">
        <f t="shared" si="43"/>
        <v>6378833.015053872</v>
      </c>
      <c r="R150" s="33">
        <v>2131.4132500000001</v>
      </c>
      <c r="S150" s="33">
        <v>13791.67626</v>
      </c>
      <c r="T150" s="35">
        <f t="shared" si="44"/>
        <v>15923.08951</v>
      </c>
      <c r="U150" s="33">
        <v>0</v>
      </c>
      <c r="V150" s="33">
        <v>0</v>
      </c>
      <c r="W150" s="35">
        <f t="shared" si="49"/>
        <v>0</v>
      </c>
      <c r="X150" s="33">
        <v>0</v>
      </c>
      <c r="Y150" s="33">
        <v>0</v>
      </c>
      <c r="Z150" s="35">
        <f t="shared" si="50"/>
        <v>0</v>
      </c>
      <c r="AA150" s="33">
        <v>0</v>
      </c>
      <c r="AB150" s="33">
        <v>0</v>
      </c>
      <c r="AC150" s="35">
        <f t="shared" si="45"/>
        <v>0</v>
      </c>
      <c r="AD150" s="33">
        <v>332966.54117794795</v>
      </c>
      <c r="AE150" s="33">
        <v>24524.15598724622</v>
      </c>
      <c r="AF150" s="35">
        <f t="shared" si="46"/>
        <v>357490.69716519414</v>
      </c>
      <c r="AG150" s="33">
        <v>85580.935350160813</v>
      </c>
      <c r="AH150" s="33">
        <v>6523.3967061752992</v>
      </c>
      <c r="AI150" s="35">
        <f t="shared" si="47"/>
        <v>92104.332056336105</v>
      </c>
      <c r="AJ150" s="35">
        <f t="shared" si="51"/>
        <v>418547.47652810876</v>
      </c>
      <c r="AK150" s="35">
        <f t="shared" si="51"/>
        <v>31047.55269342152</v>
      </c>
      <c r="AL150" s="35">
        <f t="shared" si="48"/>
        <v>449595.02922153031</v>
      </c>
      <c r="AM150" s="33">
        <v>653593.38069000002</v>
      </c>
      <c r="AN150" s="35">
        <f t="shared" si="52"/>
        <v>14557199.642523367</v>
      </c>
    </row>
    <row r="151" spans="1:40" x14ac:dyDescent="0.3">
      <c r="A151" s="1">
        <v>45261</v>
      </c>
      <c r="C151" s="33">
        <v>214532.43093999999</v>
      </c>
      <c r="D151" s="33">
        <v>13347.066767129039</v>
      </c>
      <c r="E151" s="34">
        <f t="shared" si="39"/>
        <v>227879.49770712902</v>
      </c>
      <c r="F151" s="33">
        <v>3112246.9818800003</v>
      </c>
      <c r="G151" s="33">
        <v>572462.61339205771</v>
      </c>
      <c r="H151" s="34">
        <f t="shared" si="40"/>
        <v>3684709.5952720582</v>
      </c>
      <c r="I151" s="33">
        <v>0</v>
      </c>
      <c r="J151" s="33">
        <v>396379.11729000002</v>
      </c>
      <c r="K151" s="34">
        <f t="shared" si="41"/>
        <v>396379.11729000002</v>
      </c>
      <c r="L151" s="33">
        <v>2344521.4361600005</v>
      </c>
      <c r="M151" s="33">
        <v>444263.19637999998</v>
      </c>
      <c r="N151" s="35">
        <f t="shared" si="42"/>
        <v>2788784.6325400006</v>
      </c>
      <c r="O151" s="33">
        <v>6319091.4438500013</v>
      </c>
      <c r="P151" s="33">
        <v>82018.376960000009</v>
      </c>
      <c r="Q151" s="35">
        <f t="shared" si="43"/>
        <v>6401109.8208100013</v>
      </c>
      <c r="R151" s="33">
        <v>2131.4132500000001</v>
      </c>
      <c r="S151" s="33">
        <v>14478.91056</v>
      </c>
      <c r="T151" s="35">
        <f t="shared" si="44"/>
        <v>16610.323810000002</v>
      </c>
      <c r="U151" s="33">
        <v>0</v>
      </c>
      <c r="V151" s="33">
        <v>0</v>
      </c>
      <c r="W151" s="35">
        <f t="shared" si="49"/>
        <v>0</v>
      </c>
      <c r="X151" s="33">
        <v>0</v>
      </c>
      <c r="Y151" s="33">
        <v>0</v>
      </c>
      <c r="Z151" s="35">
        <f t="shared" si="50"/>
        <v>0</v>
      </c>
      <c r="AA151" s="33">
        <v>0</v>
      </c>
      <c r="AB151" s="33">
        <v>0</v>
      </c>
      <c r="AC151" s="35">
        <f t="shared" si="45"/>
        <v>0</v>
      </c>
      <c r="AD151" s="33">
        <v>313192.30419196672</v>
      </c>
      <c r="AE151" s="33">
        <v>23292.189947851119</v>
      </c>
      <c r="AF151" s="35">
        <f t="shared" si="46"/>
        <v>336484.49413981783</v>
      </c>
      <c r="AG151" s="33">
        <v>90398.624415030325</v>
      </c>
      <c r="AH151" s="33">
        <v>3191.2000783030303</v>
      </c>
      <c r="AI151" s="35">
        <f t="shared" si="47"/>
        <v>93589.824493333348</v>
      </c>
      <c r="AJ151" s="35">
        <f t="shared" si="51"/>
        <v>403590.92860699701</v>
      </c>
      <c r="AK151" s="35">
        <f t="shared" si="51"/>
        <v>26483.390026154149</v>
      </c>
      <c r="AL151" s="35">
        <f t="shared" si="48"/>
        <v>430074.31863315118</v>
      </c>
      <c r="AM151" s="33">
        <v>654539.60270000005</v>
      </c>
      <c r="AN151" s="35">
        <f t="shared" si="52"/>
        <v>14600086.908762341</v>
      </c>
    </row>
    <row r="152" spans="1:40" x14ac:dyDescent="0.3">
      <c r="A152" s="1">
        <v>45292</v>
      </c>
      <c r="C152" s="33">
        <v>199464.33135000002</v>
      </c>
      <c r="D152" s="33">
        <v>13280.976570892741</v>
      </c>
      <c r="E152" s="34">
        <f t="shared" si="39"/>
        <v>212745.30792089275</v>
      </c>
      <c r="F152" s="33">
        <v>3140762.4004500001</v>
      </c>
      <c r="G152" s="33">
        <v>797821.1789646151</v>
      </c>
      <c r="H152" s="34">
        <f t="shared" si="40"/>
        <v>3938583.5794146154</v>
      </c>
      <c r="I152" s="33">
        <v>0</v>
      </c>
      <c r="J152" s="33">
        <v>380129.75429000001</v>
      </c>
      <c r="K152" s="34">
        <f t="shared" si="41"/>
        <v>380129.75429000001</v>
      </c>
      <c r="L152" s="33">
        <v>2331026.67117</v>
      </c>
      <c r="M152" s="33">
        <v>374495.15788936103</v>
      </c>
      <c r="N152" s="35">
        <f t="shared" si="42"/>
        <v>2705521.829059361</v>
      </c>
      <c r="O152" s="33">
        <v>6307499.2165900003</v>
      </c>
      <c r="P152" s="33">
        <v>73419.329840000006</v>
      </c>
      <c r="Q152" s="35">
        <f t="shared" si="43"/>
        <v>6380918.5464300001</v>
      </c>
      <c r="R152" s="33">
        <v>2131.4132500000001</v>
      </c>
      <c r="S152" s="33">
        <v>14226.33726</v>
      </c>
      <c r="T152" s="35">
        <f t="shared" si="44"/>
        <v>16357.75051</v>
      </c>
      <c r="U152" s="33">
        <v>0</v>
      </c>
      <c r="V152" s="33">
        <v>0</v>
      </c>
      <c r="W152" s="35">
        <f t="shared" si="49"/>
        <v>0</v>
      </c>
      <c r="X152" s="33">
        <v>0</v>
      </c>
      <c r="Y152" s="33">
        <v>102.7</v>
      </c>
      <c r="Z152" s="35">
        <f t="shared" si="50"/>
        <v>102.7</v>
      </c>
      <c r="AA152" s="33">
        <v>0</v>
      </c>
      <c r="AB152" s="33">
        <v>0</v>
      </c>
      <c r="AC152" s="35">
        <f t="shared" si="45"/>
        <v>0</v>
      </c>
      <c r="AD152" s="33">
        <v>297979.35718227562</v>
      </c>
      <c r="AE152" s="33">
        <v>23822.292637500792</v>
      </c>
      <c r="AF152" s="35">
        <f t="shared" si="46"/>
        <v>321801.64981977642</v>
      </c>
      <c r="AG152" s="33">
        <v>97115.261906896107</v>
      </c>
      <c r="AH152" s="33">
        <v>4689.4409928853529</v>
      </c>
      <c r="AI152" s="35">
        <f t="shared" si="47"/>
        <v>101804.70289978146</v>
      </c>
      <c r="AJ152" s="35">
        <f t="shared" si="51"/>
        <v>395094.61908917176</v>
      </c>
      <c r="AK152" s="35">
        <f t="shared" si="51"/>
        <v>28511.733630386145</v>
      </c>
      <c r="AL152" s="35">
        <f t="shared" si="48"/>
        <v>423606.35271955788</v>
      </c>
      <c r="AM152" s="33">
        <v>657611.19297000009</v>
      </c>
      <c r="AN152" s="35">
        <f t="shared" si="52"/>
        <v>14715577.013314428</v>
      </c>
    </row>
    <row r="153" spans="1:40" x14ac:dyDescent="0.3">
      <c r="A153" s="1">
        <v>45323</v>
      </c>
      <c r="C153" s="33">
        <v>190556.93177000002</v>
      </c>
      <c r="D153" s="33">
        <v>15281.95337885453</v>
      </c>
      <c r="E153" s="34">
        <f t="shared" si="39"/>
        <v>205838.88514885455</v>
      </c>
      <c r="F153" s="33">
        <v>3111810.8245200007</v>
      </c>
      <c r="G153" s="33">
        <v>658613.89307068218</v>
      </c>
      <c r="H153" s="34">
        <f t="shared" si="40"/>
        <v>3770424.7175906831</v>
      </c>
      <c r="I153" s="33">
        <v>0</v>
      </c>
      <c r="J153" s="33">
        <v>487664.47829000006</v>
      </c>
      <c r="K153" s="34">
        <f t="shared" si="41"/>
        <v>487664.47829000006</v>
      </c>
      <c r="L153" s="33">
        <v>2454927.6368000009</v>
      </c>
      <c r="M153" s="33">
        <v>387942.87700800004</v>
      </c>
      <c r="N153" s="35">
        <f t="shared" si="42"/>
        <v>2842870.5138080008</v>
      </c>
      <c r="O153" s="33">
        <v>6294665.1228599995</v>
      </c>
      <c r="P153" s="33">
        <v>64305.309749999993</v>
      </c>
      <c r="Q153" s="35">
        <f t="shared" si="43"/>
        <v>6358970.4326099996</v>
      </c>
      <c r="R153" s="33">
        <v>2131.4132500000001</v>
      </c>
      <c r="S153" s="33">
        <v>14149.9779</v>
      </c>
      <c r="T153" s="35">
        <f t="shared" si="44"/>
        <v>16281.391149999999</v>
      </c>
      <c r="U153" s="33">
        <v>0</v>
      </c>
      <c r="V153" s="33">
        <v>0</v>
      </c>
      <c r="W153" s="35">
        <f t="shared" si="49"/>
        <v>0</v>
      </c>
      <c r="X153" s="33">
        <v>0</v>
      </c>
      <c r="Y153" s="33">
        <v>1003.5986700000001</v>
      </c>
      <c r="Z153" s="35">
        <f t="shared" si="50"/>
        <v>1003.5986700000001</v>
      </c>
      <c r="AA153" s="33">
        <v>0</v>
      </c>
      <c r="AB153" s="33">
        <v>0</v>
      </c>
      <c r="AC153" s="35">
        <f t="shared" si="45"/>
        <v>0</v>
      </c>
      <c r="AD153" s="33">
        <v>342598.44819572958</v>
      </c>
      <c r="AE153" s="33">
        <v>20871.977263199911</v>
      </c>
      <c r="AF153" s="35">
        <f t="shared" si="46"/>
        <v>363470.4254589295</v>
      </c>
      <c r="AG153" s="33">
        <v>103693.57972622222</v>
      </c>
      <c r="AH153" s="33">
        <v>5793.1450741441413</v>
      </c>
      <c r="AI153" s="35">
        <f t="shared" si="47"/>
        <v>109486.72480036636</v>
      </c>
      <c r="AJ153" s="35">
        <f t="shared" si="51"/>
        <v>446292.02792195178</v>
      </c>
      <c r="AK153" s="35">
        <f t="shared" si="51"/>
        <v>26665.122337344052</v>
      </c>
      <c r="AL153" s="35">
        <f t="shared" si="48"/>
        <v>472957.15025929583</v>
      </c>
      <c r="AM153" s="33">
        <v>659799.76514999999</v>
      </c>
      <c r="AN153" s="35">
        <f t="shared" si="52"/>
        <v>14815810.932676833</v>
      </c>
    </row>
    <row r="154" spans="1:40" x14ac:dyDescent="0.3">
      <c r="A154" s="1">
        <v>45352</v>
      </c>
      <c r="C154" s="33">
        <v>194352.10015000001</v>
      </c>
      <c r="D154" s="33">
        <v>10088.133560758261</v>
      </c>
      <c r="E154" s="34">
        <f t="shared" si="39"/>
        <v>204440.23371075827</v>
      </c>
      <c r="F154" s="33">
        <v>3147750.6981600006</v>
      </c>
      <c r="G154" s="33">
        <v>759741.34276026418</v>
      </c>
      <c r="H154" s="34">
        <f t="shared" si="40"/>
        <v>3907492.040920265</v>
      </c>
      <c r="I154" s="33">
        <v>0</v>
      </c>
      <c r="J154" s="33">
        <v>494095.63808999996</v>
      </c>
      <c r="K154" s="34">
        <f t="shared" si="41"/>
        <v>494095.63808999996</v>
      </c>
      <c r="L154" s="33">
        <v>2453164.5817513699</v>
      </c>
      <c r="M154" s="33">
        <v>357096.01149475342</v>
      </c>
      <c r="N154" s="35">
        <f t="shared" si="42"/>
        <v>2810260.5932461233</v>
      </c>
      <c r="O154" s="33">
        <v>6324251.6236101547</v>
      </c>
      <c r="P154" s="33">
        <v>64587.977493863204</v>
      </c>
      <c r="Q154" s="35">
        <f t="shared" si="43"/>
        <v>6388839.6011040183</v>
      </c>
      <c r="R154" s="33">
        <v>2131.4132500000001</v>
      </c>
      <c r="S154" s="33">
        <v>14220.463460000001</v>
      </c>
      <c r="T154" s="35">
        <f t="shared" si="44"/>
        <v>16351.87671</v>
      </c>
      <c r="U154" s="33">
        <v>0</v>
      </c>
      <c r="V154" s="33">
        <v>0</v>
      </c>
      <c r="W154" s="35">
        <f t="shared" si="49"/>
        <v>0</v>
      </c>
      <c r="X154" s="33">
        <v>0</v>
      </c>
      <c r="Y154" s="33">
        <v>15.23249</v>
      </c>
      <c r="Z154" s="35">
        <f t="shared" si="50"/>
        <v>15.23249</v>
      </c>
      <c r="AA154" s="33">
        <v>0</v>
      </c>
      <c r="AB154" s="33">
        <v>0</v>
      </c>
      <c r="AC154" s="35">
        <f t="shared" si="45"/>
        <v>0</v>
      </c>
      <c r="AD154" s="33">
        <v>292181.40775691014</v>
      </c>
      <c r="AE154" s="33">
        <v>29872.553219573365</v>
      </c>
      <c r="AF154" s="35">
        <f t="shared" si="46"/>
        <v>322053.96097648347</v>
      </c>
      <c r="AG154" s="33">
        <v>114983.94494036365</v>
      </c>
      <c r="AH154" s="33">
        <v>4434.3744239550297</v>
      </c>
      <c r="AI154" s="35">
        <f t="shared" si="47"/>
        <v>119418.31936431868</v>
      </c>
      <c r="AJ154" s="35">
        <f t="shared" si="51"/>
        <v>407165.35269727377</v>
      </c>
      <c r="AK154" s="35">
        <f t="shared" si="51"/>
        <v>34306.927643528397</v>
      </c>
      <c r="AL154" s="35">
        <f t="shared" si="48"/>
        <v>441472.28034080216</v>
      </c>
      <c r="AM154" s="33">
        <v>660131.34583999997</v>
      </c>
      <c r="AN154" s="35">
        <f t="shared" si="52"/>
        <v>14923098.842451965</v>
      </c>
    </row>
    <row r="155" spans="1:40" x14ac:dyDescent="0.3">
      <c r="A155" s="1">
        <v>45383</v>
      </c>
      <c r="C155" s="33">
        <v>185329.50122000003</v>
      </c>
      <c r="D155" s="33">
        <v>9343.5403909975284</v>
      </c>
      <c r="E155" s="34">
        <f t="shared" si="39"/>
        <v>194673.04161099758</v>
      </c>
      <c r="F155" s="33">
        <v>3363062.97823</v>
      </c>
      <c r="G155" s="33">
        <v>672531.30725052347</v>
      </c>
      <c r="H155" s="34">
        <f t="shared" si="40"/>
        <v>4035594.2854805235</v>
      </c>
      <c r="I155" s="33">
        <v>0</v>
      </c>
      <c r="J155" s="33">
        <v>431768.62208999996</v>
      </c>
      <c r="K155" s="34">
        <f t="shared" si="41"/>
        <v>431768.62208999996</v>
      </c>
      <c r="L155" s="33">
        <v>2447595.4289936856</v>
      </c>
      <c r="M155" s="33">
        <v>467529.93498229206</v>
      </c>
      <c r="N155" s="35">
        <f t="shared" si="42"/>
        <v>2915125.3639759775</v>
      </c>
      <c r="O155" s="33">
        <v>6285019.7925999993</v>
      </c>
      <c r="P155" s="33">
        <v>63310.217980000009</v>
      </c>
      <c r="Q155" s="35">
        <f t="shared" si="43"/>
        <v>6348330.0105799995</v>
      </c>
      <c r="R155" s="33">
        <v>2131.4132500000001</v>
      </c>
      <c r="S155" s="33">
        <v>13920.899800000001</v>
      </c>
      <c r="T155" s="35">
        <f t="shared" si="44"/>
        <v>16052.313050000001</v>
      </c>
      <c r="U155" s="33">
        <v>0</v>
      </c>
      <c r="V155" s="33">
        <v>0</v>
      </c>
      <c r="W155" s="35">
        <f t="shared" si="49"/>
        <v>0</v>
      </c>
      <c r="X155" s="33">
        <v>0</v>
      </c>
      <c r="Y155" s="33">
        <v>0</v>
      </c>
      <c r="Z155" s="35">
        <f t="shared" si="50"/>
        <v>0</v>
      </c>
      <c r="AA155" s="33">
        <v>0</v>
      </c>
      <c r="AB155" s="33">
        <v>0</v>
      </c>
      <c r="AC155" s="35">
        <f t="shared" si="45"/>
        <v>0</v>
      </c>
      <c r="AD155" s="33">
        <v>293939.55840631045</v>
      </c>
      <c r="AE155" s="33">
        <v>38894.499750482122</v>
      </c>
      <c r="AF155" s="35">
        <f t="shared" si="46"/>
        <v>332834.05815679254</v>
      </c>
      <c r="AG155" s="33">
        <v>124558.17844935873</v>
      </c>
      <c r="AH155" s="33">
        <v>4463.4273572257862</v>
      </c>
      <c r="AI155" s="35">
        <f t="shared" si="47"/>
        <v>129021.60580658451</v>
      </c>
      <c r="AJ155" s="35">
        <f t="shared" si="51"/>
        <v>418497.73685566918</v>
      </c>
      <c r="AK155" s="35">
        <f t="shared" si="51"/>
        <v>43357.92710770791</v>
      </c>
      <c r="AL155" s="35">
        <f t="shared" si="48"/>
        <v>461855.66396337707</v>
      </c>
      <c r="AM155" s="33">
        <v>662924.35529000009</v>
      </c>
      <c r="AN155" s="35">
        <f t="shared" si="52"/>
        <v>15066323.656040875</v>
      </c>
    </row>
    <row r="156" spans="1:40" x14ac:dyDescent="0.3">
      <c r="A156" s="1">
        <v>45413</v>
      </c>
      <c r="C156" s="33">
        <v>179821.96714999998</v>
      </c>
      <c r="D156" s="33">
        <v>8475.062017350474</v>
      </c>
      <c r="E156" s="34">
        <f t="shared" si="39"/>
        <v>188297.02916735047</v>
      </c>
      <c r="F156" s="33">
        <v>3368271.0405200003</v>
      </c>
      <c r="G156" s="33">
        <v>582251.48362333491</v>
      </c>
      <c r="H156" s="34">
        <f t="shared" si="40"/>
        <v>3950522.5241433354</v>
      </c>
      <c r="I156" s="33">
        <v>0</v>
      </c>
      <c r="J156" s="33">
        <v>462726.15808999998</v>
      </c>
      <c r="K156" s="34">
        <f t="shared" si="41"/>
        <v>462726.15808999998</v>
      </c>
      <c r="L156" s="33">
        <v>2340797.2521599992</v>
      </c>
      <c r="M156" s="33">
        <v>447924.98630999995</v>
      </c>
      <c r="N156" s="35">
        <f t="shared" si="42"/>
        <v>2788722.2384699993</v>
      </c>
      <c r="O156" s="33">
        <v>6441094.5450273901</v>
      </c>
      <c r="P156" s="33">
        <v>57295.796352655991</v>
      </c>
      <c r="Q156" s="35">
        <f t="shared" si="43"/>
        <v>6498390.3413800457</v>
      </c>
      <c r="R156" s="33">
        <v>2131.4132500000001</v>
      </c>
      <c r="S156" s="33">
        <v>13920.899800000001</v>
      </c>
      <c r="T156" s="35">
        <f t="shared" si="44"/>
        <v>16052.313050000001</v>
      </c>
      <c r="U156" s="33">
        <v>0</v>
      </c>
      <c r="V156" s="33">
        <v>0</v>
      </c>
      <c r="W156" s="35">
        <f t="shared" si="49"/>
        <v>0</v>
      </c>
      <c r="X156" s="33">
        <v>0</v>
      </c>
      <c r="Y156" s="33">
        <v>0</v>
      </c>
      <c r="Z156" s="35">
        <f t="shared" si="50"/>
        <v>0</v>
      </c>
      <c r="AA156" s="33">
        <v>0</v>
      </c>
      <c r="AB156" s="33">
        <v>0</v>
      </c>
      <c r="AC156" s="35">
        <f t="shared" si="45"/>
        <v>0</v>
      </c>
      <c r="AD156" s="33">
        <v>166900.40837804563</v>
      </c>
      <c r="AE156" s="33">
        <v>29633.263805269813</v>
      </c>
      <c r="AF156" s="35">
        <f t="shared" si="46"/>
        <v>196533.67218331544</v>
      </c>
      <c r="AG156" s="33">
        <v>130706.67715133763</v>
      </c>
      <c r="AH156" s="33">
        <v>4797.5878959861302</v>
      </c>
      <c r="AI156" s="35">
        <f t="shared" si="47"/>
        <v>135504.26504732377</v>
      </c>
      <c r="AJ156" s="35">
        <f t="shared" si="51"/>
        <v>297607.08552938327</v>
      </c>
      <c r="AK156" s="35">
        <f t="shared" si="51"/>
        <v>34430.851701255946</v>
      </c>
      <c r="AL156" s="35">
        <f t="shared" si="48"/>
        <v>332037.93723063922</v>
      </c>
      <c r="AM156" s="33">
        <v>664808.07625000016</v>
      </c>
      <c r="AN156" s="35">
        <f t="shared" si="52"/>
        <v>14901556.617781371</v>
      </c>
    </row>
    <row r="157" spans="1:40" x14ac:dyDescent="0.3">
      <c r="A157" s="1">
        <v>45444</v>
      </c>
      <c r="C157" s="33">
        <v>163682.44832</v>
      </c>
      <c r="D157" s="33">
        <v>7237.1187789434771</v>
      </c>
      <c r="E157" s="34">
        <f>SUM(C157:D157)</f>
        <v>170919.56709894346</v>
      </c>
      <c r="F157" s="33">
        <v>3202799.5641100006</v>
      </c>
      <c r="G157" s="33">
        <v>684222.06235316501</v>
      </c>
      <c r="H157" s="34">
        <f>SUM(F157:G157)</f>
        <v>3887021.6264631655</v>
      </c>
      <c r="I157" s="33">
        <v>0</v>
      </c>
      <c r="J157" s="33">
        <v>383713.68037999998</v>
      </c>
      <c r="K157" s="34">
        <f>SUM(I157:J157)</f>
        <v>383713.68037999998</v>
      </c>
      <c r="L157" s="33">
        <v>2464441.1811282542</v>
      </c>
      <c r="M157" s="33">
        <v>460043.58962144895</v>
      </c>
      <c r="N157" s="35">
        <f>SUM(L157:M157)</f>
        <v>2924484.770749703</v>
      </c>
      <c r="O157" s="33">
        <v>6446719.512519341</v>
      </c>
      <c r="P157" s="33">
        <v>56522.886373344409</v>
      </c>
      <c r="Q157" s="35">
        <f>SUM(O157:P157)</f>
        <v>6503242.3988926858</v>
      </c>
      <c r="R157" s="33">
        <v>2131.4132500000001</v>
      </c>
      <c r="S157" s="33">
        <v>14055.997140000001</v>
      </c>
      <c r="T157" s="35">
        <f>SUM(R157:S157)</f>
        <v>16187.410390000001</v>
      </c>
      <c r="U157" s="33">
        <v>0</v>
      </c>
      <c r="V157" s="33">
        <v>0</v>
      </c>
      <c r="W157" s="35">
        <f t="shared" si="49"/>
        <v>0</v>
      </c>
      <c r="X157" s="33">
        <v>0</v>
      </c>
      <c r="Y157" s="33">
        <v>0</v>
      </c>
      <c r="Z157" s="35">
        <f t="shared" si="50"/>
        <v>0</v>
      </c>
      <c r="AA157" s="33">
        <v>0</v>
      </c>
      <c r="AB157" s="33">
        <v>0</v>
      </c>
      <c r="AC157" s="35">
        <f>SUM(AA157:AB157)</f>
        <v>0</v>
      </c>
      <c r="AD157" s="33">
        <v>246265.17864378513</v>
      </c>
      <c r="AE157" s="33">
        <v>31178.964318495382</v>
      </c>
      <c r="AF157" s="35">
        <f>SUM(AD157:AE157)</f>
        <v>277444.14296228049</v>
      </c>
      <c r="AG157" s="33">
        <v>116072.00656547131</v>
      </c>
      <c r="AH157" s="33">
        <v>3176.3297727577969</v>
      </c>
      <c r="AI157" s="35">
        <f>SUM(AG157:AH157)</f>
        <v>119248.33633822911</v>
      </c>
      <c r="AJ157" s="35">
        <f t="shared" si="51"/>
        <v>362337.18520925642</v>
      </c>
      <c r="AK157" s="35">
        <f t="shared" si="51"/>
        <v>34355.294091253178</v>
      </c>
      <c r="AL157" s="35">
        <f>SUM(AJ157:AK157)</f>
        <v>396692.47930050961</v>
      </c>
      <c r="AM157" s="33">
        <v>666557.19112000009</v>
      </c>
      <c r="AN157" s="35">
        <f t="shared" si="52"/>
        <v>14948819.124395009</v>
      </c>
    </row>
    <row r="158" spans="1:40" x14ac:dyDescent="0.3">
      <c r="A158" s="1">
        <v>45474</v>
      </c>
      <c r="C158" s="33">
        <v>259314.87400000001</v>
      </c>
      <c r="D158" s="33">
        <v>10025.73627482936</v>
      </c>
      <c r="E158" s="34">
        <f>SUM(C158:D158)</f>
        <v>269340.61027482938</v>
      </c>
      <c r="F158" s="33">
        <v>3029355.6486300002</v>
      </c>
      <c r="G158" s="33">
        <v>525935.8200261594</v>
      </c>
      <c r="H158" s="34">
        <f>SUM(F158:G158)</f>
        <v>3555291.4686561595</v>
      </c>
      <c r="I158" s="33">
        <v>0</v>
      </c>
      <c r="J158" s="33">
        <v>531659.46988999995</v>
      </c>
      <c r="K158" s="34">
        <f>SUM(I158:J158)</f>
        <v>531659.46988999995</v>
      </c>
      <c r="L158" s="33">
        <v>2505660.1374599999</v>
      </c>
      <c r="M158" s="33">
        <v>479371.25865544804</v>
      </c>
      <c r="N158" s="35">
        <f>SUM(L158:M158)</f>
        <v>2985031.3961154479</v>
      </c>
      <c r="O158" s="33">
        <v>6424791.9677313305</v>
      </c>
      <c r="P158" s="33">
        <v>61979.650846515193</v>
      </c>
      <c r="Q158" s="35">
        <f>SUM(O158:P158)</f>
        <v>6486771.6185778454</v>
      </c>
      <c r="R158" s="33">
        <v>2131.4132500000001</v>
      </c>
      <c r="S158" s="33">
        <v>14232.211060000001</v>
      </c>
      <c r="T158" s="35">
        <f>SUM(R158:S158)</f>
        <v>16363.624310000001</v>
      </c>
      <c r="U158" s="33">
        <v>0</v>
      </c>
      <c r="V158" s="33">
        <v>0</v>
      </c>
      <c r="W158" s="35">
        <f t="shared" si="49"/>
        <v>0</v>
      </c>
      <c r="X158" s="33">
        <v>0</v>
      </c>
      <c r="Y158" s="33">
        <v>29.2197</v>
      </c>
      <c r="Z158" s="35">
        <f t="shared" si="50"/>
        <v>29.2197</v>
      </c>
      <c r="AA158" s="33">
        <v>0</v>
      </c>
      <c r="AB158" s="33">
        <v>0</v>
      </c>
      <c r="AC158" s="35">
        <f>SUM(AA158:AB158)</f>
        <v>0</v>
      </c>
      <c r="AD158" s="33">
        <v>242938.94322555405</v>
      </c>
      <c r="AE158" s="33">
        <v>30883.651099720264</v>
      </c>
      <c r="AF158" s="35">
        <f>SUM(AD158:AE158)</f>
        <v>273822.59432527429</v>
      </c>
      <c r="AG158" s="33">
        <v>92805.433767818176</v>
      </c>
      <c r="AH158" s="33">
        <v>3617.7077145688704</v>
      </c>
      <c r="AI158" s="35">
        <f>SUM(AG158:AH158)</f>
        <v>96423.141482387044</v>
      </c>
      <c r="AJ158" s="35">
        <f t="shared" si="51"/>
        <v>335744.37699337222</v>
      </c>
      <c r="AK158" s="35">
        <f t="shared" si="51"/>
        <v>34501.358814289131</v>
      </c>
      <c r="AL158" s="35">
        <f>SUM(AJ158:AK158)</f>
        <v>370245.73580766137</v>
      </c>
      <c r="AM158" s="33">
        <v>670938.76642999996</v>
      </c>
      <c r="AN158" s="35">
        <f t="shared" si="52"/>
        <v>14885671.909761943</v>
      </c>
    </row>
    <row r="159" spans="1:40" x14ac:dyDescent="0.3">
      <c r="A159" s="1">
        <v>45505</v>
      </c>
      <c r="C159" s="33">
        <v>176740.61223999999</v>
      </c>
      <c r="D159" s="33">
        <v>7931.1219198292347</v>
      </c>
      <c r="E159" s="34">
        <f>SUM(C159:D159)</f>
        <v>184671.73415982921</v>
      </c>
      <c r="F159" s="33">
        <v>3137948.2679999997</v>
      </c>
      <c r="G159" s="33">
        <v>576335.34224900289</v>
      </c>
      <c r="H159" s="34">
        <f>SUM(F159:G159)</f>
        <v>3714283.6102490025</v>
      </c>
      <c r="I159" s="33">
        <v>0</v>
      </c>
      <c r="J159" s="33">
        <v>496555.74789</v>
      </c>
      <c r="K159" s="34">
        <f>SUM(I159:J159)</f>
        <v>496555.74789</v>
      </c>
      <c r="L159" s="33">
        <v>2522862.7444900004</v>
      </c>
      <c r="M159" s="33">
        <v>474284.54329115007</v>
      </c>
      <c r="N159" s="35">
        <f>SUM(L159:M159)</f>
        <v>2997147.2877811505</v>
      </c>
      <c r="O159" s="33">
        <v>6458593.4370588148</v>
      </c>
      <c r="P159" s="33">
        <v>61091.732528160806</v>
      </c>
      <c r="Q159" s="35">
        <f>SUM(O159:P159)</f>
        <v>6519685.1695869761</v>
      </c>
      <c r="R159" s="33">
        <v>2131.4132500000001</v>
      </c>
      <c r="S159" s="33">
        <v>14543.52232</v>
      </c>
      <c r="T159" s="35">
        <f>SUM(R159:S159)</f>
        <v>16674.935570000001</v>
      </c>
      <c r="U159" s="33">
        <v>0</v>
      </c>
      <c r="V159" s="33">
        <v>0</v>
      </c>
      <c r="W159" s="35">
        <f t="shared" si="49"/>
        <v>0</v>
      </c>
      <c r="X159" s="33">
        <v>0</v>
      </c>
      <c r="Y159" s="33">
        <v>0</v>
      </c>
      <c r="Z159" s="35">
        <f t="shared" si="50"/>
        <v>0</v>
      </c>
      <c r="AA159" s="33">
        <v>0</v>
      </c>
      <c r="AB159" s="33">
        <v>0</v>
      </c>
      <c r="AC159" s="35">
        <f>SUM(AA159:AB159)</f>
        <v>0</v>
      </c>
      <c r="AD159" s="33">
        <v>234737.77677445259</v>
      </c>
      <c r="AE159" s="33">
        <v>34445.6515915688</v>
      </c>
      <c r="AF159" s="35">
        <f>SUM(AD159:AE159)</f>
        <v>269183.42836602137</v>
      </c>
      <c r="AG159" s="33">
        <v>73043.221610212117</v>
      </c>
      <c r="AH159" s="33">
        <v>4706.2635563092817</v>
      </c>
      <c r="AI159" s="35">
        <f>SUM(AG159:AH159)</f>
        <v>77749.485166521394</v>
      </c>
      <c r="AJ159" s="35">
        <f t="shared" si="51"/>
        <v>307780.99838466471</v>
      </c>
      <c r="AK159" s="35">
        <f t="shared" si="51"/>
        <v>39151.915147878084</v>
      </c>
      <c r="AL159" s="35">
        <f>SUM(AJ159:AK159)</f>
        <v>346932.91353254276</v>
      </c>
      <c r="AM159" s="33">
        <v>673077.8989400001</v>
      </c>
      <c r="AN159" s="35">
        <f t="shared" si="52"/>
        <v>14949029.297709502</v>
      </c>
    </row>
    <row r="160" spans="1:40" x14ac:dyDescent="0.3">
      <c r="A160" s="1">
        <v>45536</v>
      </c>
      <c r="C160" s="33">
        <v>169186.66102999999</v>
      </c>
      <c r="D160" s="33">
        <v>7557.7277170854195</v>
      </c>
      <c r="E160" s="34">
        <f>SUM(C160:D160)</f>
        <v>176744.38874708541</v>
      </c>
      <c r="F160" s="33">
        <v>3171096.5456000003</v>
      </c>
      <c r="G160" s="33">
        <v>606012.4277246464</v>
      </c>
      <c r="H160" s="34">
        <f>SUM(F160:G160)</f>
        <v>3777108.9733246467</v>
      </c>
      <c r="I160" s="33">
        <v>0</v>
      </c>
      <c r="J160" s="33">
        <v>482900.02675000002</v>
      </c>
      <c r="K160" s="34">
        <f>SUM(I160:J160)</f>
        <v>482900.02675000002</v>
      </c>
      <c r="L160" s="33">
        <v>2514600.9101300002</v>
      </c>
      <c r="M160" s="33">
        <v>394519.66127258597</v>
      </c>
      <c r="N160" s="35">
        <f>SUM(L160:M160)</f>
        <v>2909120.5714025861</v>
      </c>
      <c r="O160" s="33">
        <v>6517420.7463070843</v>
      </c>
      <c r="P160" s="33">
        <v>50864.1719123656</v>
      </c>
      <c r="Q160" s="35">
        <f>SUM(O160:P160)</f>
        <v>6568284.9182194499</v>
      </c>
      <c r="R160" s="33">
        <v>2236.3677000000002</v>
      </c>
      <c r="S160" s="33">
        <v>14749.105240000001</v>
      </c>
      <c r="T160" s="35">
        <f>SUM(R160:S160)</f>
        <v>16985.47294</v>
      </c>
      <c r="U160" s="33">
        <v>0</v>
      </c>
      <c r="V160" s="33">
        <v>0</v>
      </c>
      <c r="W160" s="35">
        <f t="shared" si="49"/>
        <v>0</v>
      </c>
      <c r="X160" s="33">
        <v>0</v>
      </c>
      <c r="Y160" s="33">
        <v>2741.3011099999999</v>
      </c>
      <c r="Z160" s="35">
        <f t="shared" si="50"/>
        <v>2741.3011099999999</v>
      </c>
      <c r="AA160" s="33">
        <v>0</v>
      </c>
      <c r="AB160" s="33">
        <v>0</v>
      </c>
      <c r="AC160" s="35">
        <f>SUM(AA160:AB160)</f>
        <v>0</v>
      </c>
      <c r="AD160" s="33">
        <v>244389.50312924804</v>
      </c>
      <c r="AE160" s="33">
        <v>52188.886813271834</v>
      </c>
      <c r="AF160" s="35">
        <f>SUM(AD160:AE160)</f>
        <v>296578.38994251989</v>
      </c>
      <c r="AG160" s="33">
        <v>77601.432814106069</v>
      </c>
      <c r="AH160" s="33">
        <v>3962.9987679393944</v>
      </c>
      <c r="AI160" s="35">
        <f>SUM(AG160:AH160)</f>
        <v>81564.431582045465</v>
      </c>
      <c r="AJ160" s="35">
        <f t="shared" si="51"/>
        <v>321990.9359433541</v>
      </c>
      <c r="AK160" s="35">
        <f t="shared" si="51"/>
        <v>56151.885581211231</v>
      </c>
      <c r="AL160" s="35">
        <f>SUM(AJ160:AK160)</f>
        <v>378142.82152456534</v>
      </c>
      <c r="AM160" s="33">
        <v>670785.9654499999</v>
      </c>
      <c r="AN160" s="35">
        <f t="shared" si="52"/>
        <v>14982814.439468333</v>
      </c>
    </row>
    <row r="161" spans="1:40" x14ac:dyDescent="0.3">
      <c r="A161" s="1">
        <v>45566</v>
      </c>
      <c r="C161" s="33">
        <v>180798.16643000001</v>
      </c>
      <c r="D161" s="33">
        <v>7154.0397955673343</v>
      </c>
      <c r="E161" s="34">
        <f>SUM(C161:D161)</f>
        <v>187952.20622556735</v>
      </c>
      <c r="F161" s="33">
        <v>3051956.0054700002</v>
      </c>
      <c r="G161" s="33">
        <v>527876.46326753986</v>
      </c>
      <c r="H161" s="34">
        <f>SUM(F161:G161)</f>
        <v>3579832.4687375398</v>
      </c>
      <c r="I161" s="33">
        <v>0</v>
      </c>
      <c r="J161" s="33">
        <v>651307.80321000004</v>
      </c>
      <c r="K161" s="34">
        <f>SUM(I161:J161)</f>
        <v>651307.80321000004</v>
      </c>
      <c r="L161" s="33">
        <v>2524348.5582330003</v>
      </c>
      <c r="M161" s="33">
        <v>301164.07111134799</v>
      </c>
      <c r="N161" s="35">
        <f>SUM(L161:M161)</f>
        <v>2825512.6293443483</v>
      </c>
      <c r="O161" s="33">
        <v>6541065.49993499</v>
      </c>
      <c r="P161" s="33">
        <v>68828.331590567599</v>
      </c>
      <c r="Q161" s="35">
        <f>SUM(O161:P161)</f>
        <v>6609893.8315255577</v>
      </c>
      <c r="R161" s="33">
        <v>2236.3657199999998</v>
      </c>
      <c r="S161" s="33">
        <v>14431.920179999999</v>
      </c>
      <c r="T161" s="35">
        <f>SUM(R161:S161)</f>
        <v>16668.285899999999</v>
      </c>
      <c r="U161" s="33">
        <v>0</v>
      </c>
      <c r="V161" s="33">
        <v>0</v>
      </c>
      <c r="W161" s="35">
        <f t="shared" si="49"/>
        <v>0</v>
      </c>
      <c r="X161" s="33">
        <v>0</v>
      </c>
      <c r="Y161" s="33">
        <v>785.45530000000008</v>
      </c>
      <c r="Z161" s="35">
        <f t="shared" si="50"/>
        <v>785.45530000000008</v>
      </c>
      <c r="AA161" s="33">
        <v>0</v>
      </c>
      <c r="AB161" s="33">
        <v>0</v>
      </c>
      <c r="AC161" s="35">
        <f>SUM(AA161:AB161)</f>
        <v>0</v>
      </c>
      <c r="AD161" s="33">
        <v>154823.90130207728</v>
      </c>
      <c r="AE161" s="33">
        <v>50822.939668287305</v>
      </c>
      <c r="AF161" s="35">
        <f>SUM(AD161:AE161)</f>
        <v>205646.84097036457</v>
      </c>
      <c r="AG161" s="33">
        <v>96243.285086888893</v>
      </c>
      <c r="AH161" s="33">
        <v>33757.806794801923</v>
      </c>
      <c r="AI161" s="35">
        <f>SUM(AG161:AH161)</f>
        <v>130001.09188169081</v>
      </c>
      <c r="AJ161" s="35">
        <f t="shared" si="51"/>
        <v>251067.18638896616</v>
      </c>
      <c r="AK161" s="35">
        <f t="shared" si="51"/>
        <v>84580.746463089221</v>
      </c>
      <c r="AL161" s="35">
        <f>SUM(AJ161:AK161)</f>
        <v>335647.93285205541</v>
      </c>
      <c r="AM161" s="33">
        <v>673464.91298999998</v>
      </c>
      <c r="AN161" s="35">
        <f t="shared" si="52"/>
        <v>14881065.526085068</v>
      </c>
    </row>
    <row r="162" spans="1:40" x14ac:dyDescent="0.3">
      <c r="A162" s="1">
        <v>45597</v>
      </c>
      <c r="C162" s="33">
        <v>176230.21897000005</v>
      </c>
      <c r="D162" s="33">
        <v>7669.9774117527595</v>
      </c>
      <c r="E162" s="34">
        <f t="shared" ref="E162:E163" si="53">SUM(C162:D162)</f>
        <v>183900.19638175282</v>
      </c>
      <c r="F162" s="33">
        <v>3098206.8459600005</v>
      </c>
      <c r="G162" s="33">
        <v>593006.73188889201</v>
      </c>
      <c r="H162" s="34">
        <f t="shared" ref="H162:H163" si="54">SUM(F162:G162)</f>
        <v>3691213.5778488927</v>
      </c>
      <c r="I162" s="33">
        <v>0</v>
      </c>
      <c r="J162" s="33">
        <v>639010.75721000007</v>
      </c>
      <c r="K162" s="34">
        <f t="shared" ref="K162:K163" si="55">SUM(I162:J162)</f>
        <v>639010.75721000007</v>
      </c>
      <c r="L162" s="33">
        <v>2522226.9681500001</v>
      </c>
      <c r="M162" s="33">
        <v>312944.57392212201</v>
      </c>
      <c r="N162" s="35">
        <f t="shared" ref="N162:N163" si="56">SUM(L162:M162)</f>
        <v>2835171.542072122</v>
      </c>
      <c r="O162" s="33">
        <v>7173038.936289575</v>
      </c>
      <c r="P162" s="33">
        <v>82241.634272358802</v>
      </c>
      <c r="Q162" s="35">
        <f t="shared" ref="Q162:Q163" si="57">SUM(O162:P162)</f>
        <v>7255280.5705619333</v>
      </c>
      <c r="R162" s="33">
        <v>2236.3657199999998</v>
      </c>
      <c r="S162" s="33">
        <v>14343.813220000002</v>
      </c>
      <c r="T162" s="35">
        <f t="shared" ref="T162:T163" si="58">SUM(R162:S162)</f>
        <v>16580.178940000002</v>
      </c>
      <c r="U162" s="33">
        <v>0</v>
      </c>
      <c r="V162" s="33">
        <v>0</v>
      </c>
      <c r="W162" s="35">
        <f t="shared" ref="W162:W163" si="59">SUM(U162:V162)</f>
        <v>0</v>
      </c>
      <c r="X162" s="33">
        <v>0</v>
      </c>
      <c r="Y162" s="33">
        <v>19.724070000000001</v>
      </c>
      <c r="Z162" s="35">
        <f t="shared" ref="Z162:Z163" si="60">SUM(X162:Y162)</f>
        <v>19.724070000000001</v>
      </c>
      <c r="AA162" s="33">
        <v>0</v>
      </c>
      <c r="AB162" s="33">
        <v>0</v>
      </c>
      <c r="AC162" s="35">
        <f t="shared" ref="AC162:AC163" si="61">SUM(AA162:AB162)</f>
        <v>0</v>
      </c>
      <c r="AD162" s="33">
        <v>188001.28348632049</v>
      </c>
      <c r="AE162" s="33">
        <v>140286.75141656591</v>
      </c>
      <c r="AF162" s="35">
        <f t="shared" ref="AF162:AF163" si="62">SUM(AD162:AE162)</f>
        <v>328288.03490288637</v>
      </c>
      <c r="AG162" s="33">
        <v>102996.24964709597</v>
      </c>
      <c r="AH162" s="33">
        <v>4129.9098962581429</v>
      </c>
      <c r="AI162" s="35">
        <f t="shared" ref="AI162:AI163" si="63">SUM(AG162:AH162)</f>
        <v>107126.15954335412</v>
      </c>
      <c r="AJ162" s="35">
        <f t="shared" ref="AJ162:AJ163" si="64">AA162+AD162+AG162</f>
        <v>290997.53313341644</v>
      </c>
      <c r="AK162" s="35">
        <f t="shared" ref="AK162:AK163" si="65">AB162+AE162+AH162</f>
        <v>144416.66131282406</v>
      </c>
      <c r="AL162" s="35">
        <f t="shared" ref="AL162:AL163" si="66">SUM(AJ162:AK162)</f>
        <v>435414.19444624049</v>
      </c>
      <c r="AM162" s="33">
        <v>669347.75604000012</v>
      </c>
      <c r="AN162" s="35">
        <f t="shared" ref="AN162:AN163" si="67">+E162+H162+K162+N162+Q162+T162+W162+Z162+AL162+AM162</f>
        <v>15725938.497570939</v>
      </c>
    </row>
    <row r="163" spans="1:40" x14ac:dyDescent="0.3">
      <c r="A163" s="1">
        <v>45627</v>
      </c>
      <c r="C163" s="35">
        <v>234614.44022000005</v>
      </c>
      <c r="D163" s="35">
        <v>9932.2275717292796</v>
      </c>
      <c r="E163" s="34">
        <f t="shared" si="53"/>
        <v>244546.66779172933</v>
      </c>
      <c r="F163" s="35">
        <v>2907851.8848600006</v>
      </c>
      <c r="G163" s="35">
        <v>553575.13176713849</v>
      </c>
      <c r="H163" s="34">
        <f t="shared" si="54"/>
        <v>3461427.0166271389</v>
      </c>
      <c r="I163" s="35">
        <v>0</v>
      </c>
      <c r="J163" s="35">
        <v>669721.69721000001</v>
      </c>
      <c r="K163" s="34">
        <f t="shared" si="55"/>
        <v>669721.69721000001</v>
      </c>
      <c r="L163" s="35">
        <v>2496699.4051399999</v>
      </c>
      <c r="M163" s="35">
        <v>297371.01063583401</v>
      </c>
      <c r="N163" s="35">
        <f t="shared" si="56"/>
        <v>2794070.4157758341</v>
      </c>
      <c r="O163" s="35">
        <v>7222396.6546400003</v>
      </c>
      <c r="P163" s="35">
        <v>89371.376430000004</v>
      </c>
      <c r="Q163" s="35">
        <f t="shared" si="57"/>
        <v>7311768.0310700005</v>
      </c>
      <c r="R163" s="35">
        <v>2236.3657199999998</v>
      </c>
      <c r="S163" s="35">
        <v>14020.754359999999</v>
      </c>
      <c r="T163" s="35">
        <f t="shared" si="58"/>
        <v>16257.120079999999</v>
      </c>
      <c r="U163" s="35">
        <v>0</v>
      </c>
      <c r="V163" s="35">
        <v>0</v>
      </c>
      <c r="W163" s="35">
        <f t="shared" si="59"/>
        <v>0</v>
      </c>
      <c r="X163" s="35">
        <v>0</v>
      </c>
      <c r="Y163" s="35">
        <v>0</v>
      </c>
      <c r="Z163" s="35">
        <f t="shared" si="60"/>
        <v>0</v>
      </c>
      <c r="AA163" s="35">
        <v>0</v>
      </c>
      <c r="AB163" s="35">
        <v>0</v>
      </c>
      <c r="AC163" s="35">
        <f t="shared" si="61"/>
        <v>0</v>
      </c>
      <c r="AD163" s="35">
        <v>202659.01896159971</v>
      </c>
      <c r="AE163" s="35">
        <v>130802.26723638453</v>
      </c>
      <c r="AF163" s="35">
        <f t="shared" si="62"/>
        <v>333461.28619798424</v>
      </c>
      <c r="AG163" s="35">
        <v>103411.01533745456</v>
      </c>
      <c r="AH163" s="35">
        <v>3385.1108555680553</v>
      </c>
      <c r="AI163" s="35">
        <f t="shared" si="63"/>
        <v>106796.12619302262</v>
      </c>
      <c r="AJ163" s="35">
        <f t="shared" si="64"/>
        <v>306070.0342990543</v>
      </c>
      <c r="AK163" s="35">
        <f t="shared" si="65"/>
        <v>134187.37809195259</v>
      </c>
      <c r="AL163" s="35">
        <f t="shared" si="66"/>
        <v>440257.41239100689</v>
      </c>
      <c r="AM163" s="35">
        <v>670088.27227000007</v>
      </c>
      <c r="AN163" s="35">
        <f t="shared" si="67"/>
        <v>15608136.633215711</v>
      </c>
    </row>
    <row r="164" spans="1:40" x14ac:dyDescent="0.3">
      <c r="A164" s="1">
        <v>45658</v>
      </c>
      <c r="C164" s="33">
        <v>178154.06362999999</v>
      </c>
      <c r="D164" s="33">
        <v>9419.2992355439001</v>
      </c>
      <c r="E164" s="34">
        <f t="shared" ref="E164:E179" si="68">SUM(C164:D164)</f>
        <v>187573.3628655439</v>
      </c>
      <c r="F164" s="33">
        <v>2890010.5692900005</v>
      </c>
      <c r="G164" s="33">
        <v>596773.06316203298</v>
      </c>
      <c r="H164" s="34">
        <f t="shared" ref="H164:H179" si="69">SUM(F164:G164)</f>
        <v>3486783.6324520335</v>
      </c>
      <c r="I164" s="33">
        <v>0</v>
      </c>
      <c r="J164" s="33">
        <v>701723.90721000009</v>
      </c>
      <c r="K164" s="34">
        <f t="shared" ref="K164:K179" si="70">SUM(I164:J164)</f>
        <v>701723.90721000009</v>
      </c>
      <c r="L164" s="33">
        <v>2481293.3249599999</v>
      </c>
      <c r="M164" s="33">
        <v>303391.22991608502</v>
      </c>
      <c r="N164" s="35">
        <f t="shared" ref="N164:N179" si="71">SUM(L164:M164)</f>
        <v>2784684.5548760849</v>
      </c>
      <c r="O164" s="33">
        <v>7231663.3807600001</v>
      </c>
      <c r="P164" s="33">
        <v>102258.25695000001</v>
      </c>
      <c r="Q164" s="35">
        <f t="shared" ref="Q164:Q179" si="72">SUM(O164:P164)</f>
        <v>7333921.6377100004</v>
      </c>
      <c r="R164" s="33">
        <v>2236.3657199999998</v>
      </c>
      <c r="S164" s="33">
        <v>13962.016380000001</v>
      </c>
      <c r="T164" s="35">
        <f t="shared" ref="T164:T179" si="73">SUM(R164:S164)</f>
        <v>16198.382100000001</v>
      </c>
      <c r="U164" s="33">
        <v>0</v>
      </c>
      <c r="V164" s="33">
        <v>0</v>
      </c>
      <c r="W164" s="35">
        <f t="shared" ref="W164:W179" si="74">SUM(U164:V164)</f>
        <v>0</v>
      </c>
      <c r="X164" s="33">
        <v>0</v>
      </c>
      <c r="Y164" s="33">
        <v>770.65124000000003</v>
      </c>
      <c r="Z164" s="35">
        <f t="shared" ref="Z164:Z179" si="75">SUM(X164:Y164)</f>
        <v>770.65124000000003</v>
      </c>
      <c r="AA164" s="33">
        <v>0</v>
      </c>
      <c r="AB164" s="33">
        <v>0</v>
      </c>
      <c r="AC164" s="35">
        <f t="shared" ref="AC164:AC179" si="76">SUM(AA164:AB164)</f>
        <v>0</v>
      </c>
      <c r="AD164" s="33">
        <v>256884.64900216827</v>
      </c>
      <c r="AE164" s="33">
        <v>177125.40288643955</v>
      </c>
      <c r="AF164" s="35">
        <f t="shared" ref="AF164:AF179" si="77">SUM(AD164:AE164)</f>
        <v>434010.05188860779</v>
      </c>
      <c r="AG164" s="33">
        <v>103523.91659575758</v>
      </c>
      <c r="AH164" s="33">
        <v>4516.1879540722548</v>
      </c>
      <c r="AI164" s="35">
        <f t="shared" ref="AI164:AI179" si="78">SUM(AG164:AH164)</f>
        <v>108040.10454982983</v>
      </c>
      <c r="AJ164" s="35">
        <f t="shared" ref="AJ164:AJ179" si="79">AA164+AD164+AG164</f>
        <v>360408.56559792586</v>
      </c>
      <c r="AK164" s="35">
        <f t="shared" ref="AK164:AK179" si="80">AB164+AE164+AH164</f>
        <v>181641.59084051181</v>
      </c>
      <c r="AL164" s="35">
        <f t="shared" ref="AL164:AL179" si="81">SUM(AJ164:AK164)</f>
        <v>542050.15643843764</v>
      </c>
      <c r="AM164" s="33">
        <v>670746.9765300001</v>
      </c>
      <c r="AN164" s="35">
        <f t="shared" ref="AN164:AN179" si="82">+E164+H164+K164+N164+Q164+T164+W164+Z164+AL164+AM164</f>
        <v>15724453.2614221</v>
      </c>
    </row>
    <row r="165" spans="1:40" x14ac:dyDescent="0.3">
      <c r="A165" s="1">
        <v>45689</v>
      </c>
      <c r="C165" s="33">
        <v>171260.82866000003</v>
      </c>
      <c r="D165" s="33">
        <v>8766.6758896786869</v>
      </c>
      <c r="E165" s="34">
        <f t="shared" si="68"/>
        <v>180027.50454967871</v>
      </c>
      <c r="F165" s="33">
        <v>2908305.0591200003</v>
      </c>
      <c r="G165" s="33">
        <v>828028.63331740641</v>
      </c>
      <c r="H165" s="34">
        <f t="shared" si="69"/>
        <v>3736333.6924374066</v>
      </c>
      <c r="I165" s="33">
        <v>0</v>
      </c>
      <c r="J165" s="33">
        <v>678335.69840999995</v>
      </c>
      <c r="K165" s="34">
        <f t="shared" si="70"/>
        <v>678335.69840999995</v>
      </c>
      <c r="L165" s="33">
        <v>2487550.7147400007</v>
      </c>
      <c r="M165" s="33">
        <v>338777.47841984907</v>
      </c>
      <c r="N165" s="35">
        <f t="shared" si="71"/>
        <v>2826328.1931598498</v>
      </c>
      <c r="O165" s="33">
        <v>7232125.7955700001</v>
      </c>
      <c r="P165" s="33">
        <v>109324.53122999999</v>
      </c>
      <c r="Q165" s="35">
        <f t="shared" si="72"/>
        <v>7341450.3267999999</v>
      </c>
      <c r="R165" s="33">
        <v>2236.3657199999998</v>
      </c>
      <c r="S165" s="33">
        <v>13972.589220000002</v>
      </c>
      <c r="T165" s="35">
        <f t="shared" si="73"/>
        <v>16208.954940000001</v>
      </c>
      <c r="U165" s="33">
        <v>0</v>
      </c>
      <c r="V165" s="33">
        <v>0</v>
      </c>
      <c r="W165" s="35">
        <f t="shared" si="74"/>
        <v>0</v>
      </c>
      <c r="X165" s="33">
        <v>0</v>
      </c>
      <c r="Y165" s="33">
        <v>0</v>
      </c>
      <c r="Z165" s="35">
        <f t="shared" si="75"/>
        <v>0</v>
      </c>
      <c r="AA165" s="33">
        <v>0</v>
      </c>
      <c r="AB165" s="33">
        <v>0</v>
      </c>
      <c r="AC165" s="35">
        <f t="shared" si="76"/>
        <v>0</v>
      </c>
      <c r="AD165" s="33">
        <v>122312.23121947244</v>
      </c>
      <c r="AE165" s="33">
        <v>185925.10174690484</v>
      </c>
      <c r="AF165" s="35">
        <f t="shared" si="77"/>
        <v>308237.33296637726</v>
      </c>
      <c r="AG165" s="33">
        <v>103974.26629502885</v>
      </c>
      <c r="AH165" s="33">
        <v>5069.1259105772006</v>
      </c>
      <c r="AI165" s="35">
        <f t="shared" si="78"/>
        <v>109043.39220560605</v>
      </c>
      <c r="AJ165" s="35">
        <f t="shared" si="79"/>
        <v>226286.49751450127</v>
      </c>
      <c r="AK165" s="35">
        <f t="shared" si="80"/>
        <v>190994.22765748203</v>
      </c>
      <c r="AL165" s="35">
        <f t="shared" si="81"/>
        <v>417280.7251719833</v>
      </c>
      <c r="AM165" s="33">
        <v>670160.87393999996</v>
      </c>
      <c r="AN165" s="35">
        <f t="shared" si="82"/>
        <v>15866125.96940892</v>
      </c>
    </row>
    <row r="166" spans="1:40" x14ac:dyDescent="0.3">
      <c r="A166" s="1">
        <v>45717</v>
      </c>
      <c r="C166" s="33">
        <v>179505.11044000002</v>
      </c>
      <c r="D166" s="33">
        <v>9390.0317975510807</v>
      </c>
      <c r="E166" s="34">
        <f t="shared" si="68"/>
        <v>188895.1422375511</v>
      </c>
      <c r="F166" s="33">
        <v>3107384.2258999995</v>
      </c>
      <c r="G166" s="33">
        <v>740628.59676539991</v>
      </c>
      <c r="H166" s="34">
        <f t="shared" si="69"/>
        <v>3848012.8226653994</v>
      </c>
      <c r="I166" s="33">
        <v>0</v>
      </c>
      <c r="J166" s="33">
        <v>575417.34872000001</v>
      </c>
      <c r="K166" s="34">
        <f t="shared" si="70"/>
        <v>575417.34872000001</v>
      </c>
      <c r="L166" s="33">
        <v>2467220.2144800005</v>
      </c>
      <c r="M166" s="33">
        <v>436529.64142913104</v>
      </c>
      <c r="N166" s="35">
        <f t="shared" si="71"/>
        <v>2903749.8559091315</v>
      </c>
      <c r="O166" s="33">
        <v>7240617.9777599992</v>
      </c>
      <c r="P166" s="33">
        <v>129203.80773</v>
      </c>
      <c r="Q166" s="35">
        <f t="shared" si="72"/>
        <v>7369821.7854899988</v>
      </c>
      <c r="R166" s="33">
        <v>2513.72172</v>
      </c>
      <c r="S166" s="33">
        <v>13915.026</v>
      </c>
      <c r="T166" s="35">
        <f t="shared" si="73"/>
        <v>16428.747719999999</v>
      </c>
      <c r="U166" s="33">
        <v>0</v>
      </c>
      <c r="V166" s="33">
        <v>0</v>
      </c>
      <c r="W166" s="35">
        <f t="shared" si="74"/>
        <v>0</v>
      </c>
      <c r="X166" s="33">
        <v>0</v>
      </c>
      <c r="Y166" s="33">
        <v>15.137</v>
      </c>
      <c r="Z166" s="35">
        <f t="shared" si="75"/>
        <v>15.137</v>
      </c>
      <c r="AA166" s="33">
        <v>0</v>
      </c>
      <c r="AB166" s="33">
        <v>0</v>
      </c>
      <c r="AC166" s="35">
        <f t="shared" si="76"/>
        <v>0</v>
      </c>
      <c r="AD166" s="33">
        <v>149685.56051838381</v>
      </c>
      <c r="AE166" s="33">
        <v>190280.40160976429</v>
      </c>
      <c r="AF166" s="35">
        <f t="shared" si="77"/>
        <v>339965.96212814806</v>
      </c>
      <c r="AG166" s="33">
        <v>104195.93947425684</v>
      </c>
      <c r="AH166" s="33">
        <v>3783.2027442702374</v>
      </c>
      <c r="AI166" s="35">
        <f t="shared" si="78"/>
        <v>107979.14221852708</v>
      </c>
      <c r="AJ166" s="35">
        <f t="shared" si="79"/>
        <v>253881.49999264063</v>
      </c>
      <c r="AK166" s="35">
        <f t="shared" si="80"/>
        <v>194063.60435403453</v>
      </c>
      <c r="AL166" s="35">
        <f t="shared" si="81"/>
        <v>447945.10434667516</v>
      </c>
      <c r="AM166" s="33">
        <v>669868.31382000016</v>
      </c>
      <c r="AN166" s="35">
        <f t="shared" si="82"/>
        <v>16020154.257908758</v>
      </c>
    </row>
    <row r="167" spans="1:40" x14ac:dyDescent="0.3">
      <c r="A167" s="1">
        <v>45748</v>
      </c>
      <c r="C167" s="33">
        <v>191941.29723999999</v>
      </c>
      <c r="D167" s="33">
        <v>8722.8757573340026</v>
      </c>
      <c r="E167" s="34">
        <f t="shared" si="68"/>
        <v>200664.17299733398</v>
      </c>
      <c r="F167" s="33">
        <v>3287763.8669799999</v>
      </c>
      <c r="G167" s="33">
        <v>630117.66306581011</v>
      </c>
      <c r="H167" s="34">
        <f t="shared" si="69"/>
        <v>3917881.5300458102</v>
      </c>
      <c r="I167" s="33">
        <v>0</v>
      </c>
      <c r="J167" s="33">
        <v>460531.00020999997</v>
      </c>
      <c r="K167" s="34">
        <f t="shared" si="70"/>
        <v>460531.00020999997</v>
      </c>
      <c r="L167" s="33">
        <v>2457206.8738200008</v>
      </c>
      <c r="M167" s="33">
        <v>421011.81889</v>
      </c>
      <c r="N167" s="35">
        <f t="shared" si="71"/>
        <v>2878218.692710001</v>
      </c>
      <c r="O167" s="33">
        <v>7266531.1871900009</v>
      </c>
      <c r="P167" s="33">
        <v>244347.14282000004</v>
      </c>
      <c r="Q167" s="35">
        <f t="shared" si="72"/>
        <v>7510878.3300100006</v>
      </c>
      <c r="R167" s="33">
        <v>2409.50297</v>
      </c>
      <c r="S167" s="33">
        <v>13924.424080000001</v>
      </c>
      <c r="T167" s="35">
        <f t="shared" si="73"/>
        <v>16333.92705</v>
      </c>
      <c r="U167" s="33">
        <v>0</v>
      </c>
      <c r="V167" s="33">
        <v>0</v>
      </c>
      <c r="W167" s="35">
        <f t="shared" si="74"/>
        <v>0</v>
      </c>
      <c r="X167" s="33">
        <v>0</v>
      </c>
      <c r="Y167" s="33">
        <v>1073.711</v>
      </c>
      <c r="Z167" s="35">
        <f t="shared" si="75"/>
        <v>1073.711</v>
      </c>
      <c r="AA167" s="33">
        <v>0</v>
      </c>
      <c r="AB167" s="33">
        <v>0</v>
      </c>
      <c r="AC167" s="35">
        <f t="shared" si="76"/>
        <v>0</v>
      </c>
      <c r="AD167" s="33">
        <v>232664.09625053589</v>
      </c>
      <c r="AE167" s="33">
        <v>203071.78544751366</v>
      </c>
      <c r="AF167" s="35">
        <f t="shared" si="77"/>
        <v>435735.88169804955</v>
      </c>
      <c r="AG167" s="33">
        <v>105958.14006896826</v>
      </c>
      <c r="AH167" s="33">
        <v>4747.9765699813661</v>
      </c>
      <c r="AI167" s="35">
        <f t="shared" si="78"/>
        <v>110706.11663894964</v>
      </c>
      <c r="AJ167" s="35">
        <f t="shared" si="79"/>
        <v>338622.23631950415</v>
      </c>
      <c r="AK167" s="35">
        <f t="shared" si="80"/>
        <v>207819.76201749503</v>
      </c>
      <c r="AL167" s="35">
        <f t="shared" si="81"/>
        <v>546441.99833699921</v>
      </c>
      <c r="AM167" s="33">
        <v>671291.68200999999</v>
      </c>
      <c r="AN167" s="35">
        <f t="shared" si="82"/>
        <v>16203315.044370145</v>
      </c>
    </row>
    <row r="168" spans="1:40" x14ac:dyDescent="0.3">
      <c r="A168" s="1">
        <v>45778</v>
      </c>
      <c r="C168" s="33">
        <v>172658.01445000002</v>
      </c>
      <c r="D168" s="33">
        <v>8007.2921226608005</v>
      </c>
      <c r="E168" s="34">
        <f t="shared" si="68"/>
        <v>180665.3065726608</v>
      </c>
      <c r="F168" s="33">
        <v>3408051.7902600002</v>
      </c>
      <c r="G168" s="33">
        <v>574585.31781376316</v>
      </c>
      <c r="H168" s="34">
        <f t="shared" si="69"/>
        <v>3982637.1080737635</v>
      </c>
      <c r="I168" s="33">
        <v>0</v>
      </c>
      <c r="J168" s="33">
        <v>474604.22761</v>
      </c>
      <c r="K168" s="34">
        <f t="shared" si="70"/>
        <v>474604.22761</v>
      </c>
      <c r="L168" s="33">
        <v>2454497.0665800003</v>
      </c>
      <c r="M168" s="33">
        <v>456745.82937636907</v>
      </c>
      <c r="N168" s="35">
        <f t="shared" si="71"/>
        <v>2911242.8959563696</v>
      </c>
      <c r="O168" s="33">
        <v>7286500.5627800012</v>
      </c>
      <c r="P168" s="33">
        <v>243462.64099000001</v>
      </c>
      <c r="Q168" s="35">
        <f t="shared" si="72"/>
        <v>7529963.2037700014</v>
      </c>
      <c r="R168" s="33">
        <v>2409.5046699999998</v>
      </c>
      <c r="S168" s="33">
        <v>13882.72012</v>
      </c>
      <c r="T168" s="35">
        <f t="shared" si="73"/>
        <v>16292.22479</v>
      </c>
      <c r="U168" s="33">
        <v>0</v>
      </c>
      <c r="V168" s="33">
        <v>0</v>
      </c>
      <c r="W168" s="35">
        <f t="shared" si="74"/>
        <v>0</v>
      </c>
      <c r="X168" s="33">
        <v>0</v>
      </c>
      <c r="Y168" s="33">
        <v>25.960550000000001</v>
      </c>
      <c r="Z168" s="35">
        <f t="shared" si="75"/>
        <v>25.960550000000001</v>
      </c>
      <c r="AA168" s="33">
        <v>0</v>
      </c>
      <c r="AB168" s="33">
        <v>0</v>
      </c>
      <c r="AC168" s="35">
        <f t="shared" si="76"/>
        <v>0</v>
      </c>
      <c r="AD168" s="33">
        <v>159386.73629962365</v>
      </c>
      <c r="AE168" s="33">
        <v>211732.80926723214</v>
      </c>
      <c r="AF168" s="35">
        <f t="shared" si="77"/>
        <v>371119.54556685581</v>
      </c>
      <c r="AG168" s="33">
        <v>105942.99580867965</v>
      </c>
      <c r="AH168" s="33">
        <v>6148.9599650413302</v>
      </c>
      <c r="AI168" s="35">
        <f t="shared" si="78"/>
        <v>112091.95577372098</v>
      </c>
      <c r="AJ168" s="35">
        <f t="shared" si="79"/>
        <v>265329.73210830329</v>
      </c>
      <c r="AK168" s="35">
        <f t="shared" si="80"/>
        <v>217881.76923227348</v>
      </c>
      <c r="AL168" s="35">
        <f t="shared" si="81"/>
        <v>483211.5013405768</v>
      </c>
      <c r="AM168" s="33">
        <v>672284.84938000015</v>
      </c>
      <c r="AN168" s="35">
        <f t="shared" si="82"/>
        <v>16250927.278043373</v>
      </c>
    </row>
    <row r="169" spans="1:40" x14ac:dyDescent="0.3">
      <c r="A169" s="1">
        <v>45809</v>
      </c>
      <c r="C169" s="33">
        <v>180902.39126</v>
      </c>
      <c r="D169" s="33">
        <v>7777.8608983915974</v>
      </c>
      <c r="E169" s="34">
        <f t="shared" si="68"/>
        <v>188680.25215839161</v>
      </c>
      <c r="F169" s="33">
        <v>3206485.1155400001</v>
      </c>
      <c r="G169" s="33">
        <v>586979.99522629764</v>
      </c>
      <c r="H169" s="34">
        <f t="shared" si="69"/>
        <v>3793465.1107662977</v>
      </c>
      <c r="I169" s="33">
        <v>0</v>
      </c>
      <c r="J169" s="33">
        <v>468097.78581000003</v>
      </c>
      <c r="K169" s="34">
        <f t="shared" si="70"/>
        <v>468097.78581000003</v>
      </c>
      <c r="L169" s="33">
        <v>2447472.67234</v>
      </c>
      <c r="M169" s="33">
        <v>424745.00107273704</v>
      </c>
      <c r="N169" s="35">
        <f t="shared" si="71"/>
        <v>2872217.673412737</v>
      </c>
      <c r="O169" s="33">
        <v>7326765.5291200001</v>
      </c>
      <c r="P169" s="33">
        <v>251835.83256000001</v>
      </c>
      <c r="Q169" s="35">
        <f t="shared" si="72"/>
        <v>7578601.3616800001</v>
      </c>
      <c r="R169" s="33">
        <v>2409.5028700000003</v>
      </c>
      <c r="S169" s="33">
        <v>14079.492320000001</v>
      </c>
      <c r="T169" s="35">
        <f t="shared" si="73"/>
        <v>16488.995190000001</v>
      </c>
      <c r="U169" s="33">
        <v>0</v>
      </c>
      <c r="V169" s="33">
        <v>0</v>
      </c>
      <c r="W169" s="35">
        <f t="shared" si="74"/>
        <v>0</v>
      </c>
      <c r="X169" s="33">
        <v>0</v>
      </c>
      <c r="Y169" s="33">
        <v>68.285479999999993</v>
      </c>
      <c r="Z169" s="35">
        <f t="shared" si="75"/>
        <v>68.285479999999993</v>
      </c>
      <c r="AA169" s="33">
        <v>0</v>
      </c>
      <c r="AB169" s="33">
        <v>0</v>
      </c>
      <c r="AC169" s="35">
        <f t="shared" si="76"/>
        <v>0</v>
      </c>
      <c r="AD169" s="33">
        <v>166208.64803880596</v>
      </c>
      <c r="AE169" s="33">
        <v>227883.91915832201</v>
      </c>
      <c r="AF169" s="35">
        <f t="shared" si="77"/>
        <v>394092.56719712797</v>
      </c>
      <c r="AG169" s="33">
        <v>107740.3469488456</v>
      </c>
      <c r="AH169" s="33">
        <v>5647.9156783604312</v>
      </c>
      <c r="AI169" s="35">
        <f t="shared" si="78"/>
        <v>113388.26262720603</v>
      </c>
      <c r="AJ169" s="35">
        <f t="shared" si="79"/>
        <v>273948.99498765159</v>
      </c>
      <c r="AK169" s="35">
        <f t="shared" si="80"/>
        <v>233531.83483668245</v>
      </c>
      <c r="AL169" s="35">
        <f t="shared" si="81"/>
        <v>507480.82982433401</v>
      </c>
      <c r="AM169" s="33">
        <v>673455.71177000017</v>
      </c>
      <c r="AN169" s="35">
        <f t="shared" si="82"/>
        <v>16098556.00609176</v>
      </c>
    </row>
    <row r="170" spans="1:40" x14ac:dyDescent="0.3">
      <c r="A170" s="1">
        <v>45839</v>
      </c>
      <c r="C170" s="33">
        <v>171435.38019000003</v>
      </c>
      <c r="D170" s="33">
        <v>7437.0147656895106</v>
      </c>
      <c r="E170" s="34">
        <f t="shared" si="68"/>
        <v>178872.39495568952</v>
      </c>
      <c r="F170" s="33">
        <v>3202937.3739499999</v>
      </c>
      <c r="G170" s="33">
        <v>538053.21131326933</v>
      </c>
      <c r="H170" s="34">
        <f t="shared" si="69"/>
        <v>3740990.585263269</v>
      </c>
      <c r="I170" s="33">
        <v>0</v>
      </c>
      <c r="J170" s="33">
        <v>437265.12492999999</v>
      </c>
      <c r="K170" s="34">
        <f t="shared" si="70"/>
        <v>437265.12492999999</v>
      </c>
      <c r="L170" s="33">
        <v>2429435.3988099997</v>
      </c>
      <c r="M170" s="33">
        <v>380499.27656538202</v>
      </c>
      <c r="N170" s="35">
        <f t="shared" si="71"/>
        <v>2809934.6753753815</v>
      </c>
      <c r="O170" s="33">
        <v>7354565.1421400001</v>
      </c>
      <c r="P170" s="33">
        <v>249039.9817</v>
      </c>
      <c r="Q170" s="35">
        <f t="shared" si="72"/>
        <v>7603605.1238400005</v>
      </c>
      <c r="R170" s="33">
        <v>2399.2873799999998</v>
      </c>
      <c r="S170" s="33">
        <v>14126.482699999999</v>
      </c>
      <c r="T170" s="35">
        <f t="shared" si="73"/>
        <v>16525.770079999998</v>
      </c>
      <c r="U170" s="33">
        <v>0</v>
      </c>
      <c r="V170" s="33">
        <v>0</v>
      </c>
      <c r="W170" s="35">
        <f t="shared" si="74"/>
        <v>0</v>
      </c>
      <c r="X170" s="33">
        <v>0</v>
      </c>
      <c r="Y170" s="33">
        <v>0</v>
      </c>
      <c r="Z170" s="35">
        <f t="shared" si="75"/>
        <v>0</v>
      </c>
      <c r="AA170" s="33">
        <v>0</v>
      </c>
      <c r="AB170" s="33">
        <v>0</v>
      </c>
      <c r="AC170" s="35">
        <f t="shared" si="76"/>
        <v>0</v>
      </c>
      <c r="AD170" s="33">
        <v>136169.99724960336</v>
      </c>
      <c r="AE170" s="33">
        <v>230438.57745600014</v>
      </c>
      <c r="AF170" s="35">
        <f t="shared" si="77"/>
        <v>366608.57470560353</v>
      </c>
      <c r="AG170" s="33">
        <v>106271.20692492065</v>
      </c>
      <c r="AH170" s="33">
        <v>6622.5820245029081</v>
      </c>
      <c r="AI170" s="35">
        <f t="shared" si="78"/>
        <v>112893.78894942356</v>
      </c>
      <c r="AJ170" s="35">
        <f t="shared" si="79"/>
        <v>242441.204174524</v>
      </c>
      <c r="AK170" s="35">
        <f t="shared" si="80"/>
        <v>237061.15948050306</v>
      </c>
      <c r="AL170" s="35">
        <f t="shared" si="81"/>
        <v>479502.36365502706</v>
      </c>
      <c r="AM170" s="33">
        <v>683846.45444000012</v>
      </c>
      <c r="AN170" s="35">
        <f t="shared" si="82"/>
        <v>15950542.492539367</v>
      </c>
    </row>
    <row r="171" spans="1:40" x14ac:dyDescent="0.3">
      <c r="A171" s="1">
        <v>45870</v>
      </c>
      <c r="C171" s="33">
        <v>176865.49995000003</v>
      </c>
      <c r="D171" s="33">
        <v>7697.8243110206095</v>
      </c>
      <c r="E171" s="34">
        <f t="shared" si="68"/>
        <v>184563.32426102064</v>
      </c>
      <c r="F171" s="33">
        <v>3159177.1381899999</v>
      </c>
      <c r="G171" s="33">
        <v>555347.00326027803</v>
      </c>
      <c r="H171" s="34">
        <f t="shared" si="69"/>
        <v>3714524.141450278</v>
      </c>
      <c r="I171" s="33">
        <v>0</v>
      </c>
      <c r="J171" s="33">
        <v>444663.66993000003</v>
      </c>
      <c r="K171" s="34">
        <f t="shared" si="70"/>
        <v>444663.66993000003</v>
      </c>
      <c r="L171" s="33">
        <v>2438654.2032000003</v>
      </c>
      <c r="M171" s="33">
        <v>355399.26085226203</v>
      </c>
      <c r="N171" s="35">
        <f t="shared" si="71"/>
        <v>2794053.4640522623</v>
      </c>
      <c r="O171" s="33">
        <v>7405191.1444675447</v>
      </c>
      <c r="P171" s="33">
        <v>248282.33382095443</v>
      </c>
      <c r="Q171" s="35">
        <f t="shared" si="72"/>
        <v>7653473.4782884996</v>
      </c>
      <c r="R171" s="33">
        <v>2399.2855800000002</v>
      </c>
      <c r="S171" s="33">
        <v>14237.49748</v>
      </c>
      <c r="T171" s="35">
        <f t="shared" si="73"/>
        <v>16636.783060000002</v>
      </c>
      <c r="U171" s="33">
        <v>0</v>
      </c>
      <c r="V171" s="33">
        <v>0</v>
      </c>
      <c r="W171" s="35">
        <f t="shared" si="74"/>
        <v>0</v>
      </c>
      <c r="X171" s="33">
        <v>0</v>
      </c>
      <c r="Y171" s="33">
        <v>16608.349000000002</v>
      </c>
      <c r="Z171" s="35">
        <f t="shared" si="75"/>
        <v>16608.349000000002</v>
      </c>
      <c r="AA171" s="33">
        <v>0</v>
      </c>
      <c r="AB171" s="33">
        <v>0</v>
      </c>
      <c r="AC171" s="35">
        <f t="shared" si="76"/>
        <v>0</v>
      </c>
      <c r="AD171" s="33">
        <v>151080.96167926077</v>
      </c>
      <c r="AE171" s="33">
        <v>220213.57125461203</v>
      </c>
      <c r="AF171" s="35">
        <f t="shared" si="77"/>
        <v>371294.53293387278</v>
      </c>
      <c r="AG171" s="33">
        <v>106448.31798699567</v>
      </c>
      <c r="AH171" s="33">
        <v>5601.4134838386844</v>
      </c>
      <c r="AI171" s="35">
        <f t="shared" si="78"/>
        <v>112049.73147083435</v>
      </c>
      <c r="AJ171" s="35">
        <f t="shared" si="79"/>
        <v>257529.27966625645</v>
      </c>
      <c r="AK171" s="35">
        <f t="shared" si="80"/>
        <v>225814.98473845073</v>
      </c>
      <c r="AL171" s="35">
        <f t="shared" si="81"/>
        <v>483344.26440470718</v>
      </c>
      <c r="AM171" s="33">
        <v>684086.38060999999</v>
      </c>
      <c r="AN171" s="35">
        <f t="shared" si="82"/>
        <v>15991953.855056766</v>
      </c>
    </row>
    <row r="172" spans="1:40" x14ac:dyDescent="0.3">
      <c r="A172" s="1">
        <v>45901</v>
      </c>
      <c r="C172" s="33">
        <v>188274.84509999998</v>
      </c>
      <c r="D172" s="33">
        <v>6885.0728486955904</v>
      </c>
      <c r="E172" s="34">
        <f t="shared" si="68"/>
        <v>195159.91794869557</v>
      </c>
      <c r="F172" s="33">
        <v>3064455.4783299998</v>
      </c>
      <c r="G172" s="33">
        <v>587114.86090227566</v>
      </c>
      <c r="H172" s="34">
        <f t="shared" si="69"/>
        <v>3651570.3392322753</v>
      </c>
      <c r="I172" s="33">
        <v>0</v>
      </c>
      <c r="J172" s="33">
        <v>484001.54213000002</v>
      </c>
      <c r="K172" s="34">
        <f t="shared" si="70"/>
        <v>484001.54213000002</v>
      </c>
      <c r="L172" s="33">
        <v>2411789.1794500002</v>
      </c>
      <c r="M172" s="33">
        <v>338965.12692239007</v>
      </c>
      <c r="N172" s="35">
        <f t="shared" si="71"/>
        <v>2750754.3063723901</v>
      </c>
      <c r="O172" s="33">
        <v>7423782.2665986056</v>
      </c>
      <c r="P172" s="33">
        <v>248069.14061528243</v>
      </c>
      <c r="Q172" s="35">
        <f t="shared" si="72"/>
        <v>7671851.4072138881</v>
      </c>
      <c r="R172" s="33">
        <v>2399.2873799999998</v>
      </c>
      <c r="S172" s="33">
        <v>14373.182199999999</v>
      </c>
      <c r="T172" s="35">
        <f t="shared" si="73"/>
        <v>16772.469579999997</v>
      </c>
      <c r="U172" s="33">
        <v>0</v>
      </c>
      <c r="V172" s="33">
        <v>0</v>
      </c>
      <c r="W172" s="35">
        <f t="shared" si="74"/>
        <v>0</v>
      </c>
      <c r="X172" s="33">
        <v>0</v>
      </c>
      <c r="Y172" s="33">
        <v>1567.2270000000001</v>
      </c>
      <c r="Z172" s="35">
        <f t="shared" si="75"/>
        <v>1567.2270000000001</v>
      </c>
      <c r="AA172" s="33">
        <v>0</v>
      </c>
      <c r="AB172" s="33">
        <v>0</v>
      </c>
      <c r="AC172" s="35">
        <f t="shared" si="76"/>
        <v>0</v>
      </c>
      <c r="AD172" s="33">
        <v>185441.86805795826</v>
      </c>
      <c r="AE172" s="33">
        <v>232263.67596571901</v>
      </c>
      <c r="AF172" s="35">
        <f t="shared" si="77"/>
        <v>417705.54402367724</v>
      </c>
      <c r="AG172" s="33">
        <v>106485.72427823738</v>
      </c>
      <c r="AH172" s="33">
        <v>5405.9130660165929</v>
      </c>
      <c r="AI172" s="35">
        <f t="shared" si="78"/>
        <v>111891.63734425398</v>
      </c>
      <c r="AJ172" s="35">
        <f t="shared" si="79"/>
        <v>291927.59233619564</v>
      </c>
      <c r="AK172" s="35">
        <f t="shared" si="80"/>
        <v>237669.58903173561</v>
      </c>
      <c r="AL172" s="35">
        <f t="shared" si="81"/>
        <v>529597.18136793119</v>
      </c>
      <c r="AM172" s="33">
        <v>682180.13272999995</v>
      </c>
      <c r="AN172" s="35">
        <f t="shared" si="82"/>
        <v>15983454.523575181</v>
      </c>
    </row>
    <row r="173" spans="1:40" x14ac:dyDescent="0.3">
      <c r="A173" s="1">
        <v>45931</v>
      </c>
      <c r="C173" s="33">
        <v>170182.29189999998</v>
      </c>
      <c r="D173" s="33">
        <v>6957.8289361562402</v>
      </c>
      <c r="E173" s="34">
        <f t="shared" si="68"/>
        <v>177140.12083615622</v>
      </c>
      <c r="F173" s="33">
        <v>2983624.1831699996</v>
      </c>
      <c r="G173" s="33">
        <v>552591.58049627056</v>
      </c>
      <c r="H173" s="34">
        <f t="shared" si="69"/>
        <v>3536215.7636662703</v>
      </c>
      <c r="I173" s="33">
        <v>0</v>
      </c>
      <c r="J173" s="33">
        <v>495932.60674000002</v>
      </c>
      <c r="K173" s="34">
        <f t="shared" si="70"/>
        <v>495932.60674000002</v>
      </c>
      <c r="L173" s="33">
        <v>2468400.1270129574</v>
      </c>
      <c r="M173" s="33">
        <v>341650.34205387201</v>
      </c>
      <c r="N173" s="35">
        <f t="shared" si="71"/>
        <v>2810050.4690668294</v>
      </c>
      <c r="O173" s="33">
        <v>7420689.90536144</v>
      </c>
      <c r="P173" s="33">
        <v>249310.58730586999</v>
      </c>
      <c r="Q173" s="35">
        <f t="shared" si="72"/>
        <v>7670000.4926673099</v>
      </c>
      <c r="R173" s="33">
        <v>2332.7121499999998</v>
      </c>
      <c r="S173" s="33">
        <v>14467.162960000001</v>
      </c>
      <c r="T173" s="35">
        <f t="shared" si="73"/>
        <v>16799.875110000001</v>
      </c>
      <c r="U173" s="33">
        <v>0</v>
      </c>
      <c r="V173" s="33">
        <v>0</v>
      </c>
      <c r="W173" s="35">
        <f t="shared" si="74"/>
        <v>0</v>
      </c>
      <c r="X173" s="33">
        <v>0</v>
      </c>
      <c r="Y173" s="33">
        <v>122.976</v>
      </c>
      <c r="Z173" s="35">
        <f t="shared" si="75"/>
        <v>122.976</v>
      </c>
      <c r="AA173" s="33">
        <v>0</v>
      </c>
      <c r="AB173" s="33">
        <v>0</v>
      </c>
      <c r="AC173" s="35">
        <f t="shared" si="76"/>
        <v>0</v>
      </c>
      <c r="AD173" s="33">
        <v>171953.31425276757</v>
      </c>
      <c r="AE173" s="33">
        <v>114071.86581100203</v>
      </c>
      <c r="AF173" s="35">
        <f t="shared" si="77"/>
        <v>286025.18006376957</v>
      </c>
      <c r="AG173" s="33">
        <v>107899.30666451517</v>
      </c>
      <c r="AH173" s="33">
        <v>62058.799368353182</v>
      </c>
      <c r="AI173" s="35">
        <f t="shared" si="78"/>
        <v>169958.10603286835</v>
      </c>
      <c r="AJ173" s="35">
        <f t="shared" si="79"/>
        <v>279852.62091728277</v>
      </c>
      <c r="AK173" s="35">
        <f t="shared" si="80"/>
        <v>176130.66517935522</v>
      </c>
      <c r="AL173" s="35">
        <f t="shared" si="81"/>
        <v>455983.28609663795</v>
      </c>
      <c r="AM173" s="33">
        <v>690673.97618</v>
      </c>
      <c r="AN173" s="35">
        <f t="shared" si="82"/>
        <v>15852919.566363204</v>
      </c>
    </row>
    <row r="174" spans="1:40" x14ac:dyDescent="0.3">
      <c r="A174" s="1">
        <v>45962</v>
      </c>
      <c r="C174" s="33">
        <v>163252.06630999999</v>
      </c>
      <c r="D174" s="33">
        <v>9021.9298592458108</v>
      </c>
      <c r="E174" s="34">
        <f t="shared" si="68"/>
        <v>172273.9961692458</v>
      </c>
      <c r="F174" s="33">
        <v>2661630.3401000001</v>
      </c>
      <c r="G174" s="33">
        <v>543554.49596891599</v>
      </c>
      <c r="H174" s="34">
        <f t="shared" si="69"/>
        <v>3205184.8360689161</v>
      </c>
      <c r="I174" s="33">
        <v>0</v>
      </c>
      <c r="J174" s="33">
        <v>477738.56674000004</v>
      </c>
      <c r="K174" s="34">
        <f t="shared" si="70"/>
        <v>477738.56674000004</v>
      </c>
      <c r="L174" s="33">
        <v>2632535.4762529568</v>
      </c>
      <c r="M174" s="33">
        <v>339631.52967059304</v>
      </c>
      <c r="N174" s="35">
        <f t="shared" si="71"/>
        <v>2972167.0059235496</v>
      </c>
      <c r="O174" s="33">
        <v>7513792.2648717994</v>
      </c>
      <c r="P174" s="33">
        <v>249522.91780000002</v>
      </c>
      <c r="Q174" s="35">
        <f t="shared" si="72"/>
        <v>7763315.1826717993</v>
      </c>
      <c r="R174" s="33">
        <v>2332.7121499999998</v>
      </c>
      <c r="S174" s="33">
        <v>14457.1775</v>
      </c>
      <c r="T174" s="35">
        <f t="shared" si="73"/>
        <v>16789.889650000001</v>
      </c>
      <c r="U174" s="33">
        <v>0</v>
      </c>
      <c r="V174" s="33">
        <v>0</v>
      </c>
      <c r="W174" s="35">
        <f t="shared" si="74"/>
        <v>0</v>
      </c>
      <c r="X174" s="33">
        <v>0</v>
      </c>
      <c r="Y174" s="33">
        <v>0</v>
      </c>
      <c r="Z174" s="35">
        <f t="shared" si="75"/>
        <v>0</v>
      </c>
      <c r="AA174" s="33">
        <v>0</v>
      </c>
      <c r="AB174" s="33">
        <v>0</v>
      </c>
      <c r="AC174" s="35">
        <f t="shared" si="76"/>
        <v>0</v>
      </c>
      <c r="AD174" s="33">
        <v>223573.45500832767</v>
      </c>
      <c r="AE174" s="33">
        <v>138292.74574550521</v>
      </c>
      <c r="AF174" s="35">
        <f t="shared" si="77"/>
        <v>361866.20075383288</v>
      </c>
      <c r="AG174" s="33">
        <v>107982.29227208081</v>
      </c>
      <c r="AH174" s="33">
        <v>61355.163561886722</v>
      </c>
      <c r="AI174" s="35">
        <f t="shared" si="78"/>
        <v>169337.45583396754</v>
      </c>
      <c r="AJ174" s="35">
        <f t="shared" si="79"/>
        <v>331555.74728040851</v>
      </c>
      <c r="AK174" s="35">
        <f t="shared" si="80"/>
        <v>199647.90930739194</v>
      </c>
      <c r="AL174" s="35">
        <f t="shared" si="81"/>
        <v>531203.65658780048</v>
      </c>
      <c r="AM174" s="33">
        <v>691473.26194000011</v>
      </c>
      <c r="AN174" s="35">
        <f t="shared" si="82"/>
        <v>15830146.395751311</v>
      </c>
    </row>
    <row r="175" spans="1:40" x14ac:dyDescent="0.3">
      <c r="A175" s="1">
        <v>45992</v>
      </c>
      <c r="C175" s="33">
        <v>219367.13205000001</v>
      </c>
      <c r="D175" s="33">
        <v>12224.97822856717</v>
      </c>
      <c r="E175" s="34">
        <f t="shared" si="68"/>
        <v>231592.11027856718</v>
      </c>
      <c r="F175" s="33">
        <v>2789860.2574</v>
      </c>
      <c r="G175" s="33">
        <v>638244.85278849339</v>
      </c>
      <c r="H175" s="34">
        <f t="shared" si="69"/>
        <v>3428105.1101884935</v>
      </c>
      <c r="I175" s="33">
        <v>0</v>
      </c>
      <c r="J175" s="33">
        <v>471908.02314</v>
      </c>
      <c r="K175" s="34">
        <f t="shared" si="70"/>
        <v>471908.02314</v>
      </c>
      <c r="L175" s="33">
        <v>2614480.6857529571</v>
      </c>
      <c r="M175" s="33">
        <v>378207.34909406904</v>
      </c>
      <c r="N175" s="35">
        <f t="shared" si="71"/>
        <v>2992688.0348470262</v>
      </c>
      <c r="O175" s="33">
        <v>7534000.7458898993</v>
      </c>
      <c r="P175" s="33">
        <v>240992.55821156281</v>
      </c>
      <c r="Q175" s="35">
        <f t="shared" si="72"/>
        <v>7774993.3041014625</v>
      </c>
      <c r="R175" s="33">
        <v>2332.7121499999998</v>
      </c>
      <c r="S175" s="33">
        <v>14431.920179999999</v>
      </c>
      <c r="T175" s="35">
        <f t="shared" si="73"/>
        <v>16764.63233</v>
      </c>
      <c r="U175" s="33">
        <v>0</v>
      </c>
      <c r="V175" s="33">
        <v>0</v>
      </c>
      <c r="W175" s="35">
        <f t="shared" si="74"/>
        <v>0</v>
      </c>
      <c r="X175" s="33">
        <v>0</v>
      </c>
      <c r="Y175" s="33">
        <v>1107.8285500000002</v>
      </c>
      <c r="Z175" s="35">
        <f t="shared" si="75"/>
        <v>1107.8285500000002</v>
      </c>
      <c r="AA175" s="33">
        <v>0</v>
      </c>
      <c r="AB175" s="33">
        <v>0</v>
      </c>
      <c r="AC175" s="35">
        <f t="shared" si="76"/>
        <v>0</v>
      </c>
      <c r="AD175" s="33">
        <v>226201.64211244046</v>
      </c>
      <c r="AE175" s="33">
        <v>134253.39317768795</v>
      </c>
      <c r="AF175" s="35">
        <f t="shared" si="77"/>
        <v>360455.03529012844</v>
      </c>
      <c r="AG175" s="33">
        <v>108582.42324469698</v>
      </c>
      <c r="AH175" s="33">
        <v>68201.622630007871</v>
      </c>
      <c r="AI175" s="35">
        <f t="shared" si="78"/>
        <v>176784.04587470484</v>
      </c>
      <c r="AJ175" s="35">
        <f t="shared" si="79"/>
        <v>334784.06535713747</v>
      </c>
      <c r="AK175" s="35">
        <f t="shared" si="80"/>
        <v>202455.0158076958</v>
      </c>
      <c r="AL175" s="35">
        <f t="shared" si="81"/>
        <v>537239.08116483327</v>
      </c>
      <c r="AM175" s="33">
        <v>692931.91929000011</v>
      </c>
      <c r="AN175" s="35">
        <f t="shared" si="82"/>
        <v>16147330.043890385</v>
      </c>
    </row>
    <row r="176" spans="1:40" x14ac:dyDescent="0.3">
      <c r="A176" s="1">
        <v>46023</v>
      </c>
      <c r="C176" s="33">
        <v>187484.32442000002</v>
      </c>
      <c r="D176" s="33">
        <v>10112.845060594231</v>
      </c>
      <c r="E176" s="34">
        <f t="shared" si="68"/>
        <v>197597.16948059425</v>
      </c>
      <c r="F176" s="33">
        <v>2742073.6017321362</v>
      </c>
      <c r="G176" s="33">
        <v>688199.36548840266</v>
      </c>
      <c r="H176" s="34">
        <f t="shared" si="69"/>
        <v>3430272.9672205388</v>
      </c>
      <c r="I176" s="33">
        <v>0</v>
      </c>
      <c r="J176" s="33">
        <v>536095.22541000007</v>
      </c>
      <c r="K176" s="34">
        <f t="shared" si="70"/>
        <v>536095.22541000007</v>
      </c>
      <c r="L176" s="33">
        <v>2560552.455982957</v>
      </c>
      <c r="M176" s="33">
        <v>380213.158447586</v>
      </c>
      <c r="N176" s="35">
        <f t="shared" si="71"/>
        <v>2940765.614430543</v>
      </c>
      <c r="O176" s="33">
        <v>7583882.347806544</v>
      </c>
      <c r="P176" s="33">
        <v>241085.78400591202</v>
      </c>
      <c r="Q176" s="35">
        <f t="shared" si="72"/>
        <v>7824968.1318124561</v>
      </c>
      <c r="R176" s="33">
        <v>2290.78973</v>
      </c>
      <c r="S176" s="33">
        <v>14389.04146</v>
      </c>
      <c r="T176" s="35">
        <f t="shared" si="73"/>
        <v>16679.831190000001</v>
      </c>
      <c r="U176" s="33">
        <v>0</v>
      </c>
      <c r="V176" s="33">
        <v>0</v>
      </c>
      <c r="W176" s="35">
        <f t="shared" si="74"/>
        <v>0</v>
      </c>
      <c r="X176" s="33">
        <v>0</v>
      </c>
      <c r="Y176" s="33">
        <v>0</v>
      </c>
      <c r="Z176" s="35">
        <f t="shared" si="75"/>
        <v>0</v>
      </c>
      <c r="AA176" s="33">
        <v>0</v>
      </c>
      <c r="AB176" s="33">
        <v>0</v>
      </c>
      <c r="AC176" s="35">
        <f t="shared" si="76"/>
        <v>0</v>
      </c>
      <c r="AD176" s="33">
        <v>269219.58316357754</v>
      </c>
      <c r="AE176" s="33">
        <v>113598.058163006</v>
      </c>
      <c r="AF176" s="35">
        <f t="shared" si="77"/>
        <v>382817.64132658357</v>
      </c>
      <c r="AG176" s="33">
        <v>112984.53598469697</v>
      </c>
      <c r="AH176" s="33">
        <v>62738.490434731466</v>
      </c>
      <c r="AI176" s="35">
        <f t="shared" si="78"/>
        <v>175723.02641942844</v>
      </c>
      <c r="AJ176" s="35">
        <f t="shared" si="79"/>
        <v>382204.11914827453</v>
      </c>
      <c r="AK176" s="35">
        <f t="shared" si="80"/>
        <v>176336.54859773748</v>
      </c>
      <c r="AL176" s="35">
        <f t="shared" si="81"/>
        <v>558540.66774601198</v>
      </c>
      <c r="AM176" s="33">
        <v>699988.16246999998</v>
      </c>
      <c r="AN176" s="35">
        <f t="shared" si="82"/>
        <v>16204907.769760143</v>
      </c>
    </row>
    <row r="177" spans="1:40" x14ac:dyDescent="0.3">
      <c r="A177" s="1">
        <v>46054</v>
      </c>
      <c r="C177" s="33">
        <v>184091.99471000003</v>
      </c>
      <c r="D177" s="33">
        <v>10249.82159546502</v>
      </c>
      <c r="E177" s="34">
        <f t="shared" si="68"/>
        <v>194341.81630546504</v>
      </c>
      <c r="F177" s="33">
        <v>2637346.6121899998</v>
      </c>
      <c r="G177" s="33">
        <v>717772.36803815805</v>
      </c>
      <c r="H177" s="34">
        <f t="shared" si="69"/>
        <v>3355118.9802281577</v>
      </c>
      <c r="I177" s="33">
        <v>0</v>
      </c>
      <c r="J177" s="33">
        <v>515035.26795999997</v>
      </c>
      <c r="K177" s="34">
        <f t="shared" si="70"/>
        <v>515035.26795999997</v>
      </c>
      <c r="L177" s="33">
        <v>2616316.1110829567</v>
      </c>
      <c r="M177" s="33">
        <v>407933.18098694197</v>
      </c>
      <c r="N177" s="35">
        <f t="shared" si="71"/>
        <v>3024249.2920698985</v>
      </c>
      <c r="O177" s="33">
        <v>7593867.8514099997</v>
      </c>
      <c r="P177" s="33">
        <v>240677.26828999998</v>
      </c>
      <c r="Q177" s="35">
        <f t="shared" si="72"/>
        <v>7834545.1196999997</v>
      </c>
      <c r="R177" s="33">
        <v>2290.7898300000002</v>
      </c>
      <c r="S177" s="33">
        <v>14517.67762</v>
      </c>
      <c r="T177" s="35">
        <f t="shared" si="73"/>
        <v>16808.46745</v>
      </c>
      <c r="U177" s="33">
        <v>0</v>
      </c>
      <c r="V177" s="33">
        <v>0</v>
      </c>
      <c r="W177" s="35">
        <f t="shared" si="74"/>
        <v>0</v>
      </c>
      <c r="X177" s="33">
        <v>0</v>
      </c>
      <c r="Y177" s="33">
        <v>0</v>
      </c>
      <c r="Z177" s="35">
        <f t="shared" si="75"/>
        <v>0</v>
      </c>
      <c r="AA177" s="33">
        <v>0</v>
      </c>
      <c r="AB177" s="33">
        <v>0</v>
      </c>
      <c r="AC177" s="35">
        <f t="shared" si="76"/>
        <v>0</v>
      </c>
      <c r="AD177" s="33">
        <v>232785.75643901597</v>
      </c>
      <c r="AE177" s="33">
        <v>84928.835736886467</v>
      </c>
      <c r="AF177" s="35">
        <f t="shared" si="77"/>
        <v>317714.59217590245</v>
      </c>
      <c r="AG177" s="33">
        <v>113374.81935469697</v>
      </c>
      <c r="AH177" s="33">
        <v>61531.375702470163</v>
      </c>
      <c r="AI177" s="35">
        <f t="shared" si="78"/>
        <v>174906.19505716715</v>
      </c>
      <c r="AJ177" s="35">
        <f t="shared" si="79"/>
        <v>346160.57579371292</v>
      </c>
      <c r="AK177" s="35">
        <f t="shared" si="80"/>
        <v>146460.21143935662</v>
      </c>
      <c r="AL177" s="35">
        <f t="shared" si="81"/>
        <v>492620.78723306954</v>
      </c>
      <c r="AM177" s="33">
        <v>702120.0956199998</v>
      </c>
      <c r="AN177" s="35">
        <f t="shared" si="82"/>
        <v>16134839.826566592</v>
      </c>
    </row>
    <row r="178" spans="1:40" x14ac:dyDescent="0.3">
      <c r="A178" s="1">
        <v>46082</v>
      </c>
      <c r="C178" s="33">
        <v>197688.13522999999</v>
      </c>
      <c r="D178" s="33">
        <v>9193.3710501087498</v>
      </c>
      <c r="E178" s="34">
        <f t="shared" si="68"/>
        <v>206881.50628010873</v>
      </c>
      <c r="F178" s="33">
        <v>2767185.6371800001</v>
      </c>
      <c r="G178" s="33">
        <v>723425.68078973948</v>
      </c>
      <c r="H178" s="34">
        <f t="shared" si="69"/>
        <v>3490611.3179697394</v>
      </c>
      <c r="I178" s="33">
        <v>0</v>
      </c>
      <c r="J178" s="33">
        <v>508909.11771999998</v>
      </c>
      <c r="K178" s="34">
        <f t="shared" si="70"/>
        <v>508909.11771999998</v>
      </c>
      <c r="L178" s="33">
        <v>2642039.3983029569</v>
      </c>
      <c r="M178" s="33">
        <v>425896.94430584402</v>
      </c>
      <c r="N178" s="35">
        <f t="shared" si="71"/>
        <v>3067936.3426088011</v>
      </c>
      <c r="O178" s="33">
        <v>7594766.645020809</v>
      </c>
      <c r="P178" s="33">
        <v>259955.16043315118</v>
      </c>
      <c r="Q178" s="35">
        <f t="shared" si="72"/>
        <v>7854721.8054539599</v>
      </c>
      <c r="R178" s="33">
        <v>2290.7898300000002</v>
      </c>
      <c r="S178" s="33">
        <v>14120.608920000001</v>
      </c>
      <c r="T178" s="35">
        <f t="shared" si="73"/>
        <v>16411.39875</v>
      </c>
      <c r="U178" s="33">
        <v>0</v>
      </c>
      <c r="V178" s="33">
        <v>0</v>
      </c>
      <c r="W178" s="35">
        <f t="shared" si="74"/>
        <v>0</v>
      </c>
      <c r="X178" s="33">
        <v>0</v>
      </c>
      <c r="Y178" s="33">
        <v>1405.038</v>
      </c>
      <c r="Z178" s="35">
        <f t="shared" si="75"/>
        <v>1405.038</v>
      </c>
      <c r="AA178" s="33">
        <v>0</v>
      </c>
      <c r="AB178" s="33">
        <v>0</v>
      </c>
      <c r="AC178" s="35">
        <f t="shared" si="76"/>
        <v>0</v>
      </c>
      <c r="AD178" s="33">
        <v>369332.39639137936</v>
      </c>
      <c r="AE178" s="33">
        <v>88292.953735354036</v>
      </c>
      <c r="AF178" s="35">
        <f t="shared" si="77"/>
        <v>457625.35012673342</v>
      </c>
      <c r="AG178" s="33">
        <v>83962.862408878776</v>
      </c>
      <c r="AH178" s="33">
        <v>62172.482302788354</v>
      </c>
      <c r="AI178" s="35">
        <f t="shared" si="78"/>
        <v>146135.34471166713</v>
      </c>
      <c r="AJ178" s="35">
        <f t="shared" si="79"/>
        <v>453295.25880025816</v>
      </c>
      <c r="AK178" s="35">
        <f t="shared" si="80"/>
        <v>150465.43603814239</v>
      </c>
      <c r="AL178" s="35">
        <f t="shared" si="81"/>
        <v>603760.69483840058</v>
      </c>
      <c r="AM178" s="33">
        <v>704956.36814000015</v>
      </c>
      <c r="AN178" s="35">
        <f t="shared" si="82"/>
        <v>16455593.589761011</v>
      </c>
    </row>
    <row r="179" spans="1:40" x14ac:dyDescent="0.3">
      <c r="A179" s="1">
        <v>46113</v>
      </c>
      <c r="C179" s="33">
        <v>165502.12063999998</v>
      </c>
      <c r="D179" s="33">
        <v>7999.0125857719795</v>
      </c>
      <c r="E179" s="34">
        <f t="shared" si="68"/>
        <v>173501.13322577195</v>
      </c>
      <c r="F179" s="33">
        <v>2810529.80956</v>
      </c>
      <c r="G179" s="33">
        <v>777956.54245103127</v>
      </c>
      <c r="H179" s="34">
        <f t="shared" si="69"/>
        <v>3588486.3520110315</v>
      </c>
      <c r="I179" s="33">
        <v>0</v>
      </c>
      <c r="J179" s="33">
        <v>416989.34895999997</v>
      </c>
      <c r="K179" s="34">
        <f t="shared" si="70"/>
        <v>416989.34895999997</v>
      </c>
      <c r="L179" s="33">
        <v>2643998.7998729567</v>
      </c>
      <c r="M179" s="33">
        <v>406959.62376381503</v>
      </c>
      <c r="N179" s="35">
        <f t="shared" si="71"/>
        <v>3050958.4236367717</v>
      </c>
      <c r="O179" s="33">
        <v>7620837.6610577758</v>
      </c>
      <c r="P179" s="33">
        <v>268460.76426241244</v>
      </c>
      <c r="Q179" s="35">
        <f t="shared" si="72"/>
        <v>7889298.4253201885</v>
      </c>
      <c r="R179" s="33">
        <v>2260.1657300000002</v>
      </c>
      <c r="S179" s="33">
        <v>14295.0607</v>
      </c>
      <c r="T179" s="35">
        <f t="shared" si="73"/>
        <v>16555.226429999999</v>
      </c>
      <c r="U179" s="33">
        <v>0</v>
      </c>
      <c r="V179" s="33">
        <v>0</v>
      </c>
      <c r="W179" s="35">
        <f t="shared" si="74"/>
        <v>0</v>
      </c>
      <c r="X179" s="33">
        <v>0</v>
      </c>
      <c r="Y179" s="33">
        <v>812.58</v>
      </c>
      <c r="Z179" s="35">
        <f t="shared" si="75"/>
        <v>812.58</v>
      </c>
      <c r="AA179" s="33">
        <v>0</v>
      </c>
      <c r="AB179" s="33">
        <v>0</v>
      </c>
      <c r="AC179" s="35">
        <f t="shared" si="76"/>
        <v>0</v>
      </c>
      <c r="AD179" s="33">
        <v>265573.71079429862</v>
      </c>
      <c r="AE179" s="33">
        <v>99647.350959085568</v>
      </c>
      <c r="AF179" s="35">
        <f t="shared" si="77"/>
        <v>365221.06175338419</v>
      </c>
      <c r="AG179" s="33">
        <v>88750.23339718183</v>
      </c>
      <c r="AH179" s="33">
        <v>62913.478151826988</v>
      </c>
      <c r="AI179" s="35">
        <f t="shared" si="78"/>
        <v>151663.71154900882</v>
      </c>
      <c r="AJ179" s="35">
        <f t="shared" si="79"/>
        <v>354323.94419148046</v>
      </c>
      <c r="AK179" s="35">
        <f t="shared" si="80"/>
        <v>162560.82911091257</v>
      </c>
      <c r="AL179" s="35">
        <f t="shared" si="81"/>
        <v>516884.77330239303</v>
      </c>
      <c r="AM179" s="33">
        <v>713212.12340000004</v>
      </c>
      <c r="AN179" s="35">
        <f t="shared" si="82"/>
        <v>16366698.386286158</v>
      </c>
    </row>
    <row r="180" spans="1:40" x14ac:dyDescent="0.3">
      <c r="D180" s="3"/>
    </row>
    <row r="233" spans="1:1" x14ac:dyDescent="0.3">
      <c r="A233" s="5"/>
    </row>
    <row r="234" spans="1:1" x14ac:dyDescent="0.3">
      <c r="A234" s="5"/>
    </row>
    <row r="235" spans="1:1" x14ac:dyDescent="0.3">
      <c r="A235" s="5"/>
    </row>
    <row r="236" spans="1:1" x14ac:dyDescent="0.3">
      <c r="A236" s="5"/>
    </row>
    <row r="237" spans="1:1" x14ac:dyDescent="0.3">
      <c r="A237" s="5"/>
    </row>
    <row r="238" spans="1:1" x14ac:dyDescent="0.3">
      <c r="A238" s="5"/>
    </row>
    <row r="239" spans="1:1" x14ac:dyDescent="0.3">
      <c r="A239" s="5"/>
    </row>
    <row r="240" spans="1:1" x14ac:dyDescent="0.3">
      <c r="A240" s="5"/>
    </row>
    <row r="241" spans="1:1" x14ac:dyDescent="0.3">
      <c r="A241" s="5"/>
    </row>
    <row r="242" spans="1:1" x14ac:dyDescent="0.3">
      <c r="A242" s="5"/>
    </row>
    <row r="243" spans="1:1" x14ac:dyDescent="0.3">
      <c r="A243" s="5"/>
    </row>
    <row r="244" spans="1:1" x14ac:dyDescent="0.3">
      <c r="A244" s="5"/>
    </row>
    <row r="245" spans="1:1" x14ac:dyDescent="0.3">
      <c r="A245" s="5"/>
    </row>
    <row r="246" spans="1:1" x14ac:dyDescent="0.3">
      <c r="A246" s="5"/>
    </row>
    <row r="247" spans="1:1" x14ac:dyDescent="0.3">
      <c r="A247" s="5"/>
    </row>
    <row r="248" spans="1:1" x14ac:dyDescent="0.3">
      <c r="A248" s="5"/>
    </row>
    <row r="249" spans="1:1" x14ac:dyDescent="0.3">
      <c r="A249" s="5"/>
    </row>
    <row r="250" spans="1:1" x14ac:dyDescent="0.3">
      <c r="A250" s="5"/>
    </row>
    <row r="251" spans="1:1" x14ac:dyDescent="0.3">
      <c r="A251" s="5"/>
    </row>
    <row r="252" spans="1:1" x14ac:dyDescent="0.3">
      <c r="A252" s="5"/>
    </row>
    <row r="253" spans="1:1" x14ac:dyDescent="0.3">
      <c r="A253" s="5"/>
    </row>
    <row r="254" spans="1:1" x14ac:dyDescent="0.3">
      <c r="A254" s="5"/>
    </row>
    <row r="255" spans="1:1" x14ac:dyDescent="0.3">
      <c r="A255" s="5"/>
    </row>
    <row r="256" spans="1:1" x14ac:dyDescent="0.3">
      <c r="A256" s="5"/>
    </row>
    <row r="257" spans="1:1" x14ac:dyDescent="0.3">
      <c r="A257" s="5"/>
    </row>
    <row r="258" spans="1:1" x14ac:dyDescent="0.3">
      <c r="A258" s="5"/>
    </row>
    <row r="259" spans="1:1" x14ac:dyDescent="0.3">
      <c r="A259" s="5"/>
    </row>
    <row r="260" spans="1:1" x14ac:dyDescent="0.3">
      <c r="A260" s="5"/>
    </row>
    <row r="261" spans="1:1" x14ac:dyDescent="0.3">
      <c r="A261" s="5"/>
    </row>
    <row r="262" spans="1:1" x14ac:dyDescent="0.3">
      <c r="A262" s="5"/>
    </row>
    <row r="263" spans="1:1" x14ac:dyDescent="0.3">
      <c r="A263" s="5"/>
    </row>
    <row r="264" spans="1:1" x14ac:dyDescent="0.3">
      <c r="A264" s="5"/>
    </row>
    <row r="265" spans="1:1" x14ac:dyDescent="0.3">
      <c r="A265" s="5"/>
    </row>
    <row r="266" spans="1:1" x14ac:dyDescent="0.3">
      <c r="A266" s="5"/>
    </row>
    <row r="267" spans="1:1" x14ac:dyDescent="0.3">
      <c r="A267" s="5"/>
    </row>
    <row r="268" spans="1:1" x14ac:dyDescent="0.3">
      <c r="A268" s="5"/>
    </row>
    <row r="269" spans="1:1" x14ac:dyDescent="0.3">
      <c r="A269" s="5"/>
    </row>
    <row r="270" spans="1:1" x14ac:dyDescent="0.3">
      <c r="A270" s="5"/>
    </row>
    <row r="271" spans="1:1" x14ac:dyDescent="0.3">
      <c r="A271" s="5"/>
    </row>
    <row r="272" spans="1:1" x14ac:dyDescent="0.3">
      <c r="A272" s="5"/>
    </row>
    <row r="273" spans="1:1" x14ac:dyDescent="0.3">
      <c r="A273" s="5"/>
    </row>
    <row r="274" spans="1:1" x14ac:dyDescent="0.3">
      <c r="A274" s="5"/>
    </row>
    <row r="275" spans="1:1" x14ac:dyDescent="0.3">
      <c r="A275" s="5"/>
    </row>
    <row r="276" spans="1:1" x14ac:dyDescent="0.3">
      <c r="A276" s="5"/>
    </row>
    <row r="277" spans="1:1" x14ac:dyDescent="0.3">
      <c r="A277" s="5"/>
    </row>
    <row r="278" spans="1:1" x14ac:dyDescent="0.3">
      <c r="A278" s="5"/>
    </row>
    <row r="279" spans="1:1" x14ac:dyDescent="0.3">
      <c r="A279" s="5"/>
    </row>
    <row r="280" spans="1:1" x14ac:dyDescent="0.3">
      <c r="A280" s="5"/>
    </row>
    <row r="281" spans="1:1" x14ac:dyDescent="0.3">
      <c r="A281" s="5"/>
    </row>
    <row r="282" spans="1:1" x14ac:dyDescent="0.3">
      <c r="A282" s="5"/>
    </row>
    <row r="283" spans="1:1" x14ac:dyDescent="0.3">
      <c r="A283" s="5"/>
    </row>
    <row r="284" spans="1:1" x14ac:dyDescent="0.3">
      <c r="A284" s="5"/>
    </row>
    <row r="285" spans="1:1" x14ac:dyDescent="0.3">
      <c r="A285" s="5"/>
    </row>
    <row r="286" spans="1:1" x14ac:dyDescent="0.3">
      <c r="A286" s="5"/>
    </row>
    <row r="287" spans="1:1" x14ac:dyDescent="0.3">
      <c r="A287" s="5"/>
    </row>
    <row r="288" spans="1:1" x14ac:dyDescent="0.3">
      <c r="A288" s="5"/>
    </row>
    <row r="289" spans="1:1" x14ac:dyDescent="0.3">
      <c r="A289" s="5"/>
    </row>
    <row r="290" spans="1:1" x14ac:dyDescent="0.3">
      <c r="A290" s="5"/>
    </row>
    <row r="291" spans="1:1" x14ac:dyDescent="0.3">
      <c r="A291" s="5"/>
    </row>
    <row r="292" spans="1:1" x14ac:dyDescent="0.3">
      <c r="A292" s="5"/>
    </row>
    <row r="293" spans="1:1" x14ac:dyDescent="0.3">
      <c r="A293" s="5"/>
    </row>
    <row r="294" spans="1:1" x14ac:dyDescent="0.3">
      <c r="A294" s="5"/>
    </row>
    <row r="295" spans="1:1" x14ac:dyDescent="0.3">
      <c r="A295" s="5"/>
    </row>
    <row r="296" spans="1:1" x14ac:dyDescent="0.3">
      <c r="A296" s="5"/>
    </row>
    <row r="297" spans="1:1" x14ac:dyDescent="0.3">
      <c r="A297" s="5"/>
    </row>
    <row r="298" spans="1:1" x14ac:dyDescent="0.3">
      <c r="A298" s="5"/>
    </row>
    <row r="299" spans="1:1" x14ac:dyDescent="0.3">
      <c r="A299" s="5"/>
    </row>
    <row r="300" spans="1:1" x14ac:dyDescent="0.3">
      <c r="A300" s="5"/>
    </row>
    <row r="301" spans="1:1" x14ac:dyDescent="0.3">
      <c r="A301" s="5"/>
    </row>
    <row r="302" spans="1:1" x14ac:dyDescent="0.3">
      <c r="A302" s="5"/>
    </row>
    <row r="303" spans="1:1" x14ac:dyDescent="0.3">
      <c r="A303" s="5"/>
    </row>
    <row r="304" spans="1:1" x14ac:dyDescent="0.3">
      <c r="A304" s="5"/>
    </row>
    <row r="305" spans="1:1" x14ac:dyDescent="0.3">
      <c r="A305" s="5"/>
    </row>
    <row r="306" spans="1:1" x14ac:dyDescent="0.3">
      <c r="A306" s="5"/>
    </row>
    <row r="307" spans="1:1" x14ac:dyDescent="0.3">
      <c r="A307" s="5"/>
    </row>
    <row r="308" spans="1:1" x14ac:dyDescent="0.3">
      <c r="A308" s="5"/>
    </row>
    <row r="309" spans="1:1" x14ac:dyDescent="0.3">
      <c r="A309" s="5"/>
    </row>
    <row r="310" spans="1:1" x14ac:dyDescent="0.3">
      <c r="A310" s="5"/>
    </row>
    <row r="311" spans="1:1" x14ac:dyDescent="0.3">
      <c r="A311" s="5"/>
    </row>
    <row r="312" spans="1:1" x14ac:dyDescent="0.3">
      <c r="A312" s="5"/>
    </row>
    <row r="313" spans="1:1" x14ac:dyDescent="0.3">
      <c r="A313" s="5"/>
    </row>
    <row r="314" spans="1:1" x14ac:dyDescent="0.3">
      <c r="A314" s="5"/>
    </row>
    <row r="315" spans="1:1" x14ac:dyDescent="0.3">
      <c r="A315" s="5"/>
    </row>
    <row r="316" spans="1:1" x14ac:dyDescent="0.3">
      <c r="A316" s="5"/>
    </row>
    <row r="317" spans="1:1" x14ac:dyDescent="0.3">
      <c r="A317" s="5"/>
    </row>
    <row r="318" spans="1:1" x14ac:dyDescent="0.3">
      <c r="A318" s="5"/>
    </row>
    <row r="319" spans="1:1" x14ac:dyDescent="0.3">
      <c r="A319" s="5"/>
    </row>
    <row r="320" spans="1:1" x14ac:dyDescent="0.3">
      <c r="A320" s="5"/>
    </row>
    <row r="321" spans="1:1" x14ac:dyDescent="0.3">
      <c r="A321" s="5"/>
    </row>
    <row r="322" spans="1:1" x14ac:dyDescent="0.3">
      <c r="A322" s="5"/>
    </row>
    <row r="323" spans="1:1" x14ac:dyDescent="0.3">
      <c r="A323" s="5"/>
    </row>
    <row r="324" spans="1:1" x14ac:dyDescent="0.3">
      <c r="A324" s="5"/>
    </row>
    <row r="325" spans="1:1" x14ac:dyDescent="0.3">
      <c r="A325" s="5"/>
    </row>
    <row r="326" spans="1:1" x14ac:dyDescent="0.3">
      <c r="A326" s="5"/>
    </row>
    <row r="327" spans="1:1" x14ac:dyDescent="0.3">
      <c r="A327" s="5"/>
    </row>
    <row r="328" spans="1:1" x14ac:dyDescent="0.3">
      <c r="A328" s="5"/>
    </row>
    <row r="329" spans="1:1" x14ac:dyDescent="0.3">
      <c r="A329" s="5"/>
    </row>
    <row r="330" spans="1:1" x14ac:dyDescent="0.3">
      <c r="A330" s="5"/>
    </row>
    <row r="331" spans="1:1" x14ac:dyDescent="0.3">
      <c r="A331" s="5"/>
    </row>
    <row r="332" spans="1:1" x14ac:dyDescent="0.3">
      <c r="A332" s="5"/>
    </row>
    <row r="333" spans="1:1" x14ac:dyDescent="0.3">
      <c r="A333" s="5"/>
    </row>
    <row r="334" spans="1:1" x14ac:dyDescent="0.3">
      <c r="A334" s="5"/>
    </row>
    <row r="335" spans="1:1" x14ac:dyDescent="0.3">
      <c r="A335" s="5"/>
    </row>
    <row r="336" spans="1:1" x14ac:dyDescent="0.3">
      <c r="A336" s="5"/>
    </row>
    <row r="337" spans="1:1" x14ac:dyDescent="0.3">
      <c r="A337" s="5"/>
    </row>
    <row r="338" spans="1:1" x14ac:dyDescent="0.3">
      <c r="A338" s="5"/>
    </row>
    <row r="339" spans="1:1" x14ac:dyDescent="0.3">
      <c r="A339" s="5"/>
    </row>
    <row r="340" spans="1:1" x14ac:dyDescent="0.3">
      <c r="A340" s="5"/>
    </row>
    <row r="341" spans="1:1" x14ac:dyDescent="0.3">
      <c r="A341" s="5"/>
    </row>
    <row r="342" spans="1:1" x14ac:dyDescent="0.3">
      <c r="A342" s="5"/>
    </row>
    <row r="343" spans="1:1" x14ac:dyDescent="0.3">
      <c r="A343" s="5"/>
    </row>
    <row r="344" spans="1:1" x14ac:dyDescent="0.3">
      <c r="A344" s="5"/>
    </row>
    <row r="345" spans="1:1" x14ac:dyDescent="0.3">
      <c r="A345" s="5"/>
    </row>
    <row r="346" spans="1:1" x14ac:dyDescent="0.3">
      <c r="A346" s="5"/>
    </row>
    <row r="347" spans="1:1" x14ac:dyDescent="0.3">
      <c r="A347" s="5"/>
    </row>
    <row r="348" spans="1:1" x14ac:dyDescent="0.3">
      <c r="A348" s="5"/>
    </row>
    <row r="349" spans="1:1" x14ac:dyDescent="0.3">
      <c r="A349" s="5"/>
    </row>
    <row r="350" spans="1:1" x14ac:dyDescent="0.3">
      <c r="A350" s="5"/>
    </row>
    <row r="351" spans="1:1" x14ac:dyDescent="0.3">
      <c r="A351" s="5"/>
    </row>
    <row r="352" spans="1:1" x14ac:dyDescent="0.3">
      <c r="A352" s="5"/>
    </row>
    <row r="353" spans="1:1" x14ac:dyDescent="0.3">
      <c r="A353" s="5"/>
    </row>
    <row r="354" spans="1:1" x14ac:dyDescent="0.3">
      <c r="A354" s="5"/>
    </row>
    <row r="355" spans="1:1" x14ac:dyDescent="0.3">
      <c r="A355" s="5"/>
    </row>
    <row r="356" spans="1:1" x14ac:dyDescent="0.3">
      <c r="A356" s="5"/>
    </row>
    <row r="357" spans="1:1" x14ac:dyDescent="0.3">
      <c r="A357" s="5"/>
    </row>
    <row r="358" spans="1:1" x14ac:dyDescent="0.3">
      <c r="A358" s="5"/>
    </row>
    <row r="359" spans="1:1" x14ac:dyDescent="0.3">
      <c r="A359" s="5"/>
    </row>
    <row r="360" spans="1:1" x14ac:dyDescent="0.3">
      <c r="A360" s="5"/>
    </row>
    <row r="361" spans="1:1" x14ac:dyDescent="0.3">
      <c r="A361" s="5"/>
    </row>
    <row r="362" spans="1:1" x14ac:dyDescent="0.3">
      <c r="A362" s="5"/>
    </row>
    <row r="363" spans="1:1" x14ac:dyDescent="0.3">
      <c r="A363" s="5"/>
    </row>
    <row r="364" spans="1:1" x14ac:dyDescent="0.3">
      <c r="A364" s="5"/>
    </row>
    <row r="365" spans="1:1" x14ac:dyDescent="0.3">
      <c r="A365" s="5"/>
    </row>
    <row r="366" spans="1:1" x14ac:dyDescent="0.3">
      <c r="A366" s="5"/>
    </row>
    <row r="367" spans="1:1" x14ac:dyDescent="0.3">
      <c r="A367" s="5"/>
    </row>
    <row r="368" spans="1:1" x14ac:dyDescent="0.3">
      <c r="A368" s="5"/>
    </row>
    <row r="369" spans="1:1" x14ac:dyDescent="0.3">
      <c r="A369" s="5"/>
    </row>
    <row r="370" spans="1:1" x14ac:dyDescent="0.3">
      <c r="A370" s="5"/>
    </row>
    <row r="371" spans="1:1" x14ac:dyDescent="0.3">
      <c r="A371" s="5"/>
    </row>
    <row r="372" spans="1:1" x14ac:dyDescent="0.3">
      <c r="A372" s="5"/>
    </row>
    <row r="373" spans="1:1" x14ac:dyDescent="0.3">
      <c r="A373" s="5"/>
    </row>
    <row r="374" spans="1:1" x14ac:dyDescent="0.3">
      <c r="A374" s="5"/>
    </row>
  </sheetData>
  <mergeCells count="16">
    <mergeCell ref="AN5:AN6"/>
    <mergeCell ref="B2:AN2"/>
    <mergeCell ref="A5:A6"/>
    <mergeCell ref="C5:D5"/>
    <mergeCell ref="F5:G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M6"/>
  </mergeCells>
  <printOptions horizontalCentered="1"/>
  <pageMargins left="0.25" right="0.25" top="0.75" bottom="0.75" header="0.3" footer="0.3"/>
  <pageSetup scale="55" orientation="landscape" r:id="rId1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F9E3D-E198-4840-97CB-9982D2F7EB9F}">
  <dimension ref="A1:DJ205"/>
  <sheetViews>
    <sheetView zoomScaleNormal="100" workbookViewId="0">
      <pane xSplit="2" ySplit="8" topLeftCell="C169" activePane="bottomRight" state="frozen"/>
      <selection activeCell="U178" sqref="U178"/>
      <selection pane="topRight" activeCell="U178" sqref="U178"/>
      <selection pane="bottomLeft" activeCell="U178" sqref="U178"/>
      <selection pane="bottomRight" activeCell="A180" sqref="A180"/>
    </sheetView>
  </sheetViews>
  <sheetFormatPr defaultColWidth="9.21875" defaultRowHeight="14.4" x14ac:dyDescent="0.3"/>
  <cols>
    <col min="1" max="1" width="13.77734375" style="4" bestFit="1" customWidth="1"/>
    <col min="2" max="2" width="9.21875" style="2" hidden="1" customWidth="1"/>
    <col min="3" max="3" width="11" style="2" customWidth="1"/>
    <col min="4" max="4" width="9.5546875" style="2" bestFit="1" customWidth="1"/>
    <col min="5" max="5" width="11.77734375" style="2" customWidth="1"/>
    <col min="6" max="6" width="9.5546875" style="2" bestFit="1" customWidth="1"/>
    <col min="7" max="7" width="11.44140625" style="2" customWidth="1"/>
    <col min="8" max="8" width="10.77734375" style="2" customWidth="1"/>
    <col min="9" max="9" width="10.5546875" style="2" bestFit="1" customWidth="1"/>
    <col min="10" max="10" width="9.5546875" style="2" bestFit="1" customWidth="1"/>
    <col min="11" max="11" width="11.44140625" style="2" hidden="1" customWidth="1"/>
    <col min="12" max="12" width="9.44140625" style="2" hidden="1" customWidth="1"/>
    <col min="13" max="13" width="10.5546875" style="2" hidden="1" customWidth="1"/>
    <col min="14" max="14" width="9.21875" style="2" hidden="1" customWidth="1"/>
    <col min="15" max="15" width="9.5546875" style="2" customWidth="1"/>
    <col min="16" max="16" width="11.21875" style="2" bestFit="1" customWidth="1"/>
    <col min="17" max="17" width="9.44140625" style="2" hidden="1" customWidth="1"/>
    <col min="18" max="18" width="9.77734375" style="2" hidden="1" customWidth="1"/>
    <col min="19" max="19" width="10.44140625" style="2" customWidth="1"/>
    <col min="20" max="20" width="9.77734375" style="2" customWidth="1"/>
    <col min="21" max="22" width="12" style="2" hidden="1" customWidth="1"/>
    <col min="23" max="23" width="12.21875" style="2" hidden="1" customWidth="1"/>
    <col min="24" max="24" width="13" style="2" hidden="1" customWidth="1"/>
    <col min="25" max="25" width="13.77734375" style="2" hidden="1" customWidth="1"/>
    <col min="26" max="26" width="10.5546875" style="2" hidden="1" customWidth="1"/>
    <col min="27" max="28" width="9.77734375" style="2" hidden="1" customWidth="1"/>
    <col min="29" max="29" width="12.5546875" style="2" hidden="1" customWidth="1"/>
    <col min="30" max="30" width="12.5546875" style="2" customWidth="1"/>
    <col min="31" max="31" width="13.21875" style="2" customWidth="1"/>
    <col min="32" max="32" width="12.21875" style="2" customWidth="1"/>
    <col min="40" max="16384" width="9.21875" style="4"/>
  </cols>
  <sheetData>
    <row r="1" spans="1:39" s="27" customFormat="1" x14ac:dyDescent="0.3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30" t="s">
        <v>20</v>
      </c>
      <c r="AG1"/>
      <c r="AH1"/>
      <c r="AI1"/>
      <c r="AJ1"/>
      <c r="AK1"/>
      <c r="AL1"/>
      <c r="AM1"/>
    </row>
    <row r="2" spans="1:39" x14ac:dyDescent="0.3">
      <c r="B2" s="37" t="s">
        <v>21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</row>
    <row r="3" spans="1:39" x14ac:dyDescent="0.3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9" x14ac:dyDescent="0.3">
      <c r="AF4" s="9" t="s">
        <v>2</v>
      </c>
    </row>
    <row r="5" spans="1:39" ht="16.5" customHeight="1" x14ac:dyDescent="0.3">
      <c r="A5" s="44"/>
      <c r="B5" s="24"/>
      <c r="C5" s="47" t="s">
        <v>4</v>
      </c>
      <c r="D5" s="47"/>
      <c r="E5" s="47"/>
      <c r="F5" s="47"/>
      <c r="G5" s="47" t="s">
        <v>5</v>
      </c>
      <c r="H5" s="47"/>
      <c r="I5" s="47"/>
      <c r="J5" s="47"/>
      <c r="K5" s="47" t="s">
        <v>6</v>
      </c>
      <c r="L5" s="47"/>
      <c r="M5" s="47"/>
      <c r="N5" s="47"/>
      <c r="O5" s="48" t="s">
        <v>7</v>
      </c>
      <c r="P5" s="48"/>
      <c r="Q5" s="47" t="s">
        <v>9</v>
      </c>
      <c r="R5" s="47"/>
      <c r="S5" s="49" t="s">
        <v>10</v>
      </c>
      <c r="T5" s="49"/>
      <c r="U5" s="47" t="s">
        <v>22</v>
      </c>
      <c r="V5" s="47"/>
      <c r="W5" s="50" t="s">
        <v>23</v>
      </c>
      <c r="X5" s="51"/>
      <c r="Y5" s="51"/>
      <c r="Z5" s="51"/>
      <c r="AA5" s="52"/>
      <c r="AB5" s="50" t="s">
        <v>24</v>
      </c>
      <c r="AC5" s="52"/>
      <c r="AD5" s="56" t="s">
        <v>25</v>
      </c>
      <c r="AE5" s="49" t="s">
        <v>8</v>
      </c>
      <c r="AF5" s="49" t="s">
        <v>33</v>
      </c>
    </row>
    <row r="6" spans="1:39" s="11" customFormat="1" ht="29.25" customHeight="1" x14ac:dyDescent="0.3">
      <c r="A6" s="45"/>
      <c r="B6" s="31"/>
      <c r="C6" s="47" t="s">
        <v>26</v>
      </c>
      <c r="D6" s="47"/>
      <c r="E6" s="47" t="s">
        <v>27</v>
      </c>
      <c r="F6" s="47"/>
      <c r="G6" s="47" t="s">
        <v>26</v>
      </c>
      <c r="H6" s="47"/>
      <c r="I6" s="47" t="s">
        <v>27</v>
      </c>
      <c r="J6" s="47"/>
      <c r="K6" s="47" t="s">
        <v>26</v>
      </c>
      <c r="L6" s="47"/>
      <c r="M6" s="47" t="s">
        <v>27</v>
      </c>
      <c r="N6" s="47"/>
      <c r="O6" s="48"/>
      <c r="P6" s="48"/>
      <c r="Q6" s="47"/>
      <c r="R6" s="47"/>
      <c r="S6" s="49"/>
      <c r="T6" s="49"/>
      <c r="U6" s="47"/>
      <c r="V6" s="47"/>
      <c r="W6" s="53"/>
      <c r="X6" s="54"/>
      <c r="Y6" s="54"/>
      <c r="Z6" s="54"/>
      <c r="AA6" s="55"/>
      <c r="AB6" s="53"/>
      <c r="AC6" s="55"/>
      <c r="AD6" s="57"/>
      <c r="AE6" s="49"/>
      <c r="AF6" s="49"/>
      <c r="AG6"/>
      <c r="AH6"/>
      <c r="AI6"/>
      <c r="AJ6"/>
      <c r="AK6"/>
      <c r="AL6"/>
      <c r="AM6"/>
    </row>
    <row r="7" spans="1:39" s="15" customFormat="1" ht="57.75" customHeight="1" x14ac:dyDescent="0.3">
      <c r="A7" s="46"/>
      <c r="B7" s="25" t="s">
        <v>16</v>
      </c>
      <c r="C7" s="25" t="s">
        <v>17</v>
      </c>
      <c r="D7" s="25" t="s">
        <v>18</v>
      </c>
      <c r="E7" s="25" t="s">
        <v>17</v>
      </c>
      <c r="F7" s="25" t="s">
        <v>18</v>
      </c>
      <c r="G7" s="25" t="s">
        <v>17</v>
      </c>
      <c r="H7" s="25" t="s">
        <v>18</v>
      </c>
      <c r="I7" s="25" t="s">
        <v>17</v>
      </c>
      <c r="J7" s="25" t="s">
        <v>18</v>
      </c>
      <c r="K7" s="25" t="s">
        <v>17</v>
      </c>
      <c r="L7" s="25" t="s">
        <v>18</v>
      </c>
      <c r="M7" s="25" t="s">
        <v>17</v>
      </c>
      <c r="N7" s="25" t="s">
        <v>18</v>
      </c>
      <c r="O7" s="25" t="s">
        <v>17</v>
      </c>
      <c r="P7" s="25" t="s">
        <v>18</v>
      </c>
      <c r="Q7" s="25" t="s">
        <v>17</v>
      </c>
      <c r="R7" s="25" t="s">
        <v>18</v>
      </c>
      <c r="S7" s="25" t="s">
        <v>17</v>
      </c>
      <c r="T7" s="25" t="s">
        <v>18</v>
      </c>
      <c r="U7" s="25" t="s">
        <v>17</v>
      </c>
      <c r="V7" s="25" t="s">
        <v>18</v>
      </c>
      <c r="W7" s="25" t="s">
        <v>28</v>
      </c>
      <c r="X7" s="25" t="s">
        <v>29</v>
      </c>
      <c r="Y7" s="25" t="s">
        <v>30</v>
      </c>
      <c r="Z7" s="25" t="s">
        <v>17</v>
      </c>
      <c r="AA7" s="25" t="s">
        <v>18</v>
      </c>
      <c r="AB7" s="25" t="s">
        <v>17</v>
      </c>
      <c r="AC7" s="25" t="s">
        <v>18</v>
      </c>
      <c r="AD7" s="58"/>
      <c r="AE7" s="49"/>
      <c r="AF7" s="49"/>
      <c r="AG7"/>
      <c r="AH7"/>
      <c r="AI7"/>
      <c r="AJ7"/>
      <c r="AK7"/>
      <c r="AL7"/>
      <c r="AM7"/>
    </row>
    <row r="9" spans="1:39" x14ac:dyDescent="0.3">
      <c r="A9" s="1">
        <v>40909</v>
      </c>
      <c r="B9" s="21">
        <v>40909</v>
      </c>
      <c r="C9" s="33">
        <v>5699578.49603</v>
      </c>
      <c r="D9" s="33">
        <v>246936.51252231555</v>
      </c>
      <c r="E9" s="33">
        <v>596582.07312000007</v>
      </c>
      <c r="F9" s="33">
        <v>158506.88598200219</v>
      </c>
      <c r="G9" s="33">
        <v>799521.76676286035</v>
      </c>
      <c r="H9" s="33">
        <v>35467.068100735334</v>
      </c>
      <c r="I9" s="33">
        <v>632533.9671017935</v>
      </c>
      <c r="J9" s="33">
        <v>9695.7998198795285</v>
      </c>
      <c r="K9" s="33"/>
      <c r="L9" s="33"/>
      <c r="M9" s="33"/>
      <c r="N9" s="33"/>
      <c r="O9" s="33">
        <v>21508.822004025762</v>
      </c>
      <c r="P9" s="33">
        <v>434902.37400000001</v>
      </c>
      <c r="Q9" s="33"/>
      <c r="R9" s="33"/>
      <c r="S9" s="33">
        <v>0</v>
      </c>
      <c r="T9" s="33">
        <v>96</v>
      </c>
      <c r="U9" s="33">
        <v>0</v>
      </c>
      <c r="V9" s="33">
        <v>0</v>
      </c>
      <c r="W9" s="33">
        <v>-174578.96297479869</v>
      </c>
      <c r="X9" s="33">
        <v>-21560.009920821303</v>
      </c>
      <c r="Y9" s="33">
        <v>-65470.580804194055</v>
      </c>
      <c r="Z9" s="33">
        <v>749199.70873790258</v>
      </c>
      <c r="AA9" s="33">
        <v>294497.70924326393</v>
      </c>
      <c r="AB9" s="33">
        <v>17064.827436634499</v>
      </c>
      <c r="AC9" s="33">
        <v>6.0668276972624807E-2</v>
      </c>
      <c r="AD9" s="33">
        <f>SUM(U9:AC9)</f>
        <v>799152.75238626392</v>
      </c>
      <c r="AE9" s="33">
        <v>1045652.3065086475</v>
      </c>
      <c r="AF9" s="34">
        <f>SUM(C9:T9)+AD9+AE9</f>
        <v>10480134.824338524</v>
      </c>
    </row>
    <row r="10" spans="1:39" x14ac:dyDescent="0.3">
      <c r="A10" s="1">
        <v>40940</v>
      </c>
      <c r="B10" s="21">
        <v>40940</v>
      </c>
      <c r="C10" s="33">
        <v>5658577.0123699987</v>
      </c>
      <c r="D10" s="33">
        <v>232996.83428753712</v>
      </c>
      <c r="E10" s="33">
        <v>640608.32819000003</v>
      </c>
      <c r="F10" s="33">
        <v>149373.75780172789</v>
      </c>
      <c r="G10" s="33">
        <v>798993.69674598216</v>
      </c>
      <c r="H10" s="33">
        <v>35484.119363795973</v>
      </c>
      <c r="I10" s="33">
        <v>629134.89220867166</v>
      </c>
      <c r="J10" s="33">
        <v>9706.7485568188804</v>
      </c>
      <c r="K10" s="33"/>
      <c r="L10" s="33"/>
      <c r="M10" s="33"/>
      <c r="N10" s="33"/>
      <c r="O10" s="33">
        <v>22010.40000402576</v>
      </c>
      <c r="P10" s="33">
        <v>457576.00800000003</v>
      </c>
      <c r="Q10" s="33"/>
      <c r="R10" s="33"/>
      <c r="S10" s="33">
        <v>0</v>
      </c>
      <c r="T10" s="33">
        <v>119</v>
      </c>
      <c r="U10" s="33">
        <v>0</v>
      </c>
      <c r="V10" s="33">
        <v>0</v>
      </c>
      <c r="W10" s="33">
        <v>-149353.75788479872</v>
      </c>
      <c r="X10" s="33">
        <v>-20883.978030821301</v>
      </c>
      <c r="Y10" s="33">
        <v>-17588.691804194055</v>
      </c>
      <c r="Z10" s="33">
        <v>709629.74828790256</v>
      </c>
      <c r="AA10" s="33">
        <v>294191.15124326391</v>
      </c>
      <c r="AB10" s="33">
        <v>17064.827436634499</v>
      </c>
      <c r="AC10" s="33">
        <v>24.629338276972625</v>
      </c>
      <c r="AD10" s="33">
        <f t="shared" ref="AD10:AD73" si="0">SUM(U10:AC10)</f>
        <v>833083.92858626368</v>
      </c>
      <c r="AE10" s="33">
        <v>1081832.8103586473</v>
      </c>
      <c r="AF10" s="34">
        <f t="shared" ref="AF10:AF73" si="1">SUM(C10:T10)+AD10+AE10</f>
        <v>10549497.536473468</v>
      </c>
    </row>
    <row r="11" spans="1:39" x14ac:dyDescent="0.3">
      <c r="A11" s="1">
        <v>40969</v>
      </c>
      <c r="B11" s="21">
        <v>40969</v>
      </c>
      <c r="C11" s="33">
        <v>5701939.04758</v>
      </c>
      <c r="D11" s="33">
        <v>236428.53839</v>
      </c>
      <c r="E11" s="33">
        <v>680472.43287000002</v>
      </c>
      <c r="F11" s="33">
        <v>147835.45572999999</v>
      </c>
      <c r="G11" s="33">
        <v>818578.93128886633</v>
      </c>
      <c r="H11" s="33">
        <v>35307.396054237914</v>
      </c>
      <c r="I11" s="33">
        <v>635738.25303578749</v>
      </c>
      <c r="J11" s="33">
        <v>31665.583866376954</v>
      </c>
      <c r="K11" s="33"/>
      <c r="L11" s="33"/>
      <c r="M11" s="33"/>
      <c r="N11" s="33"/>
      <c r="O11" s="33">
        <v>21619.533004025761</v>
      </c>
      <c r="P11" s="33">
        <v>485900.56700000004</v>
      </c>
      <c r="Q11" s="33"/>
      <c r="R11" s="33"/>
      <c r="S11" s="33">
        <v>0</v>
      </c>
      <c r="T11" s="33">
        <v>150</v>
      </c>
      <c r="U11" s="33">
        <v>0</v>
      </c>
      <c r="V11" s="33">
        <v>0</v>
      </c>
      <c r="W11" s="33">
        <v>-154129.6855447987</v>
      </c>
      <c r="X11" s="33">
        <v>-21069.101490821304</v>
      </c>
      <c r="Y11" s="33">
        <v>-120934.21780419405</v>
      </c>
      <c r="Z11" s="33">
        <v>706369.18795790267</v>
      </c>
      <c r="AA11" s="33">
        <v>282851.75924326392</v>
      </c>
      <c r="AB11" s="33">
        <v>17064.827436634499</v>
      </c>
      <c r="AC11" s="33">
        <v>41.093818276972627</v>
      </c>
      <c r="AD11" s="33">
        <f t="shared" si="0"/>
        <v>710193.86361626396</v>
      </c>
      <c r="AE11" s="33">
        <v>1092142.3441986474</v>
      </c>
      <c r="AF11" s="34">
        <f t="shared" si="1"/>
        <v>10597971.946634207</v>
      </c>
    </row>
    <row r="12" spans="1:39" x14ac:dyDescent="0.3">
      <c r="A12" s="1">
        <v>41000</v>
      </c>
      <c r="B12" s="21">
        <v>41000</v>
      </c>
      <c r="C12" s="33">
        <v>5734881.8542400002</v>
      </c>
      <c r="D12" s="33">
        <v>257047.37439581269</v>
      </c>
      <c r="E12" s="33">
        <v>604352.14551000006</v>
      </c>
      <c r="F12" s="33">
        <v>137375.74734239973</v>
      </c>
      <c r="G12" s="33">
        <v>929606.41000109317</v>
      </c>
      <c r="H12" s="33">
        <v>35531.511238144391</v>
      </c>
      <c r="I12" s="33">
        <v>665252.2216935606</v>
      </c>
      <c r="J12" s="33">
        <v>17766.116682470463</v>
      </c>
      <c r="K12" s="33"/>
      <c r="L12" s="33"/>
      <c r="M12" s="33"/>
      <c r="N12" s="33"/>
      <c r="O12" s="33">
        <v>147955.35299402577</v>
      </c>
      <c r="P12" s="33">
        <v>1477761.973</v>
      </c>
      <c r="Q12" s="33"/>
      <c r="R12" s="33"/>
      <c r="S12" s="33">
        <v>0</v>
      </c>
      <c r="T12" s="33">
        <v>110</v>
      </c>
      <c r="U12" s="33">
        <v>0</v>
      </c>
      <c r="V12" s="33">
        <v>0</v>
      </c>
      <c r="W12" s="33">
        <v>-171168.07304479872</v>
      </c>
      <c r="X12" s="33">
        <v>-23423.167190821292</v>
      </c>
      <c r="Y12" s="33">
        <v>2456.9861958059446</v>
      </c>
      <c r="Z12" s="33">
        <v>737651.43357790262</v>
      </c>
      <c r="AA12" s="33">
        <v>200534.78924326389</v>
      </c>
      <c r="AB12" s="33">
        <v>16952.827436634499</v>
      </c>
      <c r="AC12" s="33">
        <v>6.060668276972625</v>
      </c>
      <c r="AD12" s="33">
        <f t="shared" si="0"/>
        <v>763010.85688626394</v>
      </c>
      <c r="AE12" s="33">
        <v>1090433.5775886474</v>
      </c>
      <c r="AF12" s="34">
        <f t="shared" si="1"/>
        <v>11861085.14157242</v>
      </c>
    </row>
    <row r="13" spans="1:39" x14ac:dyDescent="0.3">
      <c r="A13" s="1">
        <v>41030</v>
      </c>
      <c r="B13" s="21">
        <v>41030</v>
      </c>
      <c r="C13" s="33">
        <v>5709826.0670500007</v>
      </c>
      <c r="D13" s="33">
        <v>236955.34607</v>
      </c>
      <c r="E13" s="33">
        <v>587446.41264999995</v>
      </c>
      <c r="F13" s="33">
        <v>143924.10641000001</v>
      </c>
      <c r="G13" s="33">
        <v>919979.12415883585</v>
      </c>
      <c r="H13" s="33">
        <v>6699.0577481401642</v>
      </c>
      <c r="I13" s="33">
        <v>666861.91582581785</v>
      </c>
      <c r="J13" s="33">
        <v>58533.570172474698</v>
      </c>
      <c r="K13" s="33"/>
      <c r="L13" s="33"/>
      <c r="M13" s="33"/>
      <c r="N13" s="33"/>
      <c r="O13" s="33">
        <v>148389.41300402576</v>
      </c>
      <c r="P13" s="33">
        <v>1609839.3540000001</v>
      </c>
      <c r="Q13" s="33"/>
      <c r="R13" s="33"/>
      <c r="S13" s="33">
        <v>0</v>
      </c>
      <c r="T13" s="33">
        <v>68</v>
      </c>
      <c r="U13" s="33">
        <v>0</v>
      </c>
      <c r="V13" s="33">
        <v>0</v>
      </c>
      <c r="W13" s="33">
        <v>-172892.24350479871</v>
      </c>
      <c r="X13" s="33">
        <v>-23374.340810821304</v>
      </c>
      <c r="Y13" s="33">
        <v>154.4441958059445</v>
      </c>
      <c r="Z13" s="33">
        <v>722560.69408790243</v>
      </c>
      <c r="AA13" s="33">
        <v>211628.0142432639</v>
      </c>
      <c r="AB13" s="33">
        <v>16952.827436634499</v>
      </c>
      <c r="AC13" s="33">
        <v>6.0668276972624807E-2</v>
      </c>
      <c r="AD13" s="33">
        <f t="shared" si="0"/>
        <v>755029.45631626365</v>
      </c>
      <c r="AE13" s="33">
        <v>1097411.0619786475</v>
      </c>
      <c r="AF13" s="34">
        <f t="shared" si="1"/>
        <v>11940962.885384206</v>
      </c>
    </row>
    <row r="14" spans="1:39" x14ac:dyDescent="0.3">
      <c r="A14" s="1">
        <v>41061</v>
      </c>
      <c r="B14" s="21">
        <v>41061</v>
      </c>
      <c r="C14" s="33">
        <v>5707448.2320200009</v>
      </c>
      <c r="D14" s="33">
        <v>229809.60524999999</v>
      </c>
      <c r="E14" s="33">
        <v>588928.48961000005</v>
      </c>
      <c r="F14" s="33">
        <v>147115.52244</v>
      </c>
      <c r="G14" s="33">
        <v>904683.53498223808</v>
      </c>
      <c r="H14" s="33">
        <v>35267.329358828873</v>
      </c>
      <c r="I14" s="33">
        <v>694137.76786241576</v>
      </c>
      <c r="J14" s="33">
        <v>28625.65056178598</v>
      </c>
      <c r="K14" s="33"/>
      <c r="L14" s="33"/>
      <c r="M14" s="33"/>
      <c r="N14" s="33"/>
      <c r="O14" s="33">
        <v>146496.58600402577</v>
      </c>
      <c r="P14" s="33">
        <v>1619229.6089999999</v>
      </c>
      <c r="Q14" s="33"/>
      <c r="R14" s="33"/>
      <c r="S14" s="33">
        <v>0</v>
      </c>
      <c r="T14" s="33">
        <v>57</v>
      </c>
      <c r="U14" s="33">
        <v>0</v>
      </c>
      <c r="V14" s="33">
        <v>0</v>
      </c>
      <c r="W14" s="33">
        <v>-165283.50043479871</v>
      </c>
      <c r="X14" s="33">
        <v>-23685.170960821302</v>
      </c>
      <c r="Y14" s="33">
        <v>14244.020195805944</v>
      </c>
      <c r="Z14" s="33">
        <v>734581.64611790248</v>
      </c>
      <c r="AA14" s="33">
        <v>210778.60424326389</v>
      </c>
      <c r="AB14" s="33">
        <v>16952.827436634499</v>
      </c>
      <c r="AC14" s="33">
        <v>6.0668276972624807E-2</v>
      </c>
      <c r="AD14" s="33">
        <f t="shared" si="0"/>
        <v>787588.48726626369</v>
      </c>
      <c r="AE14" s="33">
        <v>1111061.7674386476</v>
      </c>
      <c r="AF14" s="34">
        <f t="shared" si="1"/>
        <v>12000449.581794206</v>
      </c>
    </row>
    <row r="15" spans="1:39" x14ac:dyDescent="0.3">
      <c r="A15" s="1">
        <v>41091</v>
      </c>
      <c r="B15" s="21">
        <v>41091</v>
      </c>
      <c r="C15" s="33">
        <v>5683099.2998299999</v>
      </c>
      <c r="D15" s="33">
        <v>201307.54262000002</v>
      </c>
      <c r="E15" s="33">
        <v>566033.56336000003</v>
      </c>
      <c r="F15" s="33">
        <v>141678.32187000001</v>
      </c>
      <c r="G15" s="33">
        <v>887934.69590357144</v>
      </c>
      <c r="H15" s="33">
        <v>35366.240370130537</v>
      </c>
      <c r="I15" s="33">
        <v>709404.88749108242</v>
      </c>
      <c r="J15" s="33">
        <v>44629.739550484315</v>
      </c>
      <c r="K15" s="33"/>
      <c r="L15" s="33"/>
      <c r="M15" s="33"/>
      <c r="N15" s="33"/>
      <c r="O15" s="33">
        <v>166496.58600402577</v>
      </c>
      <c r="P15" s="33">
        <v>1632342.2420000001</v>
      </c>
      <c r="Q15" s="33"/>
      <c r="R15" s="33"/>
      <c r="S15" s="33">
        <v>0</v>
      </c>
      <c r="T15" s="33">
        <v>43</v>
      </c>
      <c r="U15" s="33">
        <v>0</v>
      </c>
      <c r="V15" s="33">
        <v>0</v>
      </c>
      <c r="W15" s="33">
        <v>-173691.52218479873</v>
      </c>
      <c r="X15" s="33">
        <v>-23877.977000821302</v>
      </c>
      <c r="Y15" s="33">
        <v>34618.714195805944</v>
      </c>
      <c r="Z15" s="33">
        <v>757568.06586790259</v>
      </c>
      <c r="AA15" s="33">
        <v>236421.8512432639</v>
      </c>
      <c r="AB15" s="33">
        <v>16952.827436634499</v>
      </c>
      <c r="AC15" s="33">
        <v>60.36275827697262</v>
      </c>
      <c r="AD15" s="33">
        <f t="shared" si="0"/>
        <v>848052.32231626392</v>
      </c>
      <c r="AE15" s="33">
        <v>1117031.8501086473</v>
      </c>
      <c r="AF15" s="34">
        <f t="shared" si="1"/>
        <v>12033420.291424207</v>
      </c>
    </row>
    <row r="16" spans="1:39" x14ac:dyDescent="0.3">
      <c r="A16" s="1">
        <v>41122</v>
      </c>
      <c r="B16" s="21">
        <v>41122</v>
      </c>
      <c r="C16" s="33">
        <v>5625982.41591</v>
      </c>
      <c r="D16" s="33">
        <v>218543.6596428203</v>
      </c>
      <c r="E16" s="33">
        <v>559244.45851000003</v>
      </c>
      <c r="F16" s="33">
        <v>137278.3371224539</v>
      </c>
      <c r="G16" s="33">
        <v>870031.58140240225</v>
      </c>
      <c r="H16" s="33">
        <v>37390.257053637426</v>
      </c>
      <c r="I16" s="33">
        <v>730557.73503225157</v>
      </c>
      <c r="J16" s="33">
        <v>45034.892866977425</v>
      </c>
      <c r="K16" s="33"/>
      <c r="L16" s="33"/>
      <c r="M16" s="33"/>
      <c r="N16" s="33"/>
      <c r="O16" s="33">
        <v>168496.90445402576</v>
      </c>
      <c r="P16" s="33">
        <v>1637381.9270000001</v>
      </c>
      <c r="Q16" s="33"/>
      <c r="R16" s="33"/>
      <c r="S16" s="33">
        <v>0</v>
      </c>
      <c r="T16" s="33">
        <v>40</v>
      </c>
      <c r="U16" s="33">
        <v>0</v>
      </c>
      <c r="V16" s="33">
        <v>0</v>
      </c>
      <c r="W16" s="33">
        <v>-166613.63726479872</v>
      </c>
      <c r="X16" s="33">
        <v>-23907.082000821301</v>
      </c>
      <c r="Y16" s="33">
        <v>14881.093195805945</v>
      </c>
      <c r="Z16" s="33">
        <v>761145.47534790251</v>
      </c>
      <c r="AA16" s="33">
        <v>232272.59924326392</v>
      </c>
      <c r="AB16" s="33">
        <v>16952.827436634499</v>
      </c>
      <c r="AC16" s="33">
        <v>954.13950827697261</v>
      </c>
      <c r="AD16" s="33">
        <f t="shared" si="0"/>
        <v>835685.41546626377</v>
      </c>
      <c r="AE16" s="33">
        <v>1125442.9305886475</v>
      </c>
      <c r="AF16" s="34">
        <f t="shared" si="1"/>
        <v>11991110.51504948</v>
      </c>
    </row>
    <row r="17" spans="1:32" x14ac:dyDescent="0.3">
      <c r="A17" s="1">
        <v>41153</v>
      </c>
      <c r="B17" s="21">
        <v>41153</v>
      </c>
      <c r="C17" s="33">
        <v>5606388.2343800003</v>
      </c>
      <c r="D17" s="33">
        <v>204278.27044999998</v>
      </c>
      <c r="E17" s="33">
        <v>587286.70392</v>
      </c>
      <c r="F17" s="33">
        <v>134485.20992000002</v>
      </c>
      <c r="G17" s="33">
        <v>848985.11611888732</v>
      </c>
      <c r="H17" s="33">
        <v>37385.264574826047</v>
      </c>
      <c r="I17" s="33">
        <v>754348.67687576648</v>
      </c>
      <c r="J17" s="33">
        <v>92607.71534578882</v>
      </c>
      <c r="K17" s="33"/>
      <c r="L17" s="33"/>
      <c r="M17" s="33"/>
      <c r="N17" s="33"/>
      <c r="O17" s="33">
        <v>144622.42400402576</v>
      </c>
      <c r="P17" s="33">
        <v>1647412.0009999999</v>
      </c>
      <c r="Q17" s="33"/>
      <c r="R17" s="33"/>
      <c r="S17" s="33">
        <v>0</v>
      </c>
      <c r="T17" s="33">
        <v>30</v>
      </c>
      <c r="U17" s="33">
        <v>0</v>
      </c>
      <c r="V17" s="33">
        <v>0</v>
      </c>
      <c r="W17" s="33">
        <v>-168887.10001479869</v>
      </c>
      <c r="X17" s="33">
        <v>-21092.803640821301</v>
      </c>
      <c r="Y17" s="33">
        <v>26691.519195805944</v>
      </c>
      <c r="Z17" s="33">
        <v>773462.20690790273</v>
      </c>
      <c r="AA17" s="33">
        <v>93728.168243263906</v>
      </c>
      <c r="AB17" s="33">
        <v>16952.827436634499</v>
      </c>
      <c r="AC17" s="33">
        <v>31.060668276972624</v>
      </c>
      <c r="AD17" s="33">
        <f t="shared" si="0"/>
        <v>720885.87879626406</v>
      </c>
      <c r="AE17" s="33">
        <v>1136429.8680486474</v>
      </c>
      <c r="AF17" s="34">
        <f t="shared" si="1"/>
        <v>11915145.363434207</v>
      </c>
    </row>
    <row r="18" spans="1:32" x14ac:dyDescent="0.3">
      <c r="A18" s="1">
        <v>41183</v>
      </c>
      <c r="B18" s="21">
        <v>41183</v>
      </c>
      <c r="C18" s="33">
        <v>5649579.1414700001</v>
      </c>
      <c r="D18" s="33">
        <v>191243.03493000002</v>
      </c>
      <c r="E18" s="33">
        <v>652060.11371000006</v>
      </c>
      <c r="F18" s="33">
        <v>135641.10665</v>
      </c>
      <c r="G18" s="33">
        <v>860007.53908079059</v>
      </c>
      <c r="H18" s="33">
        <v>35789.302463644111</v>
      </c>
      <c r="I18" s="33">
        <v>781995.50626386306</v>
      </c>
      <c r="J18" s="33">
        <v>114957.86845697074</v>
      </c>
      <c r="K18" s="33"/>
      <c r="L18" s="33"/>
      <c r="M18" s="33"/>
      <c r="N18" s="33"/>
      <c r="O18" s="33">
        <v>161496.42400402576</v>
      </c>
      <c r="P18" s="33">
        <v>1625885.5009999999</v>
      </c>
      <c r="Q18" s="33"/>
      <c r="R18" s="33"/>
      <c r="S18" s="33">
        <v>0</v>
      </c>
      <c r="T18" s="33">
        <v>28</v>
      </c>
      <c r="U18" s="33">
        <v>0</v>
      </c>
      <c r="V18" s="33">
        <v>0</v>
      </c>
      <c r="W18" s="33">
        <v>-172216.11201479871</v>
      </c>
      <c r="X18" s="33">
        <v>-18932.4747508213</v>
      </c>
      <c r="Y18" s="33">
        <v>45592.212195805943</v>
      </c>
      <c r="Z18" s="33">
        <v>768615.3905979027</v>
      </c>
      <c r="AA18" s="33">
        <v>99654.728243263904</v>
      </c>
      <c r="AB18" s="33">
        <v>16948.827436634499</v>
      </c>
      <c r="AC18" s="33">
        <v>30.060668276972624</v>
      </c>
      <c r="AD18" s="33">
        <f t="shared" si="0"/>
        <v>739692.63237626397</v>
      </c>
      <c r="AE18" s="33">
        <v>1127523.1078086474</v>
      </c>
      <c r="AF18" s="34">
        <f t="shared" si="1"/>
        <v>12075899.278214207</v>
      </c>
    </row>
    <row r="19" spans="1:32" x14ac:dyDescent="0.3">
      <c r="A19" s="1">
        <v>41214</v>
      </c>
      <c r="B19" s="21">
        <v>41214</v>
      </c>
      <c r="C19" s="33">
        <v>5624340.9398999996</v>
      </c>
      <c r="D19" s="33">
        <v>202256.09027000002</v>
      </c>
      <c r="E19" s="33">
        <v>724460.92200999998</v>
      </c>
      <c r="F19" s="33">
        <v>135563.625</v>
      </c>
      <c r="G19" s="33">
        <v>860932.36297189456</v>
      </c>
      <c r="H19" s="33">
        <v>35418.110424092047</v>
      </c>
      <c r="I19" s="33">
        <v>794242.81046275923</v>
      </c>
      <c r="J19" s="33">
        <v>77437.869496522806</v>
      </c>
      <c r="K19" s="33"/>
      <c r="L19" s="33"/>
      <c r="M19" s="33"/>
      <c r="N19" s="33"/>
      <c r="O19" s="33">
        <v>144735.42400402576</v>
      </c>
      <c r="P19" s="33">
        <v>1601907.923</v>
      </c>
      <c r="Q19" s="33"/>
      <c r="R19" s="33"/>
      <c r="S19" s="33">
        <v>0</v>
      </c>
      <c r="T19" s="33">
        <v>20</v>
      </c>
      <c r="U19" s="33">
        <v>0</v>
      </c>
      <c r="V19" s="33">
        <v>0</v>
      </c>
      <c r="W19" s="33">
        <v>-177589.37201479872</v>
      </c>
      <c r="X19" s="33">
        <v>-19301.440120821298</v>
      </c>
      <c r="Y19" s="33">
        <v>61766.150195805945</v>
      </c>
      <c r="Z19" s="33">
        <v>742228.2067279024</v>
      </c>
      <c r="AA19" s="33">
        <v>125801.0372432639</v>
      </c>
      <c r="AB19" s="33">
        <v>17233.827436634499</v>
      </c>
      <c r="AC19" s="33">
        <v>12.060668276972626</v>
      </c>
      <c r="AD19" s="33">
        <f t="shared" si="0"/>
        <v>750150.47013626364</v>
      </c>
      <c r="AE19" s="33">
        <v>1140105.6586086473</v>
      </c>
      <c r="AF19" s="34">
        <f t="shared" si="1"/>
        <v>12091572.206284204</v>
      </c>
    </row>
    <row r="20" spans="1:32" x14ac:dyDescent="0.3">
      <c r="A20" s="1">
        <v>41244</v>
      </c>
      <c r="B20" s="21">
        <v>41244</v>
      </c>
      <c r="C20" s="33">
        <v>5804122.3985200003</v>
      </c>
      <c r="D20" s="33">
        <v>221102.18266999998</v>
      </c>
      <c r="E20" s="33">
        <v>820258.05235000013</v>
      </c>
      <c r="F20" s="33">
        <v>132747.42176</v>
      </c>
      <c r="G20" s="33">
        <v>863313.37111380917</v>
      </c>
      <c r="H20" s="33">
        <v>35257.341591617776</v>
      </c>
      <c r="I20" s="33">
        <v>801327.87893516175</v>
      </c>
      <c r="J20" s="33">
        <v>73043.581284408938</v>
      </c>
      <c r="K20" s="33"/>
      <c r="L20" s="33"/>
      <c r="M20" s="33"/>
      <c r="N20" s="33"/>
      <c r="O20" s="33">
        <v>142867.75400402051</v>
      </c>
      <c r="P20" s="33">
        <v>1569547.5530000001</v>
      </c>
      <c r="Q20" s="33"/>
      <c r="R20" s="33"/>
      <c r="S20" s="33">
        <v>0</v>
      </c>
      <c r="T20" s="33">
        <v>93</v>
      </c>
      <c r="U20" s="33">
        <v>0</v>
      </c>
      <c r="V20" s="33">
        <v>0</v>
      </c>
      <c r="W20" s="33">
        <v>-180269.58731627601</v>
      </c>
      <c r="X20" s="33">
        <v>-19566.474256222697</v>
      </c>
      <c r="Y20" s="33">
        <v>34959.843834859043</v>
      </c>
      <c r="Z20" s="33">
        <v>708989.88993501558</v>
      </c>
      <c r="AA20" s="33">
        <v>162776.5665584481</v>
      </c>
      <c r="AB20" s="33">
        <v>16382.176238818</v>
      </c>
      <c r="AC20" s="33">
        <v>12.061999999999999</v>
      </c>
      <c r="AD20" s="33">
        <f t="shared" si="0"/>
        <v>723284.47699464206</v>
      </c>
      <c r="AE20" s="33">
        <v>1125844.6633198492</v>
      </c>
      <c r="AF20" s="34">
        <f t="shared" si="1"/>
        <v>12312809.675543509</v>
      </c>
    </row>
    <row r="21" spans="1:32" x14ac:dyDescent="0.3">
      <c r="A21" s="1">
        <v>41275</v>
      </c>
      <c r="B21" s="21">
        <v>41275</v>
      </c>
      <c r="C21" s="33">
        <v>5810375.9548199996</v>
      </c>
      <c r="D21" s="33">
        <v>233821.66480044622</v>
      </c>
      <c r="E21" s="33">
        <v>601910.97469000006</v>
      </c>
      <c r="F21" s="33">
        <v>129368.32191041019</v>
      </c>
      <c r="G21" s="33">
        <v>849081.93086375075</v>
      </c>
      <c r="H21" s="33">
        <v>36429.810590402049</v>
      </c>
      <c r="I21" s="33">
        <v>816141.14835096721</v>
      </c>
      <c r="J21" s="33">
        <v>12444.430547996639</v>
      </c>
      <c r="K21" s="33"/>
      <c r="L21" s="33"/>
      <c r="M21" s="33"/>
      <c r="N21" s="33"/>
      <c r="O21" s="33">
        <v>142246.99200802165</v>
      </c>
      <c r="P21" s="33">
        <v>1571051.324</v>
      </c>
      <c r="Q21" s="33"/>
      <c r="R21" s="33"/>
      <c r="S21" s="33">
        <v>0</v>
      </c>
      <c r="T21" s="33">
        <v>93.600000000000009</v>
      </c>
      <c r="U21" s="33">
        <v>0</v>
      </c>
      <c r="V21" s="33">
        <v>0</v>
      </c>
      <c r="W21" s="33">
        <v>-171538.47443918581</v>
      </c>
      <c r="X21" s="33">
        <v>-54770.944642635099</v>
      </c>
      <c r="Y21" s="33">
        <v>63664.886161835333</v>
      </c>
      <c r="Z21" s="33">
        <v>754260.38531147898</v>
      </c>
      <c r="AA21" s="33">
        <v>136402.2552362378</v>
      </c>
      <c r="AB21" s="33">
        <v>17800.255415020602</v>
      </c>
      <c r="AC21" s="33">
        <v>6.06637922395021E-2</v>
      </c>
      <c r="AD21" s="33">
        <f t="shared" si="0"/>
        <v>745818.42370654398</v>
      </c>
      <c r="AE21" s="33">
        <v>1096116.6724153685</v>
      </c>
      <c r="AF21" s="34">
        <f t="shared" si="1"/>
        <v>12044901.248703908</v>
      </c>
    </row>
    <row r="22" spans="1:32" x14ac:dyDescent="0.3">
      <c r="A22" s="1">
        <v>41306</v>
      </c>
      <c r="B22" s="21">
        <v>41306</v>
      </c>
      <c r="C22" s="33">
        <v>5720181.42643</v>
      </c>
      <c r="D22" s="33">
        <v>231240.54591000004</v>
      </c>
      <c r="E22" s="33">
        <v>633208.58380000014</v>
      </c>
      <c r="F22" s="33">
        <v>124974.09742999999</v>
      </c>
      <c r="G22" s="33">
        <v>913893.21966146375</v>
      </c>
      <c r="H22" s="33">
        <v>38819.069474718337</v>
      </c>
      <c r="I22" s="33">
        <v>797233.37368668639</v>
      </c>
      <c r="J22" s="33">
        <v>3402.162159584549</v>
      </c>
      <c r="K22" s="33"/>
      <c r="L22" s="33"/>
      <c r="M22" s="33"/>
      <c r="N22" s="33"/>
      <c r="O22" s="33">
        <v>142246.99200387823</v>
      </c>
      <c r="P22" s="33">
        <v>1563554.0530000001</v>
      </c>
      <c r="Q22" s="33"/>
      <c r="R22" s="33"/>
      <c r="S22" s="33">
        <v>0</v>
      </c>
      <c r="T22" s="33">
        <v>93.600000000000009</v>
      </c>
      <c r="U22" s="33">
        <v>0</v>
      </c>
      <c r="V22" s="33">
        <v>0</v>
      </c>
      <c r="W22" s="33">
        <v>-183079.61791607912</v>
      </c>
      <c r="X22" s="33">
        <v>-78278.238993752195</v>
      </c>
      <c r="Y22" s="33">
        <v>75254.012717275051</v>
      </c>
      <c r="Z22" s="33">
        <v>807612.57789554785</v>
      </c>
      <c r="AA22" s="33">
        <v>108092.94310063991</v>
      </c>
      <c r="AB22" s="33">
        <v>19068.501664921499</v>
      </c>
      <c r="AC22" s="33">
        <v>6.2655419817723504E-2</v>
      </c>
      <c r="AD22" s="33">
        <f t="shared" si="0"/>
        <v>748670.24112397281</v>
      </c>
      <c r="AE22" s="33">
        <v>1099868.9953611789</v>
      </c>
      <c r="AF22" s="34">
        <f t="shared" si="1"/>
        <v>12017386.360041482</v>
      </c>
    </row>
    <row r="23" spans="1:32" x14ac:dyDescent="0.3">
      <c r="A23" s="1">
        <v>41334</v>
      </c>
      <c r="B23" s="21">
        <v>41334</v>
      </c>
      <c r="C23" s="33">
        <v>5814365.8461699998</v>
      </c>
      <c r="D23" s="33">
        <v>251567.03569514173</v>
      </c>
      <c r="E23" s="33">
        <v>640675.85900000005</v>
      </c>
      <c r="F23" s="33">
        <v>128744.14292479528</v>
      </c>
      <c r="G23" s="33">
        <v>815801.22096495796</v>
      </c>
      <c r="H23" s="33">
        <v>41268.340663593925</v>
      </c>
      <c r="I23" s="33">
        <v>852746.29084142006</v>
      </c>
      <c r="J23" s="33">
        <v>3609.5946019178773</v>
      </c>
      <c r="K23" s="33"/>
      <c r="L23" s="33"/>
      <c r="M23" s="33"/>
      <c r="N23" s="33"/>
      <c r="O23" s="33">
        <v>140745.99200387823</v>
      </c>
      <c r="P23" s="33">
        <v>1595672.6270000001</v>
      </c>
      <c r="Q23" s="33"/>
      <c r="R23" s="33"/>
      <c r="S23" s="33">
        <v>0</v>
      </c>
      <c r="T23" s="33">
        <v>21.068999999999999</v>
      </c>
      <c r="U23" s="33">
        <v>0</v>
      </c>
      <c r="V23" s="33">
        <v>0</v>
      </c>
      <c r="W23" s="33">
        <v>-186108.0774159843</v>
      </c>
      <c r="X23" s="33">
        <v>-78992.938113070908</v>
      </c>
      <c r="Y23" s="33">
        <v>114464.59333071091</v>
      </c>
      <c r="Z23" s="33">
        <v>858650.17505519709</v>
      </c>
      <c r="AA23" s="33">
        <v>70539.602767716482</v>
      </c>
      <c r="AB23" s="33">
        <v>20146.280440944898</v>
      </c>
      <c r="AC23" s="33">
        <v>6.0669291338582704E-2</v>
      </c>
      <c r="AD23" s="33">
        <f t="shared" si="0"/>
        <v>798699.69673480547</v>
      </c>
      <c r="AE23" s="33">
        <v>1122236.6512312598</v>
      </c>
      <c r="AF23" s="34">
        <f t="shared" si="1"/>
        <v>12206154.36683177</v>
      </c>
    </row>
    <row r="24" spans="1:32" x14ac:dyDescent="0.3">
      <c r="A24" s="1">
        <v>41365</v>
      </c>
      <c r="B24" s="21">
        <v>41365</v>
      </c>
      <c r="C24" s="33">
        <v>5894016.6653399998</v>
      </c>
      <c r="D24" s="33">
        <v>274355.66623000003</v>
      </c>
      <c r="E24" s="33">
        <v>614286.09458999988</v>
      </c>
      <c r="F24" s="33">
        <v>161656.19289000001</v>
      </c>
      <c r="G24" s="33">
        <v>778868.34574426175</v>
      </c>
      <c r="H24" s="33">
        <v>35911.273450075518</v>
      </c>
      <c r="I24" s="33">
        <v>858675.59177204105</v>
      </c>
      <c r="J24" s="33">
        <v>26606.202630271888</v>
      </c>
      <c r="K24" s="33"/>
      <c r="L24" s="33"/>
      <c r="M24" s="33"/>
      <c r="N24" s="33"/>
      <c r="O24" s="33">
        <v>140113.16000496279</v>
      </c>
      <c r="P24" s="33">
        <v>1590267.1429999999</v>
      </c>
      <c r="Q24" s="33"/>
      <c r="R24" s="33"/>
      <c r="S24" s="33">
        <v>0</v>
      </c>
      <c r="T24" s="33">
        <v>13.000999999999999</v>
      </c>
      <c r="U24" s="33">
        <v>0</v>
      </c>
      <c r="V24" s="33">
        <v>0</v>
      </c>
      <c r="W24" s="33">
        <v>-187372.60901516132</v>
      </c>
      <c r="X24" s="33">
        <v>-79628.277622233305</v>
      </c>
      <c r="Y24" s="33">
        <v>126257.04468801492</v>
      </c>
      <c r="Z24" s="33">
        <v>866578.23687521089</v>
      </c>
      <c r="AA24" s="33">
        <v>75584.1911960297</v>
      </c>
      <c r="AB24" s="33">
        <v>14973.6628138958</v>
      </c>
      <c r="AC24" s="33">
        <v>6.0665012406947903E-2</v>
      </c>
      <c r="AD24" s="33">
        <f t="shared" si="0"/>
        <v>816392.30960076919</v>
      </c>
      <c r="AE24" s="33">
        <v>1126144.292632804</v>
      </c>
      <c r="AF24" s="34">
        <f t="shared" si="1"/>
        <v>12317305.938885182</v>
      </c>
    </row>
    <row r="25" spans="1:32" x14ac:dyDescent="0.3">
      <c r="A25" s="1">
        <v>41395</v>
      </c>
      <c r="B25" s="21">
        <v>41395</v>
      </c>
      <c r="C25" s="33">
        <v>5851046.8584700003</v>
      </c>
      <c r="D25" s="33">
        <v>243545.06782</v>
      </c>
      <c r="E25" s="33">
        <v>631291.10536000005</v>
      </c>
      <c r="F25" s="33">
        <v>169607.90400000004</v>
      </c>
      <c r="G25" s="33">
        <v>778648.16071514157</v>
      </c>
      <c r="H25" s="33">
        <v>38923.916473809579</v>
      </c>
      <c r="I25" s="33">
        <v>853579.26039084618</v>
      </c>
      <c r="J25" s="33">
        <v>3413.1869661595638</v>
      </c>
      <c r="K25" s="33"/>
      <c r="L25" s="33"/>
      <c r="M25" s="33"/>
      <c r="N25" s="33"/>
      <c r="O25" s="33">
        <v>140113.16000385804</v>
      </c>
      <c r="P25" s="33">
        <v>1591550.828</v>
      </c>
      <c r="Q25" s="33"/>
      <c r="R25" s="33"/>
      <c r="S25" s="33">
        <v>0</v>
      </c>
      <c r="T25" s="33">
        <v>236.13400000000001</v>
      </c>
      <c r="U25" s="33">
        <v>0</v>
      </c>
      <c r="V25" s="33">
        <v>0</v>
      </c>
      <c r="W25" s="33">
        <v>-190319.41835966051</v>
      </c>
      <c r="X25" s="33">
        <v>-22110.949693549395</v>
      </c>
      <c r="Y25" s="33">
        <v>90435.229257900472</v>
      </c>
      <c r="Z25" s="33">
        <v>833257.80119185196</v>
      </c>
      <c r="AA25" s="33">
        <v>74224.737051419899</v>
      </c>
      <c r="AB25" s="33">
        <v>16247.340930555602</v>
      </c>
      <c r="AC25" s="33">
        <v>11.789667438271605</v>
      </c>
      <c r="AD25" s="33">
        <f t="shared" si="0"/>
        <v>801746.53004595626</v>
      </c>
      <c r="AE25" s="33">
        <v>1135805.2185296912</v>
      </c>
      <c r="AF25" s="34">
        <f t="shared" si="1"/>
        <v>12239507.330775464</v>
      </c>
    </row>
    <row r="26" spans="1:32" x14ac:dyDescent="0.3">
      <c r="A26" s="1">
        <v>41426</v>
      </c>
      <c r="B26" s="21">
        <v>41426</v>
      </c>
      <c r="C26" s="33">
        <v>5855643.4722500006</v>
      </c>
      <c r="D26" s="33">
        <v>240358.80740999998</v>
      </c>
      <c r="E26" s="33">
        <v>628548.78079999995</v>
      </c>
      <c r="F26" s="33">
        <v>160815.99310000002</v>
      </c>
      <c r="G26" s="33">
        <v>743599.0677739887</v>
      </c>
      <c r="H26" s="33">
        <v>39826.803357016412</v>
      </c>
      <c r="I26" s="33">
        <v>860478.17808149708</v>
      </c>
      <c r="J26" s="33">
        <v>24666.463892251511</v>
      </c>
      <c r="K26" s="33"/>
      <c r="L26" s="33"/>
      <c r="M26" s="33"/>
      <c r="N26" s="33"/>
      <c r="O26" s="33">
        <v>138115.76999619699</v>
      </c>
      <c r="P26" s="33">
        <v>1589054.406</v>
      </c>
      <c r="Q26" s="33"/>
      <c r="R26" s="33"/>
      <c r="S26" s="33">
        <v>0</v>
      </c>
      <c r="T26" s="33">
        <v>137.67500000000001</v>
      </c>
      <c r="U26" s="33">
        <v>0</v>
      </c>
      <c r="V26" s="33">
        <v>0</v>
      </c>
      <c r="W26" s="33">
        <v>-170986.29328091841</v>
      </c>
      <c r="X26" s="33">
        <v>-80172.031394128207</v>
      </c>
      <c r="Y26" s="33">
        <v>100989.28641375311</v>
      </c>
      <c r="Z26" s="33">
        <v>873784.21687766339</v>
      </c>
      <c r="AA26" s="33">
        <v>64877.507762122004</v>
      </c>
      <c r="AB26" s="33">
        <v>18117.536440387903</v>
      </c>
      <c r="AC26" s="33">
        <v>104.5856579197566</v>
      </c>
      <c r="AD26" s="33">
        <f t="shared" si="0"/>
        <v>806714.80847679952</v>
      </c>
      <c r="AE26" s="33">
        <v>1155106.1701598726</v>
      </c>
      <c r="AF26" s="34">
        <f t="shared" si="1"/>
        <v>12243066.396297624</v>
      </c>
    </row>
    <row r="27" spans="1:32" x14ac:dyDescent="0.3">
      <c r="A27" s="1">
        <v>41456</v>
      </c>
      <c r="B27" s="21">
        <v>41456</v>
      </c>
      <c r="C27" s="33">
        <v>5993542.7786399992</v>
      </c>
      <c r="D27" s="33">
        <v>247175.83151000002</v>
      </c>
      <c r="E27" s="33">
        <v>626734.53297000006</v>
      </c>
      <c r="F27" s="33">
        <v>145015.55791000003</v>
      </c>
      <c r="G27" s="33">
        <v>719567.39749917772</v>
      </c>
      <c r="H27" s="33">
        <v>37054.984224043466</v>
      </c>
      <c r="I27" s="33">
        <v>873936.38273515261</v>
      </c>
      <c r="J27" s="33">
        <v>3141.2023846169636</v>
      </c>
      <c r="K27" s="33"/>
      <c r="L27" s="33"/>
      <c r="M27" s="33"/>
      <c r="N27" s="33"/>
      <c r="O27" s="33">
        <v>138099.77000389408</v>
      </c>
      <c r="P27" s="33">
        <v>1570802.2080000001</v>
      </c>
      <c r="Q27" s="33"/>
      <c r="R27" s="33"/>
      <c r="S27" s="33">
        <v>0</v>
      </c>
      <c r="T27" s="33">
        <v>34.198</v>
      </c>
      <c r="U27" s="33">
        <v>0</v>
      </c>
      <c r="V27" s="33">
        <v>0</v>
      </c>
      <c r="W27" s="33">
        <v>-159585.02089707172</v>
      </c>
      <c r="X27" s="33">
        <v>-81475.807987570093</v>
      </c>
      <c r="Y27" s="33">
        <v>117704.54031856716</v>
      </c>
      <c r="Z27" s="33">
        <v>792159.50564383157</v>
      </c>
      <c r="AA27" s="33">
        <v>64874.816312679097</v>
      </c>
      <c r="AB27" s="33">
        <v>19275.609474299101</v>
      </c>
      <c r="AC27" s="33">
        <v>771.58924454828707</v>
      </c>
      <c r="AD27" s="33">
        <f t="shared" si="0"/>
        <v>753725.23210928333</v>
      </c>
      <c r="AE27" s="33">
        <v>1185867.367237757</v>
      </c>
      <c r="AF27" s="34">
        <f t="shared" si="1"/>
        <v>12294697.443223927</v>
      </c>
    </row>
    <row r="28" spans="1:32" x14ac:dyDescent="0.3">
      <c r="A28" s="1">
        <v>41487</v>
      </c>
      <c r="B28" s="21">
        <v>41487</v>
      </c>
      <c r="C28" s="33">
        <v>5966470.1148699997</v>
      </c>
      <c r="D28" s="33">
        <v>240401.35505000001</v>
      </c>
      <c r="E28" s="33">
        <v>642145.57446999999</v>
      </c>
      <c r="F28" s="33">
        <v>140654.58793000001</v>
      </c>
      <c r="G28" s="33">
        <v>726257.86351163138</v>
      </c>
      <c r="H28" s="33">
        <v>39520.986755781611</v>
      </c>
      <c r="I28" s="33">
        <v>857921.82071765629</v>
      </c>
      <c r="J28" s="33">
        <v>3342.6678160987253</v>
      </c>
      <c r="K28" s="33"/>
      <c r="L28" s="33"/>
      <c r="M28" s="33"/>
      <c r="N28" s="33"/>
      <c r="O28" s="33">
        <v>137726.60800000001</v>
      </c>
      <c r="P28" s="33">
        <v>1586816.05</v>
      </c>
      <c r="Q28" s="33"/>
      <c r="R28" s="33"/>
      <c r="S28" s="33">
        <v>0</v>
      </c>
      <c r="T28" s="33">
        <v>51.411000000000001</v>
      </c>
      <c r="U28" s="33">
        <v>0</v>
      </c>
      <c r="V28" s="33">
        <v>0</v>
      </c>
      <c r="W28" s="33">
        <v>-179980.96291147199</v>
      </c>
      <c r="X28" s="33">
        <v>-82174.64478670471</v>
      </c>
      <c r="Y28" s="33">
        <v>105358.49039726118</v>
      </c>
      <c r="Z28" s="33">
        <v>884522.8775679965</v>
      </c>
      <c r="AA28" s="33">
        <v>46429.221566951528</v>
      </c>
      <c r="AB28" s="33">
        <v>13750.6432526116</v>
      </c>
      <c r="AC28" s="33">
        <v>1039.8336429249759</v>
      </c>
      <c r="AD28" s="33">
        <f t="shared" si="0"/>
        <v>788945.4587295691</v>
      </c>
      <c r="AE28" s="33">
        <v>1176538.7817209307</v>
      </c>
      <c r="AF28" s="34">
        <f t="shared" si="1"/>
        <v>12306793.280571669</v>
      </c>
    </row>
    <row r="29" spans="1:32" x14ac:dyDescent="0.3">
      <c r="A29" s="1">
        <v>41518</v>
      </c>
      <c r="B29" s="21">
        <v>41518</v>
      </c>
      <c r="C29" s="33">
        <v>6019054.3063200004</v>
      </c>
      <c r="D29" s="33">
        <v>218981.13426000005</v>
      </c>
      <c r="E29" s="33">
        <v>639789.96342000004</v>
      </c>
      <c r="F29" s="33">
        <v>134664.24879000001</v>
      </c>
      <c r="G29" s="33">
        <v>690962.1747774058</v>
      </c>
      <c r="H29" s="33">
        <v>41312.409112711604</v>
      </c>
      <c r="I29" s="33">
        <v>861295.39459497714</v>
      </c>
      <c r="J29" s="33">
        <v>8301.0157878911359</v>
      </c>
      <c r="K29" s="33"/>
      <c r="L29" s="33"/>
      <c r="M29" s="33"/>
      <c r="N29" s="33"/>
      <c r="O29" s="33">
        <v>135719.77598738234</v>
      </c>
      <c r="P29" s="33">
        <v>1579774.5970000001</v>
      </c>
      <c r="Q29" s="33"/>
      <c r="R29" s="33"/>
      <c r="S29" s="33">
        <v>0</v>
      </c>
      <c r="T29" s="33">
        <v>1012.898</v>
      </c>
      <c r="U29" s="33">
        <v>0</v>
      </c>
      <c r="V29" s="33">
        <v>0</v>
      </c>
      <c r="W29" s="33">
        <v>-181772.15542545472</v>
      </c>
      <c r="X29" s="33">
        <v>-82778.704360681397</v>
      </c>
      <c r="Y29" s="33">
        <v>116347.15510252627</v>
      </c>
      <c r="Z29" s="33">
        <v>901287.42938067031</v>
      </c>
      <c r="AA29" s="33">
        <v>52824.825592494504</v>
      </c>
      <c r="AB29" s="33">
        <v>14765.0962588566</v>
      </c>
      <c r="AC29" s="33">
        <v>1384.2586942550711</v>
      </c>
      <c r="AD29" s="33">
        <f t="shared" si="0"/>
        <v>822057.90524266649</v>
      </c>
      <c r="AE29" s="33">
        <v>1187518.9941616983</v>
      </c>
      <c r="AF29" s="34">
        <f t="shared" si="1"/>
        <v>12340444.817454735</v>
      </c>
    </row>
    <row r="30" spans="1:32" x14ac:dyDescent="0.3">
      <c r="A30" s="1">
        <v>41548</v>
      </c>
      <c r="B30" s="21">
        <v>41548</v>
      </c>
      <c r="C30" s="33">
        <v>6023919.2437100001</v>
      </c>
      <c r="D30" s="33">
        <v>238035.04518000002</v>
      </c>
      <c r="E30" s="33">
        <v>614106.01452999993</v>
      </c>
      <c r="F30" s="33">
        <v>136139.52794</v>
      </c>
      <c r="G30" s="33">
        <v>681128.29780547263</v>
      </c>
      <c r="H30" s="33">
        <v>36924.775719074401</v>
      </c>
      <c r="I30" s="33">
        <v>839372.73617645411</v>
      </c>
      <c r="J30" s="33">
        <v>7437.5755422500506</v>
      </c>
      <c r="K30" s="33"/>
      <c r="L30" s="33"/>
      <c r="M30" s="33"/>
      <c r="N30" s="33"/>
      <c r="O30" s="33">
        <v>135478.65600671334</v>
      </c>
      <c r="P30" s="33">
        <v>1574668.746</v>
      </c>
      <c r="Q30" s="33"/>
      <c r="R30" s="33"/>
      <c r="S30" s="33">
        <v>0</v>
      </c>
      <c r="T30" s="33">
        <v>2018.7619999999999</v>
      </c>
      <c r="U30" s="33">
        <v>0</v>
      </c>
      <c r="V30" s="33">
        <v>0</v>
      </c>
      <c r="W30" s="33">
        <v>-187995.13479119953</v>
      </c>
      <c r="X30" s="33">
        <v>-276456.13259914552</v>
      </c>
      <c r="Y30" s="33">
        <v>114803.57689653437</v>
      </c>
      <c r="Z30" s="33">
        <v>1142145.8782301599</v>
      </c>
      <c r="AA30" s="33">
        <v>56107.488835668802</v>
      </c>
      <c r="AB30" s="33">
        <v>15813.164166794653</v>
      </c>
      <c r="AC30" s="33">
        <v>1714.4159191982351</v>
      </c>
      <c r="AD30" s="33">
        <f t="shared" si="0"/>
        <v>866133.25665801077</v>
      </c>
      <c r="AE30" s="33">
        <v>1167572.2325480434</v>
      </c>
      <c r="AF30" s="34">
        <f t="shared" si="1"/>
        <v>12322934.869816018</v>
      </c>
    </row>
    <row r="31" spans="1:32" x14ac:dyDescent="0.3">
      <c r="A31" s="1">
        <v>41579</v>
      </c>
      <c r="B31" s="21">
        <v>41579</v>
      </c>
      <c r="C31" s="33">
        <v>6054491.9962200001</v>
      </c>
      <c r="D31" s="33">
        <v>238525.08656</v>
      </c>
      <c r="E31" s="33">
        <v>606574.50488000002</v>
      </c>
      <c r="F31" s="33">
        <v>89913.668279999998</v>
      </c>
      <c r="G31" s="33">
        <v>675833.44673665031</v>
      </c>
      <c r="H31" s="33">
        <v>36747.066505496216</v>
      </c>
      <c r="I31" s="33">
        <v>827484.82624702214</v>
      </c>
      <c r="J31" s="33">
        <v>98395.067166217545</v>
      </c>
      <c r="K31" s="33"/>
      <c r="L31" s="33"/>
      <c r="M31" s="33"/>
      <c r="N31" s="33"/>
      <c r="O31" s="33">
        <v>135478.65600000002</v>
      </c>
      <c r="P31" s="33">
        <v>1568616.97</v>
      </c>
      <c r="Q31" s="33"/>
      <c r="R31" s="33"/>
      <c r="S31" s="33">
        <v>0</v>
      </c>
      <c r="T31" s="33">
        <v>1482.713</v>
      </c>
      <c r="U31" s="33">
        <v>0</v>
      </c>
      <c r="V31" s="33">
        <v>0</v>
      </c>
      <c r="W31" s="33">
        <v>-189610.76724487758</v>
      </c>
      <c r="X31" s="33">
        <v>-278969.51401777781</v>
      </c>
      <c r="Y31" s="33">
        <v>186643.67014436913</v>
      </c>
      <c r="Z31" s="33">
        <v>1146609.1058459135</v>
      </c>
      <c r="AA31" s="33">
        <v>48822.241222033903</v>
      </c>
      <c r="AB31" s="33">
        <v>16622.670462919003</v>
      </c>
      <c r="AC31" s="33">
        <v>2626.5373445762698</v>
      </c>
      <c r="AD31" s="33">
        <f t="shared" si="0"/>
        <v>932743.94375715649</v>
      </c>
      <c r="AE31" s="33">
        <v>1180275.3516233291</v>
      </c>
      <c r="AF31" s="34">
        <f t="shared" si="1"/>
        <v>12446563.29697587</v>
      </c>
    </row>
    <row r="32" spans="1:32" x14ac:dyDescent="0.3">
      <c r="A32" s="1">
        <v>41609</v>
      </c>
      <c r="B32" s="21">
        <v>41609</v>
      </c>
      <c r="C32" s="33">
        <v>6224586.4433700005</v>
      </c>
      <c r="D32" s="33">
        <v>281934.60952</v>
      </c>
      <c r="E32" s="33">
        <v>599046.72725</v>
      </c>
      <c r="F32" s="33">
        <v>84087.849060000008</v>
      </c>
      <c r="G32" s="33">
        <v>645510.35051283578</v>
      </c>
      <c r="H32" s="33">
        <v>36967.700445583927</v>
      </c>
      <c r="I32" s="33">
        <v>806929.14131877141</v>
      </c>
      <c r="J32" s="33">
        <v>100469.45901299072</v>
      </c>
      <c r="K32" s="33"/>
      <c r="L32" s="33"/>
      <c r="M32" s="33"/>
      <c r="N32" s="33"/>
      <c r="O32" s="33">
        <v>133355.891</v>
      </c>
      <c r="P32" s="33">
        <v>1540749.3667899999</v>
      </c>
      <c r="Q32" s="33"/>
      <c r="R32" s="33"/>
      <c r="S32" s="33">
        <v>0</v>
      </c>
      <c r="T32" s="33">
        <v>292.08800000000002</v>
      </c>
      <c r="U32" s="33">
        <v>0</v>
      </c>
      <c r="V32" s="33">
        <v>0</v>
      </c>
      <c r="W32" s="33">
        <v>-171354.59984755918</v>
      </c>
      <c r="X32" s="33">
        <v>-280501.00847810076</v>
      </c>
      <c r="Y32" s="33">
        <v>43585.726374396392</v>
      </c>
      <c r="Z32" s="33">
        <v>1102380.1839974802</v>
      </c>
      <c r="AA32" s="33">
        <v>86390.430699104909</v>
      </c>
      <c r="AB32" s="33">
        <v>16622.670432903298</v>
      </c>
      <c r="AC32" s="33">
        <v>4082.3746149529898</v>
      </c>
      <c r="AD32" s="33">
        <f t="shared" si="0"/>
        <v>801205.77779317787</v>
      </c>
      <c r="AE32" s="33">
        <v>1192156.5406877776</v>
      </c>
      <c r="AF32" s="34">
        <f t="shared" si="1"/>
        <v>12447291.94476114</v>
      </c>
    </row>
    <row r="33" spans="1:32" x14ac:dyDescent="0.3">
      <c r="A33" s="1">
        <v>41640</v>
      </c>
      <c r="B33" s="21">
        <v>41640</v>
      </c>
      <c r="C33" s="33">
        <v>6244375.9074664507</v>
      </c>
      <c r="D33" s="33">
        <v>294254.92202294391</v>
      </c>
      <c r="E33" s="33">
        <v>596335.09217864322</v>
      </c>
      <c r="F33" s="33">
        <v>88620.254357512589</v>
      </c>
      <c r="G33" s="33">
        <v>645264.86544007692</v>
      </c>
      <c r="H33" s="33">
        <v>35549.609490731928</v>
      </c>
      <c r="I33" s="33">
        <v>790082.71349674102</v>
      </c>
      <c r="J33" s="33">
        <v>92387.572944407235</v>
      </c>
      <c r="K33" s="33"/>
      <c r="L33" s="33"/>
      <c r="M33" s="33"/>
      <c r="N33" s="33"/>
      <c r="O33" s="33">
        <v>133355.89066999999</v>
      </c>
      <c r="P33" s="33">
        <v>1545549.331</v>
      </c>
      <c r="Q33" s="33"/>
      <c r="R33" s="33"/>
      <c r="S33" s="33">
        <v>0</v>
      </c>
      <c r="T33" s="33">
        <v>1892.8150000000001</v>
      </c>
      <c r="U33" s="33">
        <v>0</v>
      </c>
      <c r="V33" s="33">
        <v>0</v>
      </c>
      <c r="W33" s="33">
        <v>-191767.95441729928</v>
      </c>
      <c r="X33" s="33">
        <v>-283367.02293946315</v>
      </c>
      <c r="Y33" s="33">
        <v>53193.541867301145</v>
      </c>
      <c r="Z33" s="33">
        <v>1103724.5595093463</v>
      </c>
      <c r="AA33" s="33">
        <v>83165.430508329999</v>
      </c>
      <c r="AB33" s="33">
        <v>16865.5386469187</v>
      </c>
      <c r="AC33" s="33">
        <v>5123.0811035446204</v>
      </c>
      <c r="AD33" s="33">
        <f t="shared" si="0"/>
        <v>786937.17427867826</v>
      </c>
      <c r="AE33" s="33">
        <v>1205346.2888452092</v>
      </c>
      <c r="AF33" s="34">
        <f t="shared" si="1"/>
        <v>12459952.437191395</v>
      </c>
    </row>
    <row r="34" spans="1:32" x14ac:dyDescent="0.3">
      <c r="A34" s="1">
        <v>41671</v>
      </c>
      <c r="B34" s="21">
        <v>41671</v>
      </c>
      <c r="C34" s="33">
        <v>6254735.8512599999</v>
      </c>
      <c r="D34" s="33">
        <v>286548.84062213212</v>
      </c>
      <c r="E34" s="33">
        <v>593029.93103999994</v>
      </c>
      <c r="F34" s="33">
        <v>94326.02959873408</v>
      </c>
      <c r="G34" s="33">
        <v>667945.97267930291</v>
      </c>
      <c r="H34" s="33">
        <v>40357.978685148417</v>
      </c>
      <c r="I34" s="33">
        <v>788208.78283145372</v>
      </c>
      <c r="J34" s="33">
        <v>122546.01368409846</v>
      </c>
      <c r="K34" s="33"/>
      <c r="L34" s="33"/>
      <c r="M34" s="33"/>
      <c r="N34" s="33"/>
      <c r="O34" s="33">
        <v>145229.55867000003</v>
      </c>
      <c r="P34" s="33">
        <v>1478944.503</v>
      </c>
      <c r="Q34" s="33"/>
      <c r="R34" s="33"/>
      <c r="S34" s="33">
        <v>0</v>
      </c>
      <c r="T34" s="33">
        <v>1969.4270000000001</v>
      </c>
      <c r="U34" s="33">
        <v>0</v>
      </c>
      <c r="V34" s="33">
        <v>0</v>
      </c>
      <c r="W34" s="33">
        <v>-193706.20167847569</v>
      </c>
      <c r="X34" s="33">
        <v>-285273.07635448984</v>
      </c>
      <c r="Y34" s="33">
        <v>68956.557462459823</v>
      </c>
      <c r="Z34" s="33">
        <v>1076655.0734160475</v>
      </c>
      <c r="AA34" s="33">
        <v>99543.873467491401</v>
      </c>
      <c r="AB34" s="33">
        <v>17249.506085871402</v>
      </c>
      <c r="AC34" s="33">
        <v>5441.9862232978103</v>
      </c>
      <c r="AD34" s="33">
        <f t="shared" si="0"/>
        <v>788867.7186222024</v>
      </c>
      <c r="AE34" s="33">
        <v>1210456.6745537568</v>
      </c>
      <c r="AF34" s="34">
        <f t="shared" si="1"/>
        <v>12473167.282246828</v>
      </c>
    </row>
    <row r="35" spans="1:32" x14ac:dyDescent="0.3">
      <c r="A35" s="1">
        <v>41699</v>
      </c>
      <c r="B35" s="21">
        <v>41699</v>
      </c>
      <c r="C35" s="33">
        <v>6260863.1166000003</v>
      </c>
      <c r="D35" s="33">
        <v>310872.6787049803</v>
      </c>
      <c r="E35" s="33">
        <v>612568.93644999992</v>
      </c>
      <c r="F35" s="33">
        <v>90250.133578269903</v>
      </c>
      <c r="G35" s="33">
        <v>636513.83778646938</v>
      </c>
      <c r="H35" s="33">
        <v>41052.11360488832</v>
      </c>
      <c r="I35" s="33">
        <v>740452.15646866406</v>
      </c>
      <c r="J35" s="33">
        <v>125215.19617678061</v>
      </c>
      <c r="K35" s="33"/>
      <c r="L35" s="33"/>
      <c r="M35" s="33"/>
      <c r="N35" s="33"/>
      <c r="O35" s="33">
        <v>131354.26713452282</v>
      </c>
      <c r="P35" s="33">
        <v>1454571.4780000001</v>
      </c>
      <c r="Q35" s="33"/>
      <c r="R35" s="33"/>
      <c r="S35" s="33">
        <v>0</v>
      </c>
      <c r="T35" s="33">
        <v>1589.78</v>
      </c>
      <c r="U35" s="33">
        <v>0</v>
      </c>
      <c r="V35" s="33">
        <v>0</v>
      </c>
      <c r="W35" s="33">
        <v>-188525.12059713341</v>
      </c>
      <c r="X35" s="33">
        <v>-286210.15480687917</v>
      </c>
      <c r="Y35" s="33">
        <v>66809.275526006328</v>
      </c>
      <c r="Z35" s="33">
        <v>1071206.6493562255</v>
      </c>
      <c r="AA35" s="33">
        <v>100661.10609312366</v>
      </c>
      <c r="AB35" s="33">
        <v>17480.860185569025</v>
      </c>
      <c r="AC35" s="33">
        <v>6590.8079328629601</v>
      </c>
      <c r="AD35" s="33">
        <f t="shared" si="0"/>
        <v>788013.42368977494</v>
      </c>
      <c r="AE35" s="33">
        <v>1224960.2098622939</v>
      </c>
      <c r="AF35" s="34">
        <f t="shared" si="1"/>
        <v>12418277.328056643</v>
      </c>
    </row>
    <row r="36" spans="1:32" x14ac:dyDescent="0.3">
      <c r="A36" s="1">
        <v>41730</v>
      </c>
      <c r="B36" s="21">
        <v>41730</v>
      </c>
      <c r="C36" s="33">
        <v>6383825.2043499984</v>
      </c>
      <c r="D36" s="33">
        <v>347953.60088903457</v>
      </c>
      <c r="E36" s="33">
        <v>599853.80152999994</v>
      </c>
      <c r="F36" s="33">
        <v>102611.6325326097</v>
      </c>
      <c r="G36" s="33">
        <v>625525.32355057599</v>
      </c>
      <c r="H36" s="33">
        <v>39829.622696889426</v>
      </c>
      <c r="I36" s="33">
        <v>699688.5945680372</v>
      </c>
      <c r="J36" s="33">
        <v>93200.284837782121</v>
      </c>
      <c r="K36" s="33"/>
      <c r="L36" s="33"/>
      <c r="M36" s="33"/>
      <c r="N36" s="33"/>
      <c r="O36" s="33">
        <v>131074.85513000001</v>
      </c>
      <c r="P36" s="33">
        <v>1544049.6400000001</v>
      </c>
      <c r="Q36" s="33"/>
      <c r="R36" s="33"/>
      <c r="S36" s="33">
        <v>0</v>
      </c>
      <c r="T36" s="33">
        <v>2044.5630000000001</v>
      </c>
      <c r="U36" s="33">
        <v>0</v>
      </c>
      <c r="V36" s="33">
        <v>0</v>
      </c>
      <c r="W36" s="33">
        <v>-200828.11218466688</v>
      </c>
      <c r="X36" s="33">
        <v>-284456.61957467149</v>
      </c>
      <c r="Y36" s="33">
        <v>73892.002233576641</v>
      </c>
      <c r="Z36" s="33">
        <v>1078746.7339867179</v>
      </c>
      <c r="AA36" s="33">
        <v>93622.729518902866</v>
      </c>
      <c r="AB36" s="33">
        <v>17023.783374812494</v>
      </c>
      <c r="AC36" s="33">
        <v>7781.6822293430605</v>
      </c>
      <c r="AD36" s="33">
        <f t="shared" si="0"/>
        <v>785782.19958401448</v>
      </c>
      <c r="AE36" s="33">
        <v>1232869.4404502874</v>
      </c>
      <c r="AF36" s="34">
        <f t="shared" si="1"/>
        <v>12588308.763119228</v>
      </c>
    </row>
    <row r="37" spans="1:32" x14ac:dyDescent="0.3">
      <c r="A37" s="1">
        <v>41760</v>
      </c>
      <c r="B37" s="21">
        <v>41760</v>
      </c>
      <c r="C37" s="33">
        <v>6373643.0081100008</v>
      </c>
      <c r="D37" s="33">
        <v>302002.70900764462</v>
      </c>
      <c r="E37" s="33">
        <v>602296.07682000007</v>
      </c>
      <c r="F37" s="33">
        <v>99689.735718147713</v>
      </c>
      <c r="G37" s="33">
        <v>608167.70805175335</v>
      </c>
      <c r="H37" s="33">
        <v>40240.690487358152</v>
      </c>
      <c r="I37" s="33">
        <v>669603.65725812491</v>
      </c>
      <c r="J37" s="33">
        <v>207891.39952569478</v>
      </c>
      <c r="K37" s="33"/>
      <c r="L37" s="33"/>
      <c r="M37" s="33"/>
      <c r="N37" s="33"/>
      <c r="O37" s="33">
        <v>131074.85512815532</v>
      </c>
      <c r="P37" s="33">
        <v>1532502.45985</v>
      </c>
      <c r="Q37" s="33"/>
      <c r="R37" s="33"/>
      <c r="S37" s="33">
        <v>0</v>
      </c>
      <c r="T37" s="33">
        <v>2865.826</v>
      </c>
      <c r="U37" s="33">
        <v>0</v>
      </c>
      <c r="V37" s="33">
        <v>0</v>
      </c>
      <c r="W37" s="33">
        <v>-220734.44638684986</v>
      </c>
      <c r="X37" s="33">
        <v>-285108.19030337024</v>
      </c>
      <c r="Y37" s="33">
        <v>-20.025849575724454</v>
      </c>
      <c r="Z37" s="33">
        <v>1142789.9725013953</v>
      </c>
      <c r="AA37" s="33">
        <v>80770.842533045696</v>
      </c>
      <c r="AB37" s="33">
        <v>16549.938032902395</v>
      </c>
      <c r="AC37" s="33">
        <v>9963.8815111658387</v>
      </c>
      <c r="AD37" s="33">
        <f t="shared" si="0"/>
        <v>744211.97203871352</v>
      </c>
      <c r="AE37" s="33">
        <v>1224099.9569954481</v>
      </c>
      <c r="AF37" s="34">
        <f t="shared" si="1"/>
        <v>12538290.054991042</v>
      </c>
    </row>
    <row r="38" spans="1:32" x14ac:dyDescent="0.3">
      <c r="A38" s="1">
        <v>41791</v>
      </c>
      <c r="B38" s="21">
        <v>41791</v>
      </c>
      <c r="C38" s="33">
        <v>6245144.5113300011</v>
      </c>
      <c r="D38" s="33">
        <v>305293.19241932611</v>
      </c>
      <c r="E38" s="33">
        <v>562815.34165000007</v>
      </c>
      <c r="F38" s="33">
        <v>115119.4835554052</v>
      </c>
      <c r="G38" s="33">
        <v>595987.52013415424</v>
      </c>
      <c r="H38" s="33">
        <v>42366.398964642569</v>
      </c>
      <c r="I38" s="33">
        <v>627118.91181421513</v>
      </c>
      <c r="J38" s="33">
        <v>58115.237961814782</v>
      </c>
      <c r="K38" s="33"/>
      <c r="L38" s="33"/>
      <c r="M38" s="33"/>
      <c r="N38" s="33"/>
      <c r="O38" s="33">
        <v>128920.15159000001</v>
      </c>
      <c r="P38" s="33">
        <v>1450058.1980000001</v>
      </c>
      <c r="Q38" s="33"/>
      <c r="R38" s="33"/>
      <c r="S38" s="33">
        <v>0</v>
      </c>
      <c r="T38" s="33">
        <v>2672.2840000000001</v>
      </c>
      <c r="U38" s="33">
        <v>0</v>
      </c>
      <c r="V38" s="33">
        <v>0</v>
      </c>
      <c r="W38" s="33">
        <v>-222230.06561535751</v>
      </c>
      <c r="X38" s="33">
        <v>-287009.51840164949</v>
      </c>
      <c r="Y38" s="33">
        <v>44286.604485613869</v>
      </c>
      <c r="Z38" s="33">
        <v>1208716.2005821834</v>
      </c>
      <c r="AA38" s="33">
        <v>51680.415540800328</v>
      </c>
      <c r="AB38" s="33">
        <v>16804.675849928393</v>
      </c>
      <c r="AC38" s="33">
        <v>10965.358592146211</v>
      </c>
      <c r="AD38" s="33">
        <f t="shared" si="0"/>
        <v>823213.67103366519</v>
      </c>
      <c r="AE38" s="33">
        <v>1240580.1988611212</v>
      </c>
      <c r="AF38" s="34">
        <f t="shared" si="1"/>
        <v>12197405.101314347</v>
      </c>
    </row>
    <row r="39" spans="1:32" x14ac:dyDescent="0.3">
      <c r="A39" s="1">
        <v>41821</v>
      </c>
      <c r="B39" s="21">
        <v>41821</v>
      </c>
      <c r="C39" s="33">
        <v>6235445.8659600001</v>
      </c>
      <c r="D39" s="33">
        <v>300743.3847375593</v>
      </c>
      <c r="E39" s="33">
        <v>570503.04056999995</v>
      </c>
      <c r="F39" s="33">
        <v>131565.07737032333</v>
      </c>
      <c r="G39" s="33">
        <v>575275.70052555471</v>
      </c>
      <c r="H39" s="33">
        <v>40123.473898140219</v>
      </c>
      <c r="I39" s="33">
        <v>629083.43077126879</v>
      </c>
      <c r="J39" s="33">
        <v>63169.797964625744</v>
      </c>
      <c r="K39" s="33"/>
      <c r="L39" s="33"/>
      <c r="M39" s="33"/>
      <c r="N39" s="33"/>
      <c r="O39" s="33">
        <v>128920.15158266324</v>
      </c>
      <c r="P39" s="33">
        <v>1440640.6629999999</v>
      </c>
      <c r="Q39" s="33"/>
      <c r="R39" s="33"/>
      <c r="S39" s="33">
        <v>0</v>
      </c>
      <c r="T39" s="33">
        <v>2406.5790000000002</v>
      </c>
      <c r="U39" s="33">
        <v>0</v>
      </c>
      <c r="V39" s="33">
        <v>0</v>
      </c>
      <c r="W39" s="33">
        <v>-222444.84057073729</v>
      </c>
      <c r="X39" s="33">
        <v>-289638.63320604549</v>
      </c>
      <c r="Y39" s="33">
        <v>45496.526545187095</v>
      </c>
      <c r="Z39" s="33">
        <v>1168498.4296110645</v>
      </c>
      <c r="AA39" s="33">
        <v>56169.820359404592</v>
      </c>
      <c r="AB39" s="33">
        <v>17052.319053517695</v>
      </c>
      <c r="AC39" s="33">
        <v>13738.564085737302</v>
      </c>
      <c r="AD39" s="33">
        <f t="shared" si="0"/>
        <v>788872.1858781284</v>
      </c>
      <c r="AE39" s="33">
        <v>1247613.2961786021</v>
      </c>
      <c r="AF39" s="34">
        <f t="shared" si="1"/>
        <v>12154362.647436865</v>
      </c>
    </row>
    <row r="40" spans="1:32" x14ac:dyDescent="0.3">
      <c r="A40" s="1">
        <v>41852</v>
      </c>
      <c r="B40" s="21">
        <v>41852</v>
      </c>
      <c r="C40" s="33">
        <v>6254137.6293400005</v>
      </c>
      <c r="D40" s="33">
        <v>288577.00726818031</v>
      </c>
      <c r="E40" s="33">
        <v>572704.03411999997</v>
      </c>
      <c r="F40" s="33">
        <v>104064.08476943192</v>
      </c>
      <c r="G40" s="33">
        <v>559472.12878223252</v>
      </c>
      <c r="H40" s="33">
        <v>22575.023869609075</v>
      </c>
      <c r="I40" s="33">
        <v>631411.18140309176</v>
      </c>
      <c r="J40" s="33">
        <v>58246.274296827054</v>
      </c>
      <c r="K40" s="33"/>
      <c r="L40" s="33"/>
      <c r="M40" s="33"/>
      <c r="N40" s="33"/>
      <c r="O40" s="33">
        <v>128920.15158448175</v>
      </c>
      <c r="P40" s="33">
        <v>1467160.2772899999</v>
      </c>
      <c r="Q40" s="33"/>
      <c r="R40" s="33"/>
      <c r="S40" s="33">
        <v>0</v>
      </c>
      <c r="T40" s="33">
        <v>3240.0770000000002</v>
      </c>
      <c r="U40" s="33">
        <v>0</v>
      </c>
      <c r="V40" s="33">
        <v>0</v>
      </c>
      <c r="W40" s="33">
        <v>-208600.14485774765</v>
      </c>
      <c r="X40" s="33">
        <v>-291551.65367078077</v>
      </c>
      <c r="Y40" s="33">
        <v>56180.573349883154</v>
      </c>
      <c r="Z40" s="33">
        <v>1150531.5661194776</v>
      </c>
      <c r="AA40" s="33">
        <v>46821.440906189608</v>
      </c>
      <c r="AB40" s="33">
        <v>17379.562466619198</v>
      </c>
      <c r="AC40" s="33">
        <v>12274.8606730433</v>
      </c>
      <c r="AD40" s="33">
        <f t="shared" si="0"/>
        <v>783036.20498668449</v>
      </c>
      <c r="AE40" s="33">
        <v>1268938.5624777623</v>
      </c>
      <c r="AF40" s="34">
        <f t="shared" si="1"/>
        <v>12142482.6371883</v>
      </c>
    </row>
    <row r="41" spans="1:32" x14ac:dyDescent="0.3">
      <c r="A41" s="1">
        <v>41883</v>
      </c>
      <c r="B41" s="21">
        <v>41883</v>
      </c>
      <c r="C41" s="33">
        <v>6318040.2681400003</v>
      </c>
      <c r="D41" s="33">
        <v>297247.68132897402</v>
      </c>
      <c r="E41" s="33">
        <v>576704.52051000006</v>
      </c>
      <c r="F41" s="33">
        <v>135824.08143839359</v>
      </c>
      <c r="G41" s="33">
        <v>552540.31456894544</v>
      </c>
      <c r="H41" s="33">
        <v>25390.415183819721</v>
      </c>
      <c r="I41" s="33">
        <v>602563.22651891189</v>
      </c>
      <c r="J41" s="33">
        <v>90397.950811180286</v>
      </c>
      <c r="K41" s="33"/>
      <c r="L41" s="33"/>
      <c r="M41" s="33"/>
      <c r="N41" s="33"/>
      <c r="O41" s="33">
        <v>126765.44805000001</v>
      </c>
      <c r="P41" s="33">
        <v>1458519.7790000001</v>
      </c>
      <c r="Q41" s="33"/>
      <c r="R41" s="33"/>
      <c r="S41" s="33">
        <v>0</v>
      </c>
      <c r="T41" s="33">
        <v>3240.8409999999999</v>
      </c>
      <c r="U41" s="33">
        <v>0</v>
      </c>
      <c r="V41" s="33">
        <v>0</v>
      </c>
      <c r="W41" s="33">
        <v>-219290.99729315841</v>
      </c>
      <c r="X41" s="33">
        <v>-293881.89025714278</v>
      </c>
      <c r="Y41" s="33">
        <v>48319.351914285726</v>
      </c>
      <c r="Z41" s="33">
        <v>1165653.6652609606</v>
      </c>
      <c r="AA41" s="33">
        <v>58430.578030775367</v>
      </c>
      <c r="AB41" s="33">
        <v>15619.037566422443</v>
      </c>
      <c r="AC41" s="33">
        <v>13673.3142142857</v>
      </c>
      <c r="AD41" s="33">
        <f t="shared" si="0"/>
        <v>788523.05943642871</v>
      </c>
      <c r="AE41" s="33">
        <v>1275750.4491010155</v>
      </c>
      <c r="AF41" s="34">
        <f t="shared" si="1"/>
        <v>12251508.035087669</v>
      </c>
    </row>
    <row r="42" spans="1:32" x14ac:dyDescent="0.3">
      <c r="A42" s="1">
        <v>41913</v>
      </c>
      <c r="B42" s="21">
        <v>41913</v>
      </c>
      <c r="C42" s="33">
        <v>6353163.4576400006</v>
      </c>
      <c r="D42" s="33">
        <v>304359.56947924424</v>
      </c>
      <c r="E42" s="33">
        <v>600745.74623000005</v>
      </c>
      <c r="F42" s="33">
        <v>124651.74540975998</v>
      </c>
      <c r="G42" s="33">
        <v>539492.8804510053</v>
      </c>
      <c r="H42" s="33">
        <v>24464.915783666882</v>
      </c>
      <c r="I42" s="33">
        <v>592201.14316801343</v>
      </c>
      <c r="J42" s="33">
        <v>38992.375329221053</v>
      </c>
      <c r="K42" s="33"/>
      <c r="L42" s="33"/>
      <c r="M42" s="33"/>
      <c r="N42" s="33"/>
      <c r="O42" s="33">
        <v>126765.72803846598</v>
      </c>
      <c r="P42" s="33">
        <v>1464523.952</v>
      </c>
      <c r="Q42" s="33"/>
      <c r="R42" s="33"/>
      <c r="S42" s="33">
        <v>0</v>
      </c>
      <c r="T42" s="33">
        <v>3442.413</v>
      </c>
      <c r="U42" s="33">
        <v>0</v>
      </c>
      <c r="V42" s="33">
        <v>0</v>
      </c>
      <c r="W42" s="33">
        <v>-226886.2845172745</v>
      </c>
      <c r="X42" s="33">
        <v>-295316.47798184276</v>
      </c>
      <c r="Y42" s="33">
        <v>26304.350810571384</v>
      </c>
      <c r="Z42" s="33">
        <v>1206406.8301105641</v>
      </c>
      <c r="AA42" s="33">
        <v>67330.986369957973</v>
      </c>
      <c r="AB42" s="33">
        <v>17355.929768210543</v>
      </c>
      <c r="AC42" s="33">
        <v>15598.769470926301</v>
      </c>
      <c r="AD42" s="33">
        <f t="shared" si="0"/>
        <v>810794.10403111286</v>
      </c>
      <c r="AE42" s="33">
        <v>1233984.9920230496</v>
      </c>
      <c r="AF42" s="34">
        <f t="shared" si="1"/>
        <v>12217583.022583537</v>
      </c>
    </row>
    <row r="43" spans="1:32" x14ac:dyDescent="0.3">
      <c r="A43" s="1">
        <v>41944</v>
      </c>
      <c r="B43" s="21">
        <v>41944</v>
      </c>
      <c r="C43" s="33">
        <v>6358428.7421200005</v>
      </c>
      <c r="D43" s="33">
        <v>311201.03477731702</v>
      </c>
      <c r="E43" s="33">
        <v>574891.75965999998</v>
      </c>
      <c r="F43" s="33">
        <v>93817.010479831806</v>
      </c>
      <c r="G43" s="33">
        <v>534225.54759327008</v>
      </c>
      <c r="H43" s="33">
        <v>26519.292944058179</v>
      </c>
      <c r="I43" s="33">
        <v>594889.99913540122</v>
      </c>
      <c r="J43" s="33">
        <v>19833.847250347411</v>
      </c>
      <c r="K43" s="33"/>
      <c r="L43" s="33"/>
      <c r="M43" s="33"/>
      <c r="N43" s="33"/>
      <c r="O43" s="33">
        <v>126765.72805000001</v>
      </c>
      <c r="P43" s="33">
        <v>1451677.6529999999</v>
      </c>
      <c r="Q43" s="33"/>
      <c r="R43" s="33"/>
      <c r="S43" s="33">
        <v>0</v>
      </c>
      <c r="T43" s="33">
        <v>4134.9610000000002</v>
      </c>
      <c r="U43" s="33">
        <v>0</v>
      </c>
      <c r="V43" s="33">
        <v>0</v>
      </c>
      <c r="W43" s="33">
        <v>-228678.41251888109</v>
      </c>
      <c r="X43" s="33">
        <v>-297172.84870783216</v>
      </c>
      <c r="Y43" s="33">
        <v>28037.421311118891</v>
      </c>
      <c r="Z43" s="33">
        <v>1205062.2362037771</v>
      </c>
      <c r="AA43" s="33">
        <v>58294.151899510507</v>
      </c>
      <c r="AB43" s="33">
        <v>15198.672048951101</v>
      </c>
      <c r="AC43" s="33">
        <v>16694.044126223802</v>
      </c>
      <c r="AD43" s="33">
        <f t="shared" si="0"/>
        <v>797435.26436286827</v>
      </c>
      <c r="AE43" s="33">
        <v>1239250.8019774824</v>
      </c>
      <c r="AF43" s="34">
        <f t="shared" si="1"/>
        <v>12133071.642350577</v>
      </c>
    </row>
    <row r="44" spans="1:32" x14ac:dyDescent="0.3">
      <c r="A44" s="1">
        <v>41974</v>
      </c>
      <c r="B44" s="21">
        <v>41974</v>
      </c>
      <c r="C44" s="33">
        <v>6420614.2774300007</v>
      </c>
      <c r="D44" s="33">
        <v>328119.68496138992</v>
      </c>
      <c r="E44" s="33">
        <v>554062.85652999999</v>
      </c>
      <c r="F44" s="33">
        <v>102527.57137521882</v>
      </c>
      <c r="G44" s="33">
        <v>523003.83589402109</v>
      </c>
      <c r="H44" s="33">
        <v>29405.960275732439</v>
      </c>
      <c r="I44" s="33">
        <v>611804.60881764698</v>
      </c>
      <c r="J44" s="33">
        <v>8868.6233610359468</v>
      </c>
      <c r="K44" s="33"/>
      <c r="L44" s="33"/>
      <c r="M44" s="33"/>
      <c r="N44" s="33"/>
      <c r="O44" s="33">
        <v>131737.35655655203</v>
      </c>
      <c r="P44" s="33">
        <v>1471881.7667400001</v>
      </c>
      <c r="Q44" s="33"/>
      <c r="R44" s="33"/>
      <c r="S44" s="33">
        <v>0</v>
      </c>
      <c r="T44" s="33">
        <v>4079.4659999999999</v>
      </c>
      <c r="U44" s="33">
        <v>0</v>
      </c>
      <c r="V44" s="33">
        <v>0</v>
      </c>
      <c r="W44" s="33">
        <v>-229422.70567235208</v>
      </c>
      <c r="X44" s="33">
        <v>-281203.36098604265</v>
      </c>
      <c r="Y44" s="33">
        <v>-36643.486760500818</v>
      </c>
      <c r="Z44" s="33">
        <v>1274758.4371051104</v>
      </c>
      <c r="AA44" s="33">
        <v>77787.450921989759</v>
      </c>
      <c r="AB44" s="33">
        <v>12956.476828035215</v>
      </c>
      <c r="AC44" s="33">
        <v>18219.403988738901</v>
      </c>
      <c r="AD44" s="33">
        <f t="shared" si="0"/>
        <v>836452.21542497864</v>
      </c>
      <c r="AE44" s="33">
        <v>1250321.959289921</v>
      </c>
      <c r="AF44" s="34">
        <f t="shared" si="1"/>
        <v>12272880.182656499</v>
      </c>
    </row>
    <row r="45" spans="1:32" x14ac:dyDescent="0.3">
      <c r="A45" s="1">
        <v>42005</v>
      </c>
      <c r="B45" s="21">
        <v>42005</v>
      </c>
      <c r="C45" s="33">
        <v>6405490.1923490008</v>
      </c>
      <c r="D45" s="33">
        <v>335876.83536514605</v>
      </c>
      <c r="E45" s="33">
        <v>559798.20525</v>
      </c>
      <c r="F45" s="33">
        <v>85074.005031854002</v>
      </c>
      <c r="G45" s="33">
        <v>527005.9692229107</v>
      </c>
      <c r="H45" s="33">
        <v>25284.350913276001</v>
      </c>
      <c r="I45" s="33">
        <v>601417.47158631519</v>
      </c>
      <c r="J45" s="33">
        <v>8618.2210529028962</v>
      </c>
      <c r="K45" s="33"/>
      <c r="L45" s="33"/>
      <c r="M45" s="33"/>
      <c r="N45" s="33"/>
      <c r="O45" s="33">
        <v>124516.98455370625</v>
      </c>
      <c r="P45" s="33">
        <v>1410963.0530000001</v>
      </c>
      <c r="Q45" s="33"/>
      <c r="R45" s="33"/>
      <c r="S45" s="33">
        <v>0</v>
      </c>
      <c r="T45" s="33">
        <v>7184.3820000000005</v>
      </c>
      <c r="U45" s="33">
        <v>0</v>
      </c>
      <c r="V45" s="33">
        <v>0</v>
      </c>
      <c r="W45" s="33">
        <v>-243129.4911179523</v>
      </c>
      <c r="X45" s="33">
        <v>-282127.64296784595</v>
      </c>
      <c r="Y45" s="33">
        <v>42735.814250487769</v>
      </c>
      <c r="Z45" s="33">
        <v>1204936.1856129346</v>
      </c>
      <c r="AA45" s="33">
        <v>92461.447448799547</v>
      </c>
      <c r="AB45" s="33">
        <v>10709.613765324346</v>
      </c>
      <c r="AC45" s="33">
        <v>19970.487017775202</v>
      </c>
      <c r="AD45" s="33">
        <f t="shared" si="0"/>
        <v>845556.41400952311</v>
      </c>
      <c r="AE45" s="33">
        <v>1262757.6797488646</v>
      </c>
      <c r="AF45" s="34">
        <f t="shared" si="1"/>
        <v>12199543.764083499</v>
      </c>
    </row>
    <row r="46" spans="1:32" x14ac:dyDescent="0.3">
      <c r="A46" s="1">
        <v>42036</v>
      </c>
      <c r="B46" s="21">
        <v>42036</v>
      </c>
      <c r="C46" s="33">
        <v>6469748.3296500007</v>
      </c>
      <c r="D46" s="33">
        <v>336971.86861318781</v>
      </c>
      <c r="E46" s="33">
        <v>577207.48395000002</v>
      </c>
      <c r="F46" s="33">
        <v>73580.815525661601</v>
      </c>
      <c r="G46" s="33">
        <v>532528.06518381066</v>
      </c>
      <c r="H46" s="33">
        <v>25494.050649322293</v>
      </c>
      <c r="I46" s="33">
        <v>594033.39723067626</v>
      </c>
      <c r="J46" s="33">
        <v>52585.159398631797</v>
      </c>
      <c r="K46" s="33"/>
      <c r="L46" s="33"/>
      <c r="M46" s="33"/>
      <c r="N46" s="33"/>
      <c r="O46" s="33">
        <v>124516.98455680077</v>
      </c>
      <c r="P46" s="33">
        <v>1415807.835</v>
      </c>
      <c r="Q46" s="33"/>
      <c r="R46" s="33"/>
      <c r="S46" s="33">
        <v>0</v>
      </c>
      <c r="T46" s="33">
        <v>5287.7750000000005</v>
      </c>
      <c r="U46" s="33">
        <v>0</v>
      </c>
      <c r="V46" s="33">
        <v>0</v>
      </c>
      <c r="W46" s="33">
        <v>-245311.78637503905</v>
      </c>
      <c r="X46" s="33">
        <v>-284107.33030157798</v>
      </c>
      <c r="Y46" s="33">
        <v>46505.460408026069</v>
      </c>
      <c r="Z46" s="33">
        <v>1185507.4400953809</v>
      </c>
      <c r="AA46" s="33">
        <v>85206.317781987862</v>
      </c>
      <c r="AB46" s="33">
        <v>9898.2819988018909</v>
      </c>
      <c r="AC46" s="33">
        <v>20422.384126066499</v>
      </c>
      <c r="AD46" s="33">
        <f t="shared" si="0"/>
        <v>818120.76773364597</v>
      </c>
      <c r="AE46" s="33">
        <v>1275514.0176648383</v>
      </c>
      <c r="AF46" s="34">
        <f t="shared" si="1"/>
        <v>12301396.550156578</v>
      </c>
    </row>
    <row r="47" spans="1:32" x14ac:dyDescent="0.3">
      <c r="A47" s="1">
        <v>42064</v>
      </c>
      <c r="B47" s="21">
        <v>42064</v>
      </c>
      <c r="C47" s="33">
        <v>6518092.61491</v>
      </c>
      <c r="D47" s="33">
        <v>358544.40611878637</v>
      </c>
      <c r="E47" s="33">
        <v>686043.59554000001</v>
      </c>
      <c r="F47" s="33">
        <v>81587.962987549603</v>
      </c>
      <c r="G47" s="33">
        <v>531399.45461908623</v>
      </c>
      <c r="H47" s="33">
        <v>24521.276253382999</v>
      </c>
      <c r="I47" s="33">
        <v>592076.57286750933</v>
      </c>
      <c r="J47" s="33">
        <v>80865.105487471257</v>
      </c>
      <c r="K47" s="33"/>
      <c r="L47" s="33"/>
      <c r="M47" s="33"/>
      <c r="N47" s="33"/>
      <c r="O47" s="33">
        <v>123640.68732315805</v>
      </c>
      <c r="P47" s="33">
        <v>1393550.1497500001</v>
      </c>
      <c r="Q47" s="33"/>
      <c r="R47" s="33"/>
      <c r="S47" s="33">
        <v>0</v>
      </c>
      <c r="T47" s="33">
        <v>5728.3150000000005</v>
      </c>
      <c r="U47" s="33">
        <v>0</v>
      </c>
      <c r="V47" s="33">
        <v>0</v>
      </c>
      <c r="W47" s="33">
        <v>-246610.17838694633</v>
      </c>
      <c r="X47" s="33">
        <v>-72696.977790786405</v>
      </c>
      <c r="Y47" s="33">
        <v>-18819.480953464394</v>
      </c>
      <c r="Z47" s="33">
        <v>972093.74945546465</v>
      </c>
      <c r="AA47" s="33">
        <v>98497.911320570245</v>
      </c>
      <c r="AB47" s="33">
        <v>7264.5028986198176</v>
      </c>
      <c r="AC47" s="33">
        <v>20659.536470445302</v>
      </c>
      <c r="AD47" s="33">
        <f t="shared" si="0"/>
        <v>760389.06301390298</v>
      </c>
      <c r="AE47" s="33">
        <v>1292448.2413044656</v>
      </c>
      <c r="AF47" s="34">
        <f t="shared" si="1"/>
        <v>12448887.445175312</v>
      </c>
    </row>
    <row r="48" spans="1:32" x14ac:dyDescent="0.3">
      <c r="A48" s="1">
        <v>42095</v>
      </c>
      <c r="B48" s="21">
        <v>42095</v>
      </c>
      <c r="C48" s="33">
        <v>6593637.9159400007</v>
      </c>
      <c r="D48" s="33">
        <v>384576.318990556</v>
      </c>
      <c r="E48" s="33">
        <v>679513.27549999999</v>
      </c>
      <c r="F48" s="33">
        <v>94272.443811249599</v>
      </c>
      <c r="G48" s="33">
        <v>523258.34597602818</v>
      </c>
      <c r="H48" s="33">
        <v>24827.330376341266</v>
      </c>
      <c r="I48" s="33">
        <v>571010.21244235383</v>
      </c>
      <c r="J48" s="33">
        <v>84248.779047504897</v>
      </c>
      <c r="K48" s="33"/>
      <c r="L48" s="33"/>
      <c r="M48" s="33"/>
      <c r="N48" s="33"/>
      <c r="O48" s="33">
        <v>123914.36701668435</v>
      </c>
      <c r="P48" s="33">
        <v>1382254.6358</v>
      </c>
      <c r="Q48" s="33"/>
      <c r="R48" s="33"/>
      <c r="S48" s="33">
        <v>0</v>
      </c>
      <c r="T48" s="33">
        <v>5346.7910000000002</v>
      </c>
      <c r="U48" s="33">
        <v>0</v>
      </c>
      <c r="V48" s="33">
        <v>0</v>
      </c>
      <c r="W48" s="33">
        <v>-258238.37437517344</v>
      </c>
      <c r="X48" s="33">
        <v>-277700.87197625998</v>
      </c>
      <c r="Y48" s="33">
        <v>-20128.031380238732</v>
      </c>
      <c r="Z48" s="33">
        <v>1163950.3140863369</v>
      </c>
      <c r="AA48" s="33">
        <v>90452.073597147653</v>
      </c>
      <c r="AB48" s="33">
        <v>6579.654661450917</v>
      </c>
      <c r="AC48" s="33">
        <v>22376.090903925702</v>
      </c>
      <c r="AD48" s="33">
        <f t="shared" si="0"/>
        <v>727290.8555171889</v>
      </c>
      <c r="AE48" s="33">
        <v>1304483.5711890461</v>
      </c>
      <c r="AF48" s="34">
        <f t="shared" si="1"/>
        <v>12498634.842606951</v>
      </c>
    </row>
    <row r="49" spans="1:114" x14ac:dyDescent="0.3">
      <c r="A49" s="1">
        <v>42125</v>
      </c>
      <c r="B49" s="21">
        <v>42125</v>
      </c>
      <c r="C49" s="33">
        <v>6645501.0454799999</v>
      </c>
      <c r="D49" s="33">
        <v>377987.90946516651</v>
      </c>
      <c r="E49" s="33">
        <v>698879.57900999999</v>
      </c>
      <c r="F49" s="33">
        <v>183120.86702502161</v>
      </c>
      <c r="G49" s="33">
        <v>521413.10632669413</v>
      </c>
      <c r="H49" s="33">
        <v>25855.778531993546</v>
      </c>
      <c r="I49" s="33">
        <v>574451.28121602454</v>
      </c>
      <c r="J49" s="33">
        <v>76212.277501973644</v>
      </c>
      <c r="K49" s="33"/>
      <c r="L49" s="33"/>
      <c r="M49" s="33"/>
      <c r="N49" s="33"/>
      <c r="O49" s="33">
        <v>123488.53702</v>
      </c>
      <c r="P49" s="33">
        <v>1341850.483</v>
      </c>
      <c r="Q49" s="33"/>
      <c r="R49" s="33"/>
      <c r="S49" s="33">
        <v>0</v>
      </c>
      <c r="T49" s="33">
        <v>4689.0079999999998</v>
      </c>
      <c r="U49" s="33">
        <v>0</v>
      </c>
      <c r="V49" s="33">
        <v>0</v>
      </c>
      <c r="W49" s="33">
        <v>-262780.72737918387</v>
      </c>
      <c r="X49" s="33">
        <v>-213383.22257252151</v>
      </c>
      <c r="Y49" s="33">
        <v>4089.292517342607</v>
      </c>
      <c r="Z49" s="33">
        <v>1150438.7158910332</v>
      </c>
      <c r="AA49" s="33">
        <v>89103.332280000002</v>
      </c>
      <c r="AB49" s="33">
        <v>5599.5152034123994</v>
      </c>
      <c r="AC49" s="33">
        <v>23733.8411222264</v>
      </c>
      <c r="AD49" s="33">
        <f t="shared" si="0"/>
        <v>796800.74706230918</v>
      </c>
      <c r="AE49" s="33">
        <v>1317788.9352177472</v>
      </c>
      <c r="AF49" s="34">
        <f t="shared" si="1"/>
        <v>12688039.554856928</v>
      </c>
    </row>
    <row r="50" spans="1:114" x14ac:dyDescent="0.3">
      <c r="A50" s="1">
        <v>42156</v>
      </c>
      <c r="B50" s="21">
        <v>42156</v>
      </c>
      <c r="C50" s="33">
        <v>6578601.3568499992</v>
      </c>
      <c r="D50" s="33">
        <v>361227.5520465541</v>
      </c>
      <c r="E50" s="33">
        <v>738816.90516000008</v>
      </c>
      <c r="F50" s="33">
        <v>136187.32985961199</v>
      </c>
      <c r="G50" s="33">
        <v>518524.01341602253</v>
      </c>
      <c r="H50" s="33">
        <v>26526.169074778249</v>
      </c>
      <c r="I50" s="33">
        <v>561099.60404744407</v>
      </c>
      <c r="J50" s="33">
        <v>78269.610861018387</v>
      </c>
      <c r="K50" s="33"/>
      <c r="L50" s="33"/>
      <c r="M50" s="33"/>
      <c r="N50" s="33"/>
      <c r="O50" s="33">
        <v>122206.67743000001</v>
      </c>
      <c r="P50" s="33">
        <v>1364852.4620000001</v>
      </c>
      <c r="Q50" s="33"/>
      <c r="R50" s="33"/>
      <c r="S50" s="33">
        <v>0</v>
      </c>
      <c r="T50" s="33">
        <v>3571.9360000000001</v>
      </c>
      <c r="U50" s="33">
        <v>0</v>
      </c>
      <c r="V50" s="33">
        <v>0</v>
      </c>
      <c r="W50" s="33">
        <v>-255395.77482915128</v>
      </c>
      <c r="X50" s="33">
        <v>-281055.36697901663</v>
      </c>
      <c r="Y50" s="33">
        <v>14065.070358334646</v>
      </c>
      <c r="Z50" s="33">
        <v>1185203.6700576169</v>
      </c>
      <c r="AA50" s="33">
        <v>94088.798597734203</v>
      </c>
      <c r="AB50" s="33">
        <v>4554.4997526020798</v>
      </c>
      <c r="AC50" s="33">
        <v>25141.614245372304</v>
      </c>
      <c r="AD50" s="33">
        <f t="shared" si="0"/>
        <v>786602.51120349229</v>
      </c>
      <c r="AE50" s="33">
        <v>1335759.2662941234</v>
      </c>
      <c r="AF50" s="34">
        <f t="shared" si="1"/>
        <v>12612245.394243045</v>
      </c>
    </row>
    <row r="51" spans="1:114" x14ac:dyDescent="0.3">
      <c r="A51" s="1">
        <v>42186</v>
      </c>
      <c r="B51" s="21">
        <v>42186</v>
      </c>
      <c r="C51" s="33">
        <v>6553572.8428500006</v>
      </c>
      <c r="D51" s="33">
        <v>401563.20165992907</v>
      </c>
      <c r="E51" s="33">
        <v>745279.57019</v>
      </c>
      <c r="F51" s="33">
        <v>118597.0316557952</v>
      </c>
      <c r="G51" s="33">
        <v>514758.89318507933</v>
      </c>
      <c r="H51" s="33">
        <v>25145.537759411432</v>
      </c>
      <c r="I51" s="33">
        <v>562385.07844693901</v>
      </c>
      <c r="J51" s="33">
        <v>72027.767351750648</v>
      </c>
      <c r="K51" s="33"/>
      <c r="L51" s="33"/>
      <c r="M51" s="33"/>
      <c r="N51" s="33"/>
      <c r="O51" s="33">
        <v>123279.52343000002</v>
      </c>
      <c r="P51" s="33">
        <v>1366658.121</v>
      </c>
      <c r="Q51" s="33"/>
      <c r="R51" s="33"/>
      <c r="S51" s="33">
        <v>0</v>
      </c>
      <c r="T51" s="33">
        <v>4482.2520000000004</v>
      </c>
      <c r="U51" s="33">
        <v>0</v>
      </c>
      <c r="V51" s="33">
        <v>0</v>
      </c>
      <c r="W51" s="33">
        <v>-257508.81142883791</v>
      </c>
      <c r="X51" s="33">
        <v>-282771.4904803976</v>
      </c>
      <c r="Y51" s="33">
        <v>9815.146039999996</v>
      </c>
      <c r="Z51" s="33">
        <v>1170980.1261784413</v>
      </c>
      <c r="AA51" s="33">
        <v>77773.229921162099</v>
      </c>
      <c r="AB51" s="33">
        <v>4559.2210611620803</v>
      </c>
      <c r="AC51" s="33">
        <v>27085.198927492398</v>
      </c>
      <c r="AD51" s="33">
        <f t="shared" si="0"/>
        <v>749932.62021902238</v>
      </c>
      <c r="AE51" s="33">
        <v>1343472.5903531804</v>
      </c>
      <c r="AF51" s="34">
        <f t="shared" si="1"/>
        <v>12581155.030101106</v>
      </c>
    </row>
    <row r="52" spans="1:114" x14ac:dyDescent="0.3">
      <c r="A52" s="1">
        <v>42217</v>
      </c>
      <c r="B52" s="21">
        <v>42217</v>
      </c>
      <c r="C52" s="33">
        <v>6504178.8011400001</v>
      </c>
      <c r="D52" s="33">
        <v>410367.0237379453</v>
      </c>
      <c r="E52" s="33">
        <v>740437.42327999999</v>
      </c>
      <c r="F52" s="33">
        <v>135169.15699772196</v>
      </c>
      <c r="G52" s="33">
        <v>520242.08336554171</v>
      </c>
      <c r="H52" s="33">
        <v>23806.162806801291</v>
      </c>
      <c r="I52" s="33">
        <v>524960.26623445831</v>
      </c>
      <c r="J52" s="33">
        <v>78267.658623198702</v>
      </c>
      <c r="K52" s="33"/>
      <c r="L52" s="33"/>
      <c r="M52" s="33"/>
      <c r="N52" s="33"/>
      <c r="O52" s="33">
        <v>122657.41643912063</v>
      </c>
      <c r="P52" s="33">
        <v>1365946.527</v>
      </c>
      <c r="Q52" s="33"/>
      <c r="R52" s="33"/>
      <c r="S52" s="33">
        <v>0</v>
      </c>
      <c r="T52" s="33">
        <v>4395.3850000000002</v>
      </c>
      <c r="U52" s="33">
        <v>0</v>
      </c>
      <c r="V52" s="33">
        <v>0</v>
      </c>
      <c r="W52" s="33">
        <v>-256285.44333755641</v>
      </c>
      <c r="X52" s="33">
        <v>-284010.1132043543</v>
      </c>
      <c r="Y52" s="33">
        <v>1636.0297528372669</v>
      </c>
      <c r="Z52" s="33">
        <v>1201866.1050419116</v>
      </c>
      <c r="AA52" s="33">
        <v>68812.997304932695</v>
      </c>
      <c r="AB52" s="33">
        <v>4749.1620000000003</v>
      </c>
      <c r="AC52" s="33">
        <v>27332.89848</v>
      </c>
      <c r="AD52" s="33">
        <f t="shared" si="0"/>
        <v>764101.63603777078</v>
      </c>
      <c r="AE52" s="33">
        <v>1365036.9476500002</v>
      </c>
      <c r="AF52" s="34">
        <f t="shared" si="1"/>
        <v>12559566.488312557</v>
      </c>
    </row>
    <row r="53" spans="1:114" x14ac:dyDescent="0.3">
      <c r="A53" s="1">
        <v>42248</v>
      </c>
      <c r="B53" s="21">
        <v>42248</v>
      </c>
      <c r="C53" s="33">
        <v>6531101.0866900003</v>
      </c>
      <c r="D53" s="33">
        <v>397322.4264449373</v>
      </c>
      <c r="E53" s="33">
        <v>746569.6714300001</v>
      </c>
      <c r="F53" s="33">
        <v>261341.95906261119</v>
      </c>
      <c r="G53" s="33">
        <v>532712.10547135572</v>
      </c>
      <c r="H53" s="33">
        <v>24432.352857213551</v>
      </c>
      <c r="I53" s="33">
        <v>481050.39167864429</v>
      </c>
      <c r="J53" s="33">
        <v>80237.430558317676</v>
      </c>
      <c r="K53" s="33"/>
      <c r="L53" s="33"/>
      <c r="M53" s="33"/>
      <c r="N53" s="33"/>
      <c r="O53" s="33">
        <v>118774.01989</v>
      </c>
      <c r="P53" s="33">
        <v>1370507.1514000001</v>
      </c>
      <c r="Q53" s="33"/>
      <c r="R53" s="33"/>
      <c r="S53" s="33">
        <v>0</v>
      </c>
      <c r="T53" s="33">
        <v>6145.5330000000004</v>
      </c>
      <c r="U53" s="33">
        <v>0</v>
      </c>
      <c r="V53" s="33">
        <v>0</v>
      </c>
      <c r="W53" s="33">
        <v>-251947.02131000001</v>
      </c>
      <c r="X53" s="33">
        <v>-283587.71084000001</v>
      </c>
      <c r="Y53" s="33">
        <v>-9540.6658827368919</v>
      </c>
      <c r="Z53" s="33">
        <v>1212274.6220500013</v>
      </c>
      <c r="AA53" s="33">
        <v>73840.884841078805</v>
      </c>
      <c r="AB53" s="33">
        <v>4926.3650600000001</v>
      </c>
      <c r="AC53" s="33">
        <v>28393.262730352599</v>
      </c>
      <c r="AD53" s="33">
        <f t="shared" si="0"/>
        <v>774359.73664869566</v>
      </c>
      <c r="AE53" s="33">
        <v>1381620.0643910666</v>
      </c>
      <c r="AF53" s="34">
        <f t="shared" si="1"/>
        <v>12706173.929522842</v>
      </c>
    </row>
    <row r="54" spans="1:114" x14ac:dyDescent="0.3">
      <c r="A54" s="1">
        <v>42278</v>
      </c>
      <c r="B54" s="21">
        <v>42278</v>
      </c>
      <c r="C54" s="33">
        <v>6651862.9038700014</v>
      </c>
      <c r="D54" s="33">
        <v>452953.52418464574</v>
      </c>
      <c r="E54" s="33">
        <v>736600.06631999998</v>
      </c>
      <c r="F54" s="33">
        <v>251352.9978160708</v>
      </c>
      <c r="G54" s="33">
        <v>524810.25702234893</v>
      </c>
      <c r="H54" s="33">
        <v>23171.055108253415</v>
      </c>
      <c r="I54" s="33">
        <v>453979.42241765116</v>
      </c>
      <c r="J54" s="33">
        <v>76168.117994479981</v>
      </c>
      <c r="K54" s="33"/>
      <c r="L54" s="33"/>
      <c r="M54" s="33"/>
      <c r="N54" s="33"/>
      <c r="O54" s="33">
        <v>120056.11989</v>
      </c>
      <c r="P54" s="33">
        <v>1379729.6540000001</v>
      </c>
      <c r="Q54" s="33"/>
      <c r="R54" s="33"/>
      <c r="S54" s="33">
        <v>0</v>
      </c>
      <c r="T54" s="33">
        <v>7628.8159999999998</v>
      </c>
      <c r="U54" s="33">
        <v>0</v>
      </c>
      <c r="V54" s="33">
        <v>0</v>
      </c>
      <c r="W54" s="33">
        <v>-238884.77550000002</v>
      </c>
      <c r="X54" s="33">
        <v>-285366.48328971531</v>
      </c>
      <c r="Y54" s="33">
        <v>4680.6289762018978</v>
      </c>
      <c r="Z54" s="33">
        <v>1196591.661479715</v>
      </c>
      <c r="AA54" s="33">
        <v>79157.467833580493</v>
      </c>
      <c r="AB54" s="33">
        <v>4574.44596</v>
      </c>
      <c r="AC54" s="33">
        <v>30115.2275290006</v>
      </c>
      <c r="AD54" s="33">
        <f t="shared" si="0"/>
        <v>790868.17298878264</v>
      </c>
      <c r="AE54" s="33">
        <v>1377364.0150866238</v>
      </c>
      <c r="AF54" s="34">
        <f t="shared" si="1"/>
        <v>12846545.122698862</v>
      </c>
    </row>
    <row r="55" spans="1:114" x14ac:dyDescent="0.3">
      <c r="A55" s="1">
        <v>42309</v>
      </c>
      <c r="B55" s="21">
        <v>42309</v>
      </c>
      <c r="C55" s="33">
        <v>6708183.7541199988</v>
      </c>
      <c r="D55" s="33">
        <v>461831.88857741602</v>
      </c>
      <c r="E55" s="33">
        <v>726125.43317000009</v>
      </c>
      <c r="F55" s="33">
        <v>165817.00923970641</v>
      </c>
      <c r="G55" s="33">
        <v>522543.23663646798</v>
      </c>
      <c r="H55" s="33">
        <v>26991.635723066942</v>
      </c>
      <c r="I55" s="33">
        <v>442778.40745353198</v>
      </c>
      <c r="J55" s="33">
        <v>78012.995416439531</v>
      </c>
      <c r="K55" s="33"/>
      <c r="L55" s="33"/>
      <c r="M55" s="33"/>
      <c r="N55" s="33"/>
      <c r="O55" s="33">
        <v>119695.82189000001</v>
      </c>
      <c r="P55" s="33">
        <v>1372046.666</v>
      </c>
      <c r="Q55" s="33"/>
      <c r="R55" s="33"/>
      <c r="S55" s="33">
        <v>0</v>
      </c>
      <c r="T55" s="33">
        <v>7503.7170000000006</v>
      </c>
      <c r="U55" s="33">
        <v>0</v>
      </c>
      <c r="V55" s="33">
        <v>0</v>
      </c>
      <c r="W55" s="33">
        <v>-240194.40405999997</v>
      </c>
      <c r="X55" s="33">
        <v>-286893.32686999999</v>
      </c>
      <c r="Y55" s="33">
        <v>-25494.654673164085</v>
      </c>
      <c r="Z55" s="33">
        <v>1204788.4332799998</v>
      </c>
      <c r="AA55" s="33">
        <v>78851.646197811409</v>
      </c>
      <c r="AB55" s="33">
        <v>4990.4029800000008</v>
      </c>
      <c r="AC55" s="33">
        <v>31720.130302950598</v>
      </c>
      <c r="AD55" s="33">
        <f t="shared" si="0"/>
        <v>767768.22715759778</v>
      </c>
      <c r="AE55" s="33">
        <v>1381799.1312689581</v>
      </c>
      <c r="AF55" s="34">
        <f t="shared" si="1"/>
        <v>12781097.923653184</v>
      </c>
      <c r="AN55" s="22"/>
      <c r="AO55" s="22"/>
      <c r="AP55" s="22"/>
      <c r="AQ55" s="22"/>
      <c r="AR55" s="22"/>
      <c r="AS55" s="22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</row>
    <row r="56" spans="1:114" x14ac:dyDescent="0.3">
      <c r="A56" s="1">
        <v>42339</v>
      </c>
      <c r="B56" s="21">
        <v>42339</v>
      </c>
      <c r="C56" s="33">
        <v>6782786.2447199998</v>
      </c>
      <c r="D56" s="33">
        <v>447709.09173962683</v>
      </c>
      <c r="E56" s="33">
        <v>742920.55166999996</v>
      </c>
      <c r="F56" s="33">
        <v>180071.87267120279</v>
      </c>
      <c r="G56" s="33">
        <v>519569.93789093179</v>
      </c>
      <c r="H56" s="33">
        <v>28023.375660853028</v>
      </c>
      <c r="I56" s="33">
        <v>438296.07244906825</v>
      </c>
      <c r="J56" s="33">
        <v>80633.556398742367</v>
      </c>
      <c r="K56" s="33"/>
      <c r="L56" s="33"/>
      <c r="M56" s="33"/>
      <c r="N56" s="33"/>
      <c r="O56" s="33">
        <v>126697.23278999999</v>
      </c>
      <c r="P56" s="33">
        <v>1243675.923</v>
      </c>
      <c r="Q56" s="33"/>
      <c r="R56" s="33"/>
      <c r="S56" s="33">
        <v>0</v>
      </c>
      <c r="T56" s="33">
        <v>6944.8469999999998</v>
      </c>
      <c r="U56" s="33">
        <v>0</v>
      </c>
      <c r="V56" s="33">
        <v>0</v>
      </c>
      <c r="W56" s="33">
        <v>-242289.82845999999</v>
      </c>
      <c r="X56" s="33">
        <v>-288892.93588803161</v>
      </c>
      <c r="Y56" s="33">
        <v>-54523.222319306362</v>
      </c>
      <c r="Z56" s="33">
        <v>1229940.9741980324</v>
      </c>
      <c r="AA56" s="33">
        <v>97950.646633534212</v>
      </c>
      <c r="AB56" s="33">
        <v>2369.4147499999999</v>
      </c>
      <c r="AC56" s="33">
        <v>33010.441931560701</v>
      </c>
      <c r="AD56" s="33">
        <f t="shared" si="0"/>
        <v>777565.49084578943</v>
      </c>
      <c r="AE56" s="33">
        <v>1399468.2573108876</v>
      </c>
      <c r="AF56" s="34">
        <f t="shared" si="1"/>
        <v>12774362.454147102</v>
      </c>
      <c r="AN56" s="22"/>
      <c r="AO56" s="22"/>
      <c r="AP56" s="22"/>
      <c r="AQ56" s="22"/>
      <c r="AR56" s="22"/>
      <c r="AS56" s="22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</row>
    <row r="57" spans="1:114" x14ac:dyDescent="0.3">
      <c r="A57" s="1">
        <v>42370</v>
      </c>
      <c r="B57" s="21">
        <v>42370</v>
      </c>
      <c r="C57" s="33">
        <v>6883376.6569500007</v>
      </c>
      <c r="D57" s="33">
        <v>469050.80757243751</v>
      </c>
      <c r="E57" s="33">
        <v>807518.13118000003</v>
      </c>
      <c r="F57" s="33">
        <v>161401.95200490279</v>
      </c>
      <c r="G57" s="33">
        <v>521018.60085792118</v>
      </c>
      <c r="H57" s="33">
        <v>26623.408204668667</v>
      </c>
      <c r="I57" s="33">
        <v>439506.33668207878</v>
      </c>
      <c r="J57" s="33">
        <v>76118.286087153407</v>
      </c>
      <c r="K57" s="33"/>
      <c r="L57" s="33"/>
      <c r="M57" s="33"/>
      <c r="N57" s="33"/>
      <c r="O57" s="33">
        <v>118168.34078999999</v>
      </c>
      <c r="P57" s="33">
        <v>1242484.6740000001</v>
      </c>
      <c r="Q57" s="33"/>
      <c r="R57" s="33"/>
      <c r="S57" s="33">
        <v>0</v>
      </c>
      <c r="T57" s="33">
        <v>9245.8850000000002</v>
      </c>
      <c r="U57" s="33">
        <v>0</v>
      </c>
      <c r="V57" s="33">
        <v>0</v>
      </c>
      <c r="W57" s="33">
        <v>-255219.23885000002</v>
      </c>
      <c r="X57" s="33">
        <v>-291431.22149806877</v>
      </c>
      <c r="Y57" s="33">
        <v>6421.4176897158404</v>
      </c>
      <c r="Z57" s="33">
        <v>1233213.9496780699</v>
      </c>
      <c r="AA57" s="33">
        <v>106618.07130942759</v>
      </c>
      <c r="AB57" s="33">
        <v>2542.5933200000004</v>
      </c>
      <c r="AC57" s="33">
        <v>34217.962594950703</v>
      </c>
      <c r="AD57" s="33">
        <f t="shared" si="0"/>
        <v>836363.53424409532</v>
      </c>
      <c r="AE57" s="33">
        <v>1404376.9476781224</v>
      </c>
      <c r="AF57" s="34">
        <f t="shared" si="1"/>
        <v>12995253.561251383</v>
      </c>
      <c r="AN57" s="22"/>
      <c r="AO57" s="22"/>
      <c r="AP57" s="22"/>
      <c r="AQ57" s="22"/>
      <c r="AR57" s="22"/>
      <c r="AS57" s="22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</row>
    <row r="58" spans="1:114" x14ac:dyDescent="0.3">
      <c r="A58" s="1">
        <v>42401</v>
      </c>
      <c r="B58" s="21">
        <v>42401</v>
      </c>
      <c r="C58" s="33">
        <v>6903799.3522400009</v>
      </c>
      <c r="D58" s="33">
        <v>420856.43635992258</v>
      </c>
      <c r="E58" s="33">
        <v>887630.63063000003</v>
      </c>
      <c r="F58" s="33">
        <v>130311.4276645408</v>
      </c>
      <c r="G58" s="33">
        <v>520873.31916399981</v>
      </c>
      <c r="H58" s="33">
        <v>27309.29934126138</v>
      </c>
      <c r="I58" s="33">
        <v>424370.65390600031</v>
      </c>
      <c r="J58" s="33">
        <v>78095.724908350239</v>
      </c>
      <c r="K58" s="33"/>
      <c r="L58" s="33"/>
      <c r="M58" s="33"/>
      <c r="N58" s="33"/>
      <c r="O58" s="33">
        <v>116726.30049000001</v>
      </c>
      <c r="P58" s="33">
        <v>1269636.753004092</v>
      </c>
      <c r="Q58" s="33"/>
      <c r="R58" s="33"/>
      <c r="S58" s="33">
        <v>0</v>
      </c>
      <c r="T58" s="33">
        <v>9926.8220000000001</v>
      </c>
      <c r="U58" s="33">
        <v>0</v>
      </c>
      <c r="V58" s="33">
        <v>0</v>
      </c>
      <c r="W58" s="33">
        <v>-248495.75222999995</v>
      </c>
      <c r="X58" s="33">
        <v>-293250.58534712641</v>
      </c>
      <c r="Y58" s="33">
        <v>6535.1443263498622</v>
      </c>
      <c r="Z58" s="33">
        <v>1186518.1200571263</v>
      </c>
      <c r="AA58" s="33">
        <v>99333.628210919225</v>
      </c>
      <c r="AB58" s="33">
        <v>9455.74964</v>
      </c>
      <c r="AC58" s="33">
        <v>21308.106850730899</v>
      </c>
      <c r="AD58" s="33">
        <f t="shared" si="0"/>
        <v>781404.41150799999</v>
      </c>
      <c r="AE58" s="33">
        <v>1422825.1984364239</v>
      </c>
      <c r="AF58" s="34">
        <f t="shared" si="1"/>
        <v>12993766.329652593</v>
      </c>
      <c r="AN58" s="22"/>
      <c r="AO58" s="22"/>
      <c r="AP58" s="22"/>
      <c r="AQ58" s="22"/>
      <c r="AR58" s="22"/>
      <c r="AS58" s="22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</row>
    <row r="59" spans="1:114" x14ac:dyDescent="0.3">
      <c r="A59" s="1">
        <v>42430</v>
      </c>
      <c r="B59" s="21">
        <v>42430</v>
      </c>
      <c r="C59" s="33">
        <v>6975837.7541800002</v>
      </c>
      <c r="D59" s="33">
        <v>416654.33153519343</v>
      </c>
      <c r="E59" s="33">
        <v>841052.62562000006</v>
      </c>
      <c r="F59" s="33">
        <v>117296.82119877399</v>
      </c>
      <c r="G59" s="33">
        <v>522656.38327510754</v>
      </c>
      <c r="H59" s="33">
        <v>28360.983455215963</v>
      </c>
      <c r="I59" s="33">
        <v>406654.18937489256</v>
      </c>
      <c r="J59" s="33">
        <v>82965.530476739834</v>
      </c>
      <c r="K59" s="33"/>
      <c r="L59" s="33"/>
      <c r="M59" s="33"/>
      <c r="N59" s="33"/>
      <c r="O59" s="33">
        <v>115303.85582000001</v>
      </c>
      <c r="P59" s="33">
        <v>1250401.0605663259</v>
      </c>
      <c r="Q59" s="33"/>
      <c r="R59" s="33"/>
      <c r="S59" s="33">
        <v>0</v>
      </c>
      <c r="T59" s="33">
        <v>9305.6589999999997</v>
      </c>
      <c r="U59" s="33">
        <v>0</v>
      </c>
      <c r="V59" s="33">
        <v>0</v>
      </c>
      <c r="W59" s="33">
        <v>-248292.53482999999</v>
      </c>
      <c r="X59" s="33">
        <v>-287754.37734000006</v>
      </c>
      <c r="Y59" s="33">
        <v>1226.3833115623445</v>
      </c>
      <c r="Z59" s="33">
        <v>1173947.6209899993</v>
      </c>
      <c r="AA59" s="33">
        <v>96342.965105471609</v>
      </c>
      <c r="AB59" s="33">
        <v>14743.384740000001</v>
      </c>
      <c r="AC59" s="33">
        <v>21949.730322687297</v>
      </c>
      <c r="AD59" s="33">
        <f t="shared" si="0"/>
        <v>772163.17229972058</v>
      </c>
      <c r="AE59" s="33">
        <v>1447235.2186126942</v>
      </c>
      <c r="AF59" s="34">
        <f t="shared" si="1"/>
        <v>12985887.585414663</v>
      </c>
      <c r="AN59" s="22"/>
      <c r="AO59" s="22"/>
      <c r="AP59" s="22"/>
      <c r="AQ59" s="22"/>
      <c r="AR59" s="22"/>
      <c r="AS59" s="22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</row>
    <row r="60" spans="1:114" x14ac:dyDescent="0.3">
      <c r="A60" s="1">
        <v>42461</v>
      </c>
      <c r="B60" s="21">
        <v>42461</v>
      </c>
      <c r="C60" s="33">
        <v>7038298.4546200009</v>
      </c>
      <c r="D60" s="33">
        <v>389714.21342644194</v>
      </c>
      <c r="E60" s="33">
        <v>776533.93855999992</v>
      </c>
      <c r="F60" s="33">
        <v>150011.07623488881</v>
      </c>
      <c r="G60" s="33">
        <v>528117.98077989253</v>
      </c>
      <c r="H60" s="33">
        <v>26359.675909674832</v>
      </c>
      <c r="I60" s="33">
        <v>384538.25129010744</v>
      </c>
      <c r="J60" s="33">
        <v>74866.980958871558</v>
      </c>
      <c r="K60" s="33"/>
      <c r="L60" s="33"/>
      <c r="M60" s="33"/>
      <c r="N60" s="33"/>
      <c r="O60" s="33">
        <v>115537.21995</v>
      </c>
      <c r="P60" s="33">
        <v>1266047.6551372381</v>
      </c>
      <c r="Q60" s="33"/>
      <c r="R60" s="33"/>
      <c r="S60" s="33">
        <v>0</v>
      </c>
      <c r="T60" s="33">
        <v>9366.8909999999996</v>
      </c>
      <c r="U60" s="33">
        <v>0</v>
      </c>
      <c r="V60" s="33">
        <v>0</v>
      </c>
      <c r="W60" s="33">
        <v>-255088.17035</v>
      </c>
      <c r="X60" s="33">
        <v>-290186.84404000005</v>
      </c>
      <c r="Y60" s="33">
        <v>50725.589940350656</v>
      </c>
      <c r="Z60" s="33">
        <v>1165048.1066200011</v>
      </c>
      <c r="AA60" s="33">
        <v>108799.4695910233</v>
      </c>
      <c r="AB60" s="33">
        <v>12648.591550000001</v>
      </c>
      <c r="AC60" s="33">
        <v>20679.322467006699</v>
      </c>
      <c r="AD60" s="33">
        <f t="shared" si="0"/>
        <v>812626.06577838177</v>
      </c>
      <c r="AE60" s="33">
        <v>1453222.3990508206</v>
      </c>
      <c r="AF60" s="34">
        <f t="shared" si="1"/>
        <v>13025240.802696319</v>
      </c>
      <c r="AN60" s="22"/>
      <c r="AO60" s="22"/>
      <c r="AP60" s="22"/>
      <c r="AQ60" s="22"/>
      <c r="AR60" s="22"/>
      <c r="AS60" s="22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</row>
    <row r="61" spans="1:114" x14ac:dyDescent="0.3">
      <c r="A61" s="1">
        <v>42491</v>
      </c>
      <c r="B61" s="21">
        <v>42491</v>
      </c>
      <c r="C61" s="33">
        <v>6986769.4139900003</v>
      </c>
      <c r="D61" s="33">
        <v>382028.016245584</v>
      </c>
      <c r="E61" s="33">
        <v>758084.15539999993</v>
      </c>
      <c r="F61" s="33">
        <v>123634.11969877299</v>
      </c>
      <c r="G61" s="33">
        <v>527922.25004619476</v>
      </c>
      <c r="H61" s="33">
        <v>27462.54861608017</v>
      </c>
      <c r="I61" s="33">
        <v>380294.22748380533</v>
      </c>
      <c r="J61" s="33">
        <v>77787.335354346986</v>
      </c>
      <c r="K61" s="33"/>
      <c r="L61" s="33"/>
      <c r="M61" s="33"/>
      <c r="N61" s="33"/>
      <c r="O61" s="33">
        <v>110423.78425</v>
      </c>
      <c r="P61" s="33">
        <v>1263932.0321750168</v>
      </c>
      <c r="Q61" s="33"/>
      <c r="R61" s="33"/>
      <c r="S61" s="33">
        <v>0</v>
      </c>
      <c r="T61" s="33">
        <v>9163.7829999999994</v>
      </c>
      <c r="U61" s="33">
        <v>0</v>
      </c>
      <c r="V61" s="33">
        <v>0</v>
      </c>
      <c r="W61" s="33">
        <v>-251626.21261000002</v>
      </c>
      <c r="X61" s="33">
        <v>-291833.67026000004</v>
      </c>
      <c r="Y61" s="33">
        <v>24881.857105057206</v>
      </c>
      <c r="Z61" s="33">
        <v>1187963.4655499991</v>
      </c>
      <c r="AA61" s="33">
        <v>94852.958339531004</v>
      </c>
      <c r="AB61" s="33">
        <v>9550.0918900000015</v>
      </c>
      <c r="AC61" s="33">
        <v>20713.373273925205</v>
      </c>
      <c r="AD61" s="33">
        <f t="shared" si="0"/>
        <v>794501.86328851245</v>
      </c>
      <c r="AE61" s="33">
        <v>1467294.1241362367</v>
      </c>
      <c r="AF61" s="34">
        <f t="shared" si="1"/>
        <v>12909297.653684551</v>
      </c>
      <c r="AN61" s="22"/>
      <c r="AO61" s="22"/>
      <c r="AP61" s="22"/>
      <c r="AQ61" s="22"/>
      <c r="AR61" s="22"/>
      <c r="AS61" s="22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</row>
    <row r="62" spans="1:114" x14ac:dyDescent="0.3">
      <c r="A62" s="1">
        <v>42522</v>
      </c>
      <c r="B62" s="21">
        <v>42522</v>
      </c>
      <c r="C62" s="33">
        <v>6981767.8409400005</v>
      </c>
      <c r="D62" s="33">
        <v>371666.3711397947</v>
      </c>
      <c r="E62" s="33">
        <v>715008.0146900001</v>
      </c>
      <c r="F62" s="33">
        <v>148153.95133510377</v>
      </c>
      <c r="G62" s="33">
        <v>511715.65372313466</v>
      </c>
      <c r="H62" s="33">
        <v>28539.109656304903</v>
      </c>
      <c r="I62" s="33">
        <v>377680.1017268654</v>
      </c>
      <c r="J62" s="33">
        <v>81383.945289993004</v>
      </c>
      <c r="K62" s="33"/>
      <c r="L62" s="33"/>
      <c r="M62" s="33"/>
      <c r="N62" s="33"/>
      <c r="O62" s="33">
        <v>114728.734</v>
      </c>
      <c r="P62" s="33">
        <v>1265194.2269162959</v>
      </c>
      <c r="Q62" s="33"/>
      <c r="R62" s="33"/>
      <c r="S62" s="33">
        <v>0</v>
      </c>
      <c r="T62" s="33">
        <v>11043.849</v>
      </c>
      <c r="U62" s="33">
        <v>0</v>
      </c>
      <c r="V62" s="33">
        <v>0</v>
      </c>
      <c r="W62" s="33">
        <v>-249398.70788999999</v>
      </c>
      <c r="X62" s="33">
        <v>-60707.134520000014</v>
      </c>
      <c r="Y62" s="33">
        <v>19110.197088524423</v>
      </c>
      <c r="Z62" s="33">
        <v>977512.76116999995</v>
      </c>
      <c r="AA62" s="33">
        <v>96545.744663272504</v>
      </c>
      <c r="AB62" s="33">
        <v>10524.21823</v>
      </c>
      <c r="AC62" s="33">
        <v>21684.548032309398</v>
      </c>
      <c r="AD62" s="33">
        <f t="shared" si="0"/>
        <v>815271.62677410629</v>
      </c>
      <c r="AE62" s="33">
        <v>1482146.8913416539</v>
      </c>
      <c r="AF62" s="34">
        <f t="shared" si="1"/>
        <v>12904300.316533254</v>
      </c>
      <c r="AN62" s="22"/>
      <c r="AO62" s="22"/>
      <c r="AP62" s="22"/>
      <c r="AQ62" s="22"/>
      <c r="AR62" s="22"/>
      <c r="AS62" s="22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</row>
    <row r="63" spans="1:114" x14ac:dyDescent="0.3">
      <c r="A63" s="1">
        <v>42552</v>
      </c>
      <c r="B63" s="21">
        <v>42552</v>
      </c>
      <c r="C63" s="33">
        <v>6970387.0312799998</v>
      </c>
      <c r="D63" s="33">
        <v>370150.47364347102</v>
      </c>
      <c r="E63" s="33">
        <v>729551.22820000001</v>
      </c>
      <c r="F63" s="33">
        <v>168954.8195938626</v>
      </c>
      <c r="G63" s="33">
        <v>491910.37539655581</v>
      </c>
      <c r="H63" s="33">
        <v>27046.750606700793</v>
      </c>
      <c r="I63" s="33">
        <v>378227.56332344416</v>
      </c>
      <c r="J63" s="33">
        <v>76521.771781436459</v>
      </c>
      <c r="K63" s="33"/>
      <c r="L63" s="33"/>
      <c r="M63" s="33"/>
      <c r="N63" s="33"/>
      <c r="O63" s="33">
        <v>104742.02500000001</v>
      </c>
      <c r="P63" s="33">
        <v>1247052.0451697221</v>
      </c>
      <c r="Q63" s="33"/>
      <c r="R63" s="33"/>
      <c r="S63" s="33">
        <v>0</v>
      </c>
      <c r="T63" s="33">
        <v>11135.82</v>
      </c>
      <c r="U63" s="33">
        <v>0</v>
      </c>
      <c r="V63" s="33">
        <v>0</v>
      </c>
      <c r="W63" s="33">
        <v>-231642.84072000004</v>
      </c>
      <c r="X63" s="33">
        <v>-61870.160310000014</v>
      </c>
      <c r="Y63" s="33">
        <v>57383.078852720588</v>
      </c>
      <c r="Z63" s="33">
        <v>948363.8125</v>
      </c>
      <c r="AA63" s="33">
        <v>70132.699957205594</v>
      </c>
      <c r="AB63" s="33">
        <v>13386.999230000001</v>
      </c>
      <c r="AC63" s="33">
        <v>22343.388819145803</v>
      </c>
      <c r="AD63" s="33">
        <f t="shared" si="0"/>
        <v>818096.97832907189</v>
      </c>
      <c r="AE63" s="33">
        <v>1507540.7612136952</v>
      </c>
      <c r="AF63" s="34">
        <f t="shared" si="1"/>
        <v>12901317.643537961</v>
      </c>
      <c r="AN63" s="22"/>
      <c r="AO63" s="22"/>
      <c r="AP63" s="22"/>
      <c r="AQ63" s="22"/>
      <c r="AR63" s="22"/>
      <c r="AS63" s="22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</row>
    <row r="64" spans="1:114" x14ac:dyDescent="0.3">
      <c r="A64" s="1">
        <v>42583</v>
      </c>
      <c r="B64" s="21">
        <v>42583</v>
      </c>
      <c r="C64" s="33">
        <v>6962499.2379300008</v>
      </c>
      <c r="D64" s="33">
        <v>376658.05952055898</v>
      </c>
      <c r="E64" s="33">
        <v>761848.33460000006</v>
      </c>
      <c r="F64" s="33">
        <v>144344.37134892237</v>
      </c>
      <c r="G64" s="33">
        <v>491129.94968202087</v>
      </c>
      <c r="H64" s="33">
        <v>27539.252380203365</v>
      </c>
      <c r="I64" s="33">
        <v>378272.6687779791</v>
      </c>
      <c r="J64" s="33">
        <v>82378.136679924748</v>
      </c>
      <c r="K64" s="33"/>
      <c r="L64" s="33"/>
      <c r="M64" s="33"/>
      <c r="N64" s="33"/>
      <c r="O64" s="33">
        <v>104809.11600000001</v>
      </c>
      <c r="P64" s="33">
        <v>1246193.7670300719</v>
      </c>
      <c r="Q64" s="33"/>
      <c r="R64" s="33"/>
      <c r="S64" s="33">
        <v>0</v>
      </c>
      <c r="T64" s="33">
        <v>10115.845138499999</v>
      </c>
      <c r="U64" s="33">
        <v>0</v>
      </c>
      <c r="V64" s="33">
        <v>0</v>
      </c>
      <c r="W64" s="33">
        <v>-244727.73225000003</v>
      </c>
      <c r="X64" s="33">
        <v>-60972.715049999999</v>
      </c>
      <c r="Y64" s="33">
        <v>27022.4374915767</v>
      </c>
      <c r="Z64" s="33">
        <v>1032382.4748299998</v>
      </c>
      <c r="AA64" s="33">
        <v>63873.085624345505</v>
      </c>
      <c r="AB64" s="33">
        <v>9793.9800400000004</v>
      </c>
      <c r="AC64" s="33">
        <v>39315.651050991211</v>
      </c>
      <c r="AD64" s="33">
        <f t="shared" si="0"/>
        <v>866687.18173691328</v>
      </c>
      <c r="AE64" s="33">
        <v>1505240.0586442652</v>
      </c>
      <c r="AF64" s="34">
        <f t="shared" si="1"/>
        <v>12957715.979469361</v>
      </c>
      <c r="AN64" s="22"/>
      <c r="AO64" s="22"/>
      <c r="AP64" s="22"/>
      <c r="AQ64" s="22"/>
      <c r="AR64" s="22"/>
      <c r="AS64" s="22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</row>
    <row r="65" spans="1:114" x14ac:dyDescent="0.3">
      <c r="A65" s="1">
        <v>42614</v>
      </c>
      <c r="B65" s="21">
        <v>42614</v>
      </c>
      <c r="C65" s="33">
        <v>7033971.4745699996</v>
      </c>
      <c r="D65" s="33">
        <v>355434.42078416876</v>
      </c>
      <c r="E65" s="33">
        <v>804839.06177000003</v>
      </c>
      <c r="F65" s="33">
        <v>183439.850034798</v>
      </c>
      <c r="G65" s="33">
        <v>487065.5303326429</v>
      </c>
      <c r="H65" s="33">
        <v>26218.426261160403</v>
      </c>
      <c r="I65" s="33">
        <v>373540.3129273571</v>
      </c>
      <c r="J65" s="33">
        <v>83044.426667487161</v>
      </c>
      <c r="K65" s="33"/>
      <c r="L65" s="33"/>
      <c r="M65" s="33"/>
      <c r="N65" s="33"/>
      <c r="O65" s="33">
        <v>102773.24603000001</v>
      </c>
      <c r="P65" s="33">
        <v>1300123.0565868162</v>
      </c>
      <c r="Q65" s="33"/>
      <c r="R65" s="33"/>
      <c r="S65" s="33">
        <v>0</v>
      </c>
      <c r="T65" s="33">
        <v>10161.963</v>
      </c>
      <c r="U65" s="33">
        <v>0</v>
      </c>
      <c r="V65" s="33">
        <v>0</v>
      </c>
      <c r="W65" s="33">
        <v>-229041.45936000001</v>
      </c>
      <c r="X65" s="33">
        <v>-61129.070020000014</v>
      </c>
      <c r="Y65" s="33">
        <v>532.62628719218822</v>
      </c>
      <c r="Z65" s="33">
        <v>1020277.4975999999</v>
      </c>
      <c r="AA65" s="33">
        <v>89957.012011727798</v>
      </c>
      <c r="AB65" s="33">
        <v>9778.071710000002</v>
      </c>
      <c r="AC65" s="33">
        <v>40319.012702827305</v>
      </c>
      <c r="AD65" s="33">
        <f t="shared" si="0"/>
        <v>870693.6909317472</v>
      </c>
      <c r="AE65" s="33">
        <v>1503084.1415818238</v>
      </c>
      <c r="AF65" s="34">
        <f t="shared" si="1"/>
        <v>13134389.601478001</v>
      </c>
      <c r="AN65" s="22"/>
      <c r="AO65" s="22"/>
      <c r="AP65" s="22"/>
      <c r="AQ65" s="22"/>
      <c r="AR65" s="22"/>
      <c r="AS65" s="22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</row>
    <row r="66" spans="1:114" x14ac:dyDescent="0.3">
      <c r="A66" s="1">
        <v>42644</v>
      </c>
      <c r="B66" s="21">
        <v>42644</v>
      </c>
      <c r="C66" s="33">
        <v>7031897.2225300008</v>
      </c>
      <c r="D66" s="33">
        <v>338482.4802688951</v>
      </c>
      <c r="E66" s="33">
        <v>790115.97964000003</v>
      </c>
      <c r="F66" s="33">
        <v>167406.31981937401</v>
      </c>
      <c r="G66" s="33">
        <v>479802.25017771591</v>
      </c>
      <c r="H66" s="33">
        <v>24897.918883500348</v>
      </c>
      <c r="I66" s="33">
        <v>354929.39053228404</v>
      </c>
      <c r="J66" s="33">
        <v>78715.568831482873</v>
      </c>
      <c r="K66" s="33"/>
      <c r="L66" s="33"/>
      <c r="M66" s="33"/>
      <c r="N66" s="33"/>
      <c r="O66" s="33">
        <v>104417.24003</v>
      </c>
      <c r="P66" s="33">
        <v>1246102.8712932849</v>
      </c>
      <c r="Q66" s="33"/>
      <c r="R66" s="33"/>
      <c r="S66" s="33">
        <v>0</v>
      </c>
      <c r="T66" s="33">
        <v>7519.4311900000002</v>
      </c>
      <c r="U66" s="33">
        <v>0</v>
      </c>
      <c r="V66" s="33">
        <v>0</v>
      </c>
      <c r="W66" s="33">
        <v>-210276.35134999998</v>
      </c>
      <c r="X66" s="33">
        <v>-301379.81954680861</v>
      </c>
      <c r="Y66" s="33">
        <v>53155.456892022965</v>
      </c>
      <c r="Z66" s="33">
        <v>1230593.0557068086</v>
      </c>
      <c r="AA66" s="33">
        <v>95822.885951735094</v>
      </c>
      <c r="AB66" s="33">
        <v>12023.781010000002</v>
      </c>
      <c r="AC66" s="33">
        <v>34349.4528218786</v>
      </c>
      <c r="AD66" s="33">
        <f t="shared" si="0"/>
        <v>914288.46148563665</v>
      </c>
      <c r="AE66" s="33">
        <v>1522044.2208955165</v>
      </c>
      <c r="AF66" s="34">
        <f t="shared" si="1"/>
        <v>13060619.355577691</v>
      </c>
      <c r="AN66" s="22"/>
      <c r="AO66" s="22"/>
      <c r="AP66" s="22"/>
      <c r="AQ66" s="22"/>
      <c r="AR66" s="22"/>
      <c r="AS66" s="22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</row>
    <row r="67" spans="1:114" x14ac:dyDescent="0.3">
      <c r="A67" s="1">
        <v>42675</v>
      </c>
      <c r="B67" s="21">
        <v>42675</v>
      </c>
      <c r="C67" s="33">
        <v>7134716.29476</v>
      </c>
      <c r="D67" s="33">
        <v>317451.93377403996</v>
      </c>
      <c r="E67" s="33">
        <v>789890.71200000006</v>
      </c>
      <c r="F67" s="33">
        <v>101238.18786525101</v>
      </c>
      <c r="G67" s="33">
        <v>475652.50163995457</v>
      </c>
      <c r="H67" s="33">
        <v>25680.315426580626</v>
      </c>
      <c r="I67" s="33">
        <v>358327.2101400455</v>
      </c>
      <c r="J67" s="33">
        <v>81159.649034544549</v>
      </c>
      <c r="K67" s="33"/>
      <c r="L67" s="33"/>
      <c r="M67" s="33"/>
      <c r="N67" s="33"/>
      <c r="O67" s="33">
        <v>103370.28203</v>
      </c>
      <c r="P67" s="33">
        <v>1246321.864858022</v>
      </c>
      <c r="Q67" s="33"/>
      <c r="R67" s="33"/>
      <c r="S67" s="33">
        <v>0</v>
      </c>
      <c r="T67" s="33">
        <v>4789.5468600000004</v>
      </c>
      <c r="U67" s="33">
        <v>0</v>
      </c>
      <c r="V67" s="33">
        <v>0</v>
      </c>
      <c r="W67" s="33">
        <v>-211198.37448</v>
      </c>
      <c r="X67" s="33">
        <v>-303335.22515934083</v>
      </c>
      <c r="Y67" s="33">
        <v>-48166.626249705871</v>
      </c>
      <c r="Z67" s="33">
        <v>1229071.8564693409</v>
      </c>
      <c r="AA67" s="33">
        <v>107883.1882273728</v>
      </c>
      <c r="AB67" s="33">
        <v>12882.05754</v>
      </c>
      <c r="AC67" s="33">
        <v>35730.817673395293</v>
      </c>
      <c r="AD67" s="33">
        <f t="shared" si="0"/>
        <v>822867.69402106223</v>
      </c>
      <c r="AE67" s="33">
        <v>1515841.3444622175</v>
      </c>
      <c r="AF67" s="34">
        <f t="shared" si="1"/>
        <v>12977307.536871718</v>
      </c>
      <c r="AN67" s="22"/>
      <c r="AO67" s="22"/>
      <c r="AP67" s="22"/>
      <c r="AQ67" s="22"/>
      <c r="AR67" s="22"/>
      <c r="AS67" s="22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</row>
    <row r="68" spans="1:114" x14ac:dyDescent="0.3">
      <c r="A68" s="1">
        <v>42705</v>
      </c>
      <c r="B68" s="21">
        <v>42705</v>
      </c>
      <c r="C68" s="33">
        <v>7211871.3618199993</v>
      </c>
      <c r="D68" s="33">
        <v>487404.74083251634</v>
      </c>
      <c r="E68" s="33">
        <v>783787.58598000009</v>
      </c>
      <c r="F68" s="33">
        <v>165598.84441679041</v>
      </c>
      <c r="G68" s="33">
        <v>472123.60251317383</v>
      </c>
      <c r="H68" s="33">
        <v>26134.475830593317</v>
      </c>
      <c r="I68" s="33">
        <v>357445.30607682624</v>
      </c>
      <c r="J68" s="33">
        <v>83721.6185140749</v>
      </c>
      <c r="K68" s="33"/>
      <c r="L68" s="33"/>
      <c r="M68" s="33"/>
      <c r="N68" s="33"/>
      <c r="O68" s="33">
        <v>94691.70120000001</v>
      </c>
      <c r="P68" s="33">
        <v>1242256.838028284</v>
      </c>
      <c r="Q68" s="33"/>
      <c r="R68" s="33"/>
      <c r="S68" s="33">
        <v>0</v>
      </c>
      <c r="T68" s="33">
        <v>4551.9401397639995</v>
      </c>
      <c r="U68" s="33">
        <v>0</v>
      </c>
      <c r="V68" s="33">
        <v>0</v>
      </c>
      <c r="W68" s="33">
        <v>-204576.90347999995</v>
      </c>
      <c r="X68" s="33">
        <v>-305715.29257656296</v>
      </c>
      <c r="Y68" s="33">
        <v>-6652.0865546346904</v>
      </c>
      <c r="Z68" s="33">
        <v>1193534.9046565627</v>
      </c>
      <c r="AA68" s="33">
        <v>91364.204255258781</v>
      </c>
      <c r="AB68" s="33">
        <v>13798.466779999999</v>
      </c>
      <c r="AC68" s="33">
        <v>35942.567066453499</v>
      </c>
      <c r="AD68" s="33">
        <f t="shared" si="0"/>
        <v>817695.86014707747</v>
      </c>
      <c r="AE68" s="33">
        <v>1532987.6331727721</v>
      </c>
      <c r="AF68" s="34">
        <f t="shared" si="1"/>
        <v>13280271.508671872</v>
      </c>
      <c r="AN68" s="22"/>
      <c r="AO68" s="22"/>
      <c r="AP68" s="22"/>
      <c r="AQ68" s="22"/>
      <c r="AR68" s="22"/>
      <c r="AS68" s="22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</row>
    <row r="69" spans="1:114" x14ac:dyDescent="0.3">
      <c r="A69" s="1">
        <v>42736</v>
      </c>
      <c r="B69" s="21">
        <v>42736</v>
      </c>
      <c r="C69" s="33">
        <v>7191189.1389699997</v>
      </c>
      <c r="D69" s="33">
        <v>471437.8935114654</v>
      </c>
      <c r="E69" s="33">
        <v>812637.22454999993</v>
      </c>
      <c r="F69" s="33">
        <v>116916.18735806883</v>
      </c>
      <c r="G69" s="33">
        <v>459963.29439132393</v>
      </c>
      <c r="H69" s="33">
        <v>27674.238550099846</v>
      </c>
      <c r="I69" s="33">
        <v>351468.12795867608</v>
      </c>
      <c r="J69" s="33">
        <v>116072.05528976489</v>
      </c>
      <c r="K69" s="33"/>
      <c r="L69" s="33"/>
      <c r="M69" s="33"/>
      <c r="N69" s="33"/>
      <c r="O69" s="33">
        <v>94475.206720000002</v>
      </c>
      <c r="P69" s="33">
        <v>1241409.6208044651</v>
      </c>
      <c r="Q69" s="33"/>
      <c r="R69" s="33"/>
      <c r="S69" s="33">
        <v>0</v>
      </c>
      <c r="T69" s="33">
        <v>4228.4839787499996</v>
      </c>
      <c r="U69" s="33">
        <v>0</v>
      </c>
      <c r="V69" s="33">
        <v>0</v>
      </c>
      <c r="W69" s="33">
        <v>-210604.05205</v>
      </c>
      <c r="X69" s="33">
        <v>-309730.63234665547</v>
      </c>
      <c r="Y69" s="33">
        <v>-5956.0433781616985</v>
      </c>
      <c r="Z69" s="33">
        <v>1158637.9418666556</v>
      </c>
      <c r="AA69" s="33">
        <v>117263.9990164859</v>
      </c>
      <c r="AB69" s="33">
        <v>14289.8933</v>
      </c>
      <c r="AC69" s="33">
        <v>34975.517985633604</v>
      </c>
      <c r="AD69" s="33">
        <f t="shared" si="0"/>
        <v>798876.6243939579</v>
      </c>
      <c r="AE69" s="33">
        <v>1531734.2137799363</v>
      </c>
      <c r="AF69" s="34">
        <f t="shared" si="1"/>
        <v>13218082.310256507</v>
      </c>
      <c r="AN69" s="22"/>
      <c r="AO69" s="22"/>
      <c r="AP69" s="22"/>
      <c r="AQ69" s="22"/>
      <c r="AR69" s="22"/>
      <c r="AS69" s="22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</row>
    <row r="70" spans="1:114" x14ac:dyDescent="0.3">
      <c r="A70" s="1">
        <v>42767</v>
      </c>
      <c r="B70" s="21">
        <v>42767</v>
      </c>
      <c r="C70" s="33">
        <v>7199115.99046</v>
      </c>
      <c r="D70" s="33">
        <v>489628.44705626991</v>
      </c>
      <c r="E70" s="33">
        <v>816086.57522</v>
      </c>
      <c r="F70" s="33">
        <v>134491.42710356001</v>
      </c>
      <c r="G70" s="33">
        <v>456681.19259550824</v>
      </c>
      <c r="H70" s="33">
        <v>28603.291547060344</v>
      </c>
      <c r="I70" s="33">
        <v>336189.09839449188</v>
      </c>
      <c r="J70" s="33">
        <v>91515.687968438971</v>
      </c>
      <c r="K70" s="33"/>
      <c r="L70" s="33"/>
      <c r="M70" s="33"/>
      <c r="N70" s="33"/>
      <c r="O70" s="33">
        <v>90634.191560000007</v>
      </c>
      <c r="P70" s="33">
        <v>1237268.0836339679</v>
      </c>
      <c r="Q70" s="33"/>
      <c r="R70" s="33"/>
      <c r="S70" s="33">
        <v>0</v>
      </c>
      <c r="T70" s="33">
        <v>3393.89447625</v>
      </c>
      <c r="U70" s="33">
        <v>0</v>
      </c>
      <c r="V70" s="33">
        <v>0</v>
      </c>
      <c r="W70" s="33">
        <v>-211124.07735000001</v>
      </c>
      <c r="X70" s="33">
        <v>-311654.85485</v>
      </c>
      <c r="Y70" s="33">
        <v>15823.082775567271</v>
      </c>
      <c r="Z70" s="33">
        <v>1179040.4153500001</v>
      </c>
      <c r="AA70" s="33">
        <v>135642.474047647</v>
      </c>
      <c r="AB70" s="33">
        <v>14059.268719999998</v>
      </c>
      <c r="AC70" s="33">
        <v>34283.922557817794</v>
      </c>
      <c r="AD70" s="33">
        <f t="shared" si="0"/>
        <v>856070.23125103221</v>
      </c>
      <c r="AE70" s="33">
        <v>1526215.6151747329</v>
      </c>
      <c r="AF70" s="34">
        <f t="shared" si="1"/>
        <v>13265893.726441314</v>
      </c>
      <c r="AN70" s="22"/>
      <c r="AO70" s="22"/>
      <c r="AP70" s="22"/>
      <c r="AQ70" s="22"/>
      <c r="AR70" s="22"/>
      <c r="AS70" s="22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</row>
    <row r="71" spans="1:114" x14ac:dyDescent="0.3">
      <c r="A71" s="1">
        <v>42795</v>
      </c>
      <c r="B71" s="21">
        <v>42795</v>
      </c>
      <c r="C71" s="33">
        <v>7095155.9385100007</v>
      </c>
      <c r="D71" s="33">
        <v>499081.07057865144</v>
      </c>
      <c r="E71" s="33">
        <v>825587.57556000003</v>
      </c>
      <c r="F71" s="33">
        <v>141706.59502175022</v>
      </c>
      <c r="G71" s="33">
        <v>459801.00513701822</v>
      </c>
      <c r="H71" s="33">
        <v>30028.630078174265</v>
      </c>
      <c r="I71" s="33">
        <v>335444.93017298181</v>
      </c>
      <c r="J71" s="33">
        <v>94163.609022228018</v>
      </c>
      <c r="K71" s="33"/>
      <c r="L71" s="33"/>
      <c r="M71" s="33"/>
      <c r="N71" s="33"/>
      <c r="O71" s="33">
        <v>82983.437590000001</v>
      </c>
      <c r="P71" s="33">
        <v>1235278.1812748709</v>
      </c>
      <c r="Q71" s="33"/>
      <c r="R71" s="33"/>
      <c r="S71" s="33">
        <v>0</v>
      </c>
      <c r="T71" s="33">
        <v>3290.6826099999998</v>
      </c>
      <c r="U71" s="33">
        <v>0</v>
      </c>
      <c r="V71" s="33">
        <v>0</v>
      </c>
      <c r="W71" s="33">
        <v>-206521.88373999999</v>
      </c>
      <c r="X71" s="33">
        <v>-311274.33346999995</v>
      </c>
      <c r="Y71" s="33">
        <v>-18943.901241250471</v>
      </c>
      <c r="Z71" s="33">
        <v>1169668.3789300001</v>
      </c>
      <c r="AA71" s="33">
        <v>133213.99866506748</v>
      </c>
      <c r="AB71" s="33">
        <v>14990.733270000001</v>
      </c>
      <c r="AC71" s="33">
        <v>39400.688213050395</v>
      </c>
      <c r="AD71" s="33">
        <f t="shared" si="0"/>
        <v>820533.68062686757</v>
      </c>
      <c r="AE71" s="33">
        <v>1538392.5416125339</v>
      </c>
      <c r="AF71" s="34">
        <f t="shared" si="1"/>
        <v>13161447.877795076</v>
      </c>
      <c r="AN71" s="22"/>
      <c r="AO71" s="22"/>
      <c r="AP71" s="22"/>
      <c r="AQ71" s="22"/>
      <c r="AR71" s="22"/>
      <c r="AS71" s="22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</row>
    <row r="72" spans="1:114" x14ac:dyDescent="0.3">
      <c r="A72" s="1">
        <v>42826</v>
      </c>
      <c r="B72" s="21">
        <v>42826</v>
      </c>
      <c r="C72" s="33">
        <v>7193561.4025500007</v>
      </c>
      <c r="D72" s="33">
        <v>508822.78569796181</v>
      </c>
      <c r="E72" s="33">
        <v>825121.61886999989</v>
      </c>
      <c r="F72" s="33">
        <v>232982.67150262441</v>
      </c>
      <c r="G72" s="33">
        <v>438809.89707913314</v>
      </c>
      <c r="H72" s="33">
        <v>28487.300010838902</v>
      </c>
      <c r="I72" s="33">
        <v>334844.16508086689</v>
      </c>
      <c r="J72" s="33">
        <v>88081.404319600653</v>
      </c>
      <c r="K72" s="33"/>
      <c r="L72" s="33"/>
      <c r="M72" s="33"/>
      <c r="N72" s="33"/>
      <c r="O72" s="33">
        <v>83342.703609999997</v>
      </c>
      <c r="P72" s="33">
        <v>1229738.1484608459</v>
      </c>
      <c r="Q72" s="33"/>
      <c r="R72" s="33"/>
      <c r="S72" s="33">
        <v>0</v>
      </c>
      <c r="T72" s="33">
        <v>5652.5296399999997</v>
      </c>
      <c r="U72" s="33">
        <v>0</v>
      </c>
      <c r="V72" s="33">
        <v>0</v>
      </c>
      <c r="W72" s="33">
        <v>-205817.31248000002</v>
      </c>
      <c r="X72" s="33">
        <v>-314008.51665000001</v>
      </c>
      <c r="Y72" s="33">
        <v>141.35372435896844</v>
      </c>
      <c r="Z72" s="33">
        <v>1210145.2908600001</v>
      </c>
      <c r="AA72" s="33">
        <v>147849.95621173401</v>
      </c>
      <c r="AB72" s="33">
        <v>15644.36427</v>
      </c>
      <c r="AC72" s="33">
        <v>40363.480458585698</v>
      </c>
      <c r="AD72" s="33">
        <f t="shared" si="0"/>
        <v>894318.6163946786</v>
      </c>
      <c r="AE72" s="33">
        <v>1522202.6340034041</v>
      </c>
      <c r="AF72" s="34">
        <f t="shared" si="1"/>
        <v>13385965.877219956</v>
      </c>
      <c r="AN72" s="22"/>
      <c r="AO72" s="22"/>
      <c r="AP72" s="22"/>
      <c r="AQ72" s="22"/>
      <c r="AR72" s="22"/>
      <c r="AS72" s="22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</row>
    <row r="73" spans="1:114" x14ac:dyDescent="0.3">
      <c r="A73" s="1">
        <v>42856</v>
      </c>
      <c r="B73" s="21">
        <v>42856</v>
      </c>
      <c r="C73" s="33">
        <v>7185809.8926400002</v>
      </c>
      <c r="D73" s="33">
        <v>524122.94486892165</v>
      </c>
      <c r="E73" s="33">
        <v>847235.45053999999</v>
      </c>
      <c r="F73" s="33">
        <v>174473.48737964642</v>
      </c>
      <c r="G73" s="33">
        <v>448590.57560652716</v>
      </c>
      <c r="H73" s="33">
        <v>29440.040745096372</v>
      </c>
      <c r="I73" s="33">
        <v>332049.76309347287</v>
      </c>
      <c r="J73" s="33">
        <v>91104.673422364474</v>
      </c>
      <c r="K73" s="33"/>
      <c r="L73" s="33"/>
      <c r="M73" s="33"/>
      <c r="N73" s="33"/>
      <c r="O73" s="33">
        <v>97045.310500000007</v>
      </c>
      <c r="P73" s="33">
        <v>1231145.3421147321</v>
      </c>
      <c r="Q73" s="33"/>
      <c r="R73" s="33"/>
      <c r="S73" s="33">
        <v>0</v>
      </c>
      <c r="T73" s="33">
        <v>4747.0080942129998</v>
      </c>
      <c r="U73" s="33">
        <v>0</v>
      </c>
      <c r="V73" s="33">
        <v>0</v>
      </c>
      <c r="W73" s="33">
        <v>-205268.05997</v>
      </c>
      <c r="X73" s="33">
        <v>-316208.08901000005</v>
      </c>
      <c r="Y73" s="33">
        <v>-23401.430257613374</v>
      </c>
      <c r="Z73" s="33">
        <v>1216034.09919</v>
      </c>
      <c r="AA73" s="33">
        <v>129982.40621767058</v>
      </c>
      <c r="AB73" s="33">
        <v>16976.300780000001</v>
      </c>
      <c r="AC73" s="33">
        <v>41159.9287105861</v>
      </c>
      <c r="AD73" s="33">
        <f t="shared" si="0"/>
        <v>859275.15566064324</v>
      </c>
      <c r="AE73" s="33">
        <v>1530612.6225027984</v>
      </c>
      <c r="AF73" s="34">
        <f t="shared" si="1"/>
        <v>13355652.267168416</v>
      </c>
      <c r="AN73" s="22"/>
      <c r="AO73" s="22"/>
      <c r="AP73" s="22"/>
      <c r="AQ73" s="22"/>
      <c r="AR73" s="22"/>
      <c r="AS73" s="22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</row>
    <row r="74" spans="1:114" x14ac:dyDescent="0.3">
      <c r="A74" s="1">
        <v>42887</v>
      </c>
      <c r="B74" s="21">
        <v>42887</v>
      </c>
      <c r="C74" s="33">
        <v>7177343.5491700005</v>
      </c>
      <c r="D74" s="33">
        <v>425140.24970753631</v>
      </c>
      <c r="E74" s="33">
        <v>834114.62861999997</v>
      </c>
      <c r="F74" s="33">
        <v>225438.19883308923</v>
      </c>
      <c r="G74" s="33">
        <v>441915.7956941686</v>
      </c>
      <c r="H74" s="33">
        <v>30066.889423467001</v>
      </c>
      <c r="I74" s="33">
        <v>331258.9796158314</v>
      </c>
      <c r="J74" s="33">
        <v>95097.829707969067</v>
      </c>
      <c r="K74" s="33"/>
      <c r="L74" s="33"/>
      <c r="M74" s="33"/>
      <c r="N74" s="33"/>
      <c r="O74" s="33">
        <v>90708.276190000004</v>
      </c>
      <c r="P74" s="33">
        <v>1224502.60181404</v>
      </c>
      <c r="Q74" s="33"/>
      <c r="R74" s="33"/>
      <c r="S74" s="33">
        <v>0</v>
      </c>
      <c r="T74" s="33">
        <v>3443.6089999999999</v>
      </c>
      <c r="U74" s="33">
        <v>0</v>
      </c>
      <c r="V74" s="33">
        <v>0</v>
      </c>
      <c r="W74" s="33">
        <v>-205823.41135000001</v>
      </c>
      <c r="X74" s="33">
        <v>-317920.15976999997</v>
      </c>
      <c r="Y74" s="33">
        <v>20168.159184727752</v>
      </c>
      <c r="Z74" s="33">
        <v>1183510.57421</v>
      </c>
      <c r="AA74" s="33">
        <v>131488.0551318223</v>
      </c>
      <c r="AB74" s="33">
        <v>17267.439879999998</v>
      </c>
      <c r="AC74" s="33">
        <v>41578.722265378099</v>
      </c>
      <c r="AD74" s="33">
        <f t="shared" ref="AD74:AD137" si="2">SUM(U74:AC74)</f>
        <v>870269.37955192826</v>
      </c>
      <c r="AE74" s="33">
        <v>1530840.6994461862</v>
      </c>
      <c r="AF74" s="34">
        <f t="shared" ref="AF74:AF137" si="3">SUM(C74:T74)+AD74+AE74</f>
        <v>13280140.686774218</v>
      </c>
      <c r="AN74" s="22"/>
      <c r="AO74" s="22"/>
      <c r="AP74" s="22"/>
      <c r="AQ74" s="22"/>
      <c r="AR74" s="22"/>
      <c r="AS74" s="22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</row>
    <row r="75" spans="1:114" x14ac:dyDescent="0.3">
      <c r="A75" s="1">
        <v>42917</v>
      </c>
      <c r="B75" s="21">
        <v>42917</v>
      </c>
      <c r="C75" s="33">
        <v>7150367.0386700006</v>
      </c>
      <c r="D75" s="33">
        <v>450622.40491853189</v>
      </c>
      <c r="E75" s="33">
        <v>826515.64324</v>
      </c>
      <c r="F75" s="33">
        <v>239784.19985037783</v>
      </c>
      <c r="G75" s="33">
        <v>438666.95541674382</v>
      </c>
      <c r="H75" s="33">
        <v>27665.929014797279</v>
      </c>
      <c r="I75" s="33">
        <v>345200.32308325614</v>
      </c>
      <c r="J75" s="33">
        <v>87766.630661134594</v>
      </c>
      <c r="K75" s="33"/>
      <c r="L75" s="33"/>
      <c r="M75" s="33"/>
      <c r="N75" s="33"/>
      <c r="O75" s="33">
        <v>76440.112870000012</v>
      </c>
      <c r="P75" s="33">
        <v>1222808.2692875431</v>
      </c>
      <c r="Q75" s="33"/>
      <c r="R75" s="33"/>
      <c r="S75" s="33">
        <v>0</v>
      </c>
      <c r="T75" s="33">
        <v>9543.414981975</v>
      </c>
      <c r="U75" s="33">
        <v>0</v>
      </c>
      <c r="V75" s="33">
        <v>0</v>
      </c>
      <c r="W75" s="33">
        <v>-201450.13726921464</v>
      </c>
      <c r="X75" s="33">
        <v>-310459.98591999995</v>
      </c>
      <c r="Y75" s="33">
        <v>1084.64056585972</v>
      </c>
      <c r="Z75" s="33">
        <v>1162713.2539123711</v>
      </c>
      <c r="AA75" s="33">
        <v>136369.65475192977</v>
      </c>
      <c r="AB75" s="33">
        <v>16379.41677827988</v>
      </c>
      <c r="AC75" s="33">
        <v>42482.525992589697</v>
      </c>
      <c r="AD75" s="33">
        <f t="shared" si="2"/>
        <v>847119.36881181563</v>
      </c>
      <c r="AE75" s="33">
        <v>1533207.1057140946</v>
      </c>
      <c r="AF75" s="34">
        <f t="shared" si="3"/>
        <v>13255707.396520268</v>
      </c>
      <c r="AN75" s="22"/>
      <c r="AO75" s="22"/>
      <c r="AP75" s="22"/>
      <c r="AQ75" s="22"/>
      <c r="AR75" s="22"/>
      <c r="AS75" s="22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</row>
    <row r="76" spans="1:114" x14ac:dyDescent="0.3">
      <c r="A76" s="1">
        <v>42948</v>
      </c>
      <c r="B76" s="21">
        <v>42948</v>
      </c>
      <c r="C76" s="33">
        <v>7189164.51492</v>
      </c>
      <c r="D76" s="33">
        <v>449156.3003770592</v>
      </c>
      <c r="E76" s="33">
        <v>841419.20700000005</v>
      </c>
      <c r="F76" s="33">
        <v>199857.77885925723</v>
      </c>
      <c r="G76" s="33">
        <v>436119.21191079606</v>
      </c>
      <c r="H76" s="33">
        <v>28707.77507684366</v>
      </c>
      <c r="I76" s="33">
        <v>344691.55701920384</v>
      </c>
      <c r="J76" s="33">
        <v>83584.606990930566</v>
      </c>
      <c r="K76" s="33"/>
      <c r="L76" s="33"/>
      <c r="M76" s="33"/>
      <c r="N76" s="33"/>
      <c r="O76" s="33">
        <v>76440.112870000012</v>
      </c>
      <c r="P76" s="33">
        <v>1229802.944068037</v>
      </c>
      <c r="Q76" s="33"/>
      <c r="R76" s="33"/>
      <c r="S76" s="33">
        <v>0</v>
      </c>
      <c r="T76" s="33">
        <v>4302.1689999999999</v>
      </c>
      <c r="U76" s="33">
        <v>0</v>
      </c>
      <c r="V76" s="33">
        <v>0</v>
      </c>
      <c r="W76" s="33">
        <v>-201534.42964999998</v>
      </c>
      <c r="X76" s="33">
        <v>-312706.94193999999</v>
      </c>
      <c r="Y76" s="33">
        <v>-6219.3714085108095</v>
      </c>
      <c r="Z76" s="33">
        <v>1180722.386669999</v>
      </c>
      <c r="AA76" s="33">
        <v>143963.08782568653</v>
      </c>
      <c r="AB76" s="33">
        <v>13334.34951</v>
      </c>
      <c r="AC76" s="33">
        <v>42016.775589379198</v>
      </c>
      <c r="AD76" s="33">
        <f t="shared" si="2"/>
        <v>859575.85659655393</v>
      </c>
      <c r="AE76" s="33">
        <v>1550045.7668035876</v>
      </c>
      <c r="AF76" s="34">
        <f t="shared" si="3"/>
        <v>13292867.801492266</v>
      </c>
      <c r="AN76" s="22"/>
      <c r="AO76" s="22"/>
      <c r="AP76" s="22"/>
      <c r="AQ76" s="22"/>
      <c r="AR76" s="22"/>
      <c r="AS76" s="22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</row>
    <row r="77" spans="1:114" x14ac:dyDescent="0.3">
      <c r="A77" s="1">
        <v>42979</v>
      </c>
      <c r="B77" s="21">
        <v>42979</v>
      </c>
      <c r="C77" s="33">
        <v>7221020.6816400001</v>
      </c>
      <c r="D77" s="33">
        <v>435399.0702081708</v>
      </c>
      <c r="E77" s="33">
        <v>854743.23300999997</v>
      </c>
      <c r="F77" s="33">
        <v>217666.48276717041</v>
      </c>
      <c r="G77" s="33">
        <v>433536.22044674429</v>
      </c>
      <c r="H77" s="33">
        <v>28997.121857042595</v>
      </c>
      <c r="I77" s="33">
        <v>329226.45441325568</v>
      </c>
      <c r="J77" s="33">
        <v>136910.93275458517</v>
      </c>
      <c r="K77" s="33"/>
      <c r="L77" s="33"/>
      <c r="M77" s="33"/>
      <c r="N77" s="33"/>
      <c r="O77" s="33">
        <v>76399.735900000014</v>
      </c>
      <c r="P77" s="33">
        <v>1229203.0269594081</v>
      </c>
      <c r="Q77" s="33"/>
      <c r="R77" s="33"/>
      <c r="S77" s="33">
        <v>0</v>
      </c>
      <c r="T77" s="33">
        <v>224.46067000000002</v>
      </c>
      <c r="U77" s="33">
        <v>0</v>
      </c>
      <c r="V77" s="33">
        <v>0</v>
      </c>
      <c r="W77" s="33">
        <v>-206026.08457000001</v>
      </c>
      <c r="X77" s="33">
        <v>-314658.96492</v>
      </c>
      <c r="Y77" s="33">
        <v>1403.1853262636903</v>
      </c>
      <c r="Z77" s="33">
        <v>1207775.9786800002</v>
      </c>
      <c r="AA77" s="33">
        <v>141778.1982294656</v>
      </c>
      <c r="AB77" s="33">
        <v>14407.828060000002</v>
      </c>
      <c r="AC77" s="33">
        <v>42718.322648735397</v>
      </c>
      <c r="AD77" s="33">
        <f t="shared" si="2"/>
        <v>887398.4634544648</v>
      </c>
      <c r="AE77" s="33">
        <v>1553236.1131217123</v>
      </c>
      <c r="AF77" s="34">
        <f t="shared" si="3"/>
        <v>13403961.997202555</v>
      </c>
      <c r="AN77" s="22"/>
      <c r="AO77" s="22"/>
      <c r="AP77" s="22"/>
      <c r="AQ77" s="22"/>
      <c r="AR77" s="22"/>
      <c r="AS77" s="22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</row>
    <row r="78" spans="1:114" x14ac:dyDescent="0.3">
      <c r="A78" s="1">
        <v>43009</v>
      </c>
      <c r="B78" s="21">
        <v>43009</v>
      </c>
      <c r="C78" s="33">
        <v>7224768.9075200008</v>
      </c>
      <c r="D78" s="33">
        <v>431166.29361976992</v>
      </c>
      <c r="E78" s="33">
        <v>832427.79413000017</v>
      </c>
      <c r="F78" s="33">
        <v>217771.86709661878</v>
      </c>
      <c r="G78" s="33">
        <v>428106.35990085854</v>
      </c>
      <c r="H78" s="33">
        <v>27698.594877298328</v>
      </c>
      <c r="I78" s="33">
        <v>318130.59069914144</v>
      </c>
      <c r="J78" s="33">
        <v>180584.29663130632</v>
      </c>
      <c r="K78" s="33"/>
      <c r="L78" s="33"/>
      <c r="M78" s="33"/>
      <c r="N78" s="33"/>
      <c r="O78" s="33">
        <v>88251.831709999999</v>
      </c>
      <c r="P78" s="33">
        <v>1225681.89873</v>
      </c>
      <c r="Q78" s="33"/>
      <c r="R78" s="33"/>
      <c r="S78" s="33">
        <v>0</v>
      </c>
      <c r="T78" s="33">
        <v>430.74286999999998</v>
      </c>
      <c r="U78" s="33">
        <v>0</v>
      </c>
      <c r="V78" s="33">
        <v>0</v>
      </c>
      <c r="W78" s="33">
        <v>-200977.57321372273</v>
      </c>
      <c r="X78" s="33">
        <v>-306412.05368000001</v>
      </c>
      <c r="Y78" s="33">
        <v>-3803.8437687907008</v>
      </c>
      <c r="Z78" s="33">
        <v>1187400.2890394258</v>
      </c>
      <c r="AA78" s="33">
        <v>163251.99015028807</v>
      </c>
      <c r="AB78" s="33">
        <v>14844.584214908746</v>
      </c>
      <c r="AC78" s="33">
        <v>42247.3837296899</v>
      </c>
      <c r="AD78" s="33">
        <f t="shared" si="2"/>
        <v>896550.77647179901</v>
      </c>
      <c r="AE78" s="33">
        <v>1585511.0103963967</v>
      </c>
      <c r="AF78" s="34">
        <f t="shared" si="3"/>
        <v>13457080.96465319</v>
      </c>
      <c r="AN78" s="22"/>
      <c r="AO78" s="22"/>
      <c r="AP78" s="22"/>
      <c r="AQ78" s="22"/>
      <c r="AR78" s="22"/>
      <c r="AS78" s="22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</row>
    <row r="79" spans="1:114" x14ac:dyDescent="0.3">
      <c r="A79" s="1">
        <v>43040</v>
      </c>
      <c r="B79" s="21">
        <v>43040</v>
      </c>
      <c r="C79" s="33">
        <v>7208696.8300399994</v>
      </c>
      <c r="D79" s="33">
        <v>442751.36301540962</v>
      </c>
      <c r="E79" s="33">
        <v>813082.95932000002</v>
      </c>
      <c r="F79" s="33">
        <v>205099.14186795321</v>
      </c>
      <c r="G79" s="33">
        <v>439240.54668671743</v>
      </c>
      <c r="H79" s="33">
        <v>28222.974323021142</v>
      </c>
      <c r="I79" s="33">
        <v>318099.86939328269</v>
      </c>
      <c r="J79" s="33">
        <v>173801.94102575423</v>
      </c>
      <c r="K79" s="33"/>
      <c r="L79" s="33"/>
      <c r="M79" s="33"/>
      <c r="N79" s="33"/>
      <c r="O79" s="33">
        <v>75939.236309999993</v>
      </c>
      <c r="P79" s="33">
        <v>1225698.4875023488</v>
      </c>
      <c r="Q79" s="33"/>
      <c r="R79" s="33"/>
      <c r="S79" s="33">
        <v>0</v>
      </c>
      <c r="T79" s="33">
        <v>73.86164930000001</v>
      </c>
      <c r="U79" s="33">
        <v>0</v>
      </c>
      <c r="V79" s="33">
        <v>0</v>
      </c>
      <c r="W79" s="33">
        <v>-262138.35702</v>
      </c>
      <c r="X79" s="33">
        <v>-308821.82845999999</v>
      </c>
      <c r="Y79" s="33">
        <v>2421.04576195867</v>
      </c>
      <c r="Z79" s="33">
        <v>1239281.9265506798</v>
      </c>
      <c r="AA79" s="33">
        <v>202923.99947233839</v>
      </c>
      <c r="AB79" s="33">
        <v>17808.677649999998</v>
      </c>
      <c r="AC79" s="33">
        <v>40825.006332392004</v>
      </c>
      <c r="AD79" s="33">
        <f t="shared" si="2"/>
        <v>932300.47028736887</v>
      </c>
      <c r="AE79" s="33">
        <v>1580407.8692512494</v>
      </c>
      <c r="AF79" s="34">
        <f t="shared" si="3"/>
        <v>13443415.550672408</v>
      </c>
      <c r="AN79" s="22"/>
      <c r="AO79" s="22"/>
      <c r="AP79" s="22"/>
      <c r="AQ79" s="22"/>
      <c r="AR79" s="22"/>
      <c r="AS79" s="22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23"/>
      <c r="DG79" s="23"/>
      <c r="DH79" s="23"/>
      <c r="DI79" s="23"/>
      <c r="DJ79" s="23"/>
    </row>
    <row r="80" spans="1:114" x14ac:dyDescent="0.3">
      <c r="A80" s="1">
        <v>43070</v>
      </c>
      <c r="B80" s="21">
        <v>43070</v>
      </c>
      <c r="C80" s="33">
        <v>7245247.6164199999</v>
      </c>
      <c r="D80" s="33">
        <v>426565.07322266436</v>
      </c>
      <c r="E80" s="33">
        <v>838124.41789000004</v>
      </c>
      <c r="F80" s="33">
        <v>150867.93945872539</v>
      </c>
      <c r="G80" s="33">
        <v>436804.58904380037</v>
      </c>
      <c r="H80" s="33">
        <v>28816.704210321182</v>
      </c>
      <c r="I80" s="33">
        <v>317424.35075619968</v>
      </c>
      <c r="J80" s="33">
        <v>177441.32654952377</v>
      </c>
      <c r="K80" s="33"/>
      <c r="L80" s="33"/>
      <c r="M80" s="33"/>
      <c r="N80" s="33"/>
      <c r="O80" s="33">
        <v>79406.838459999999</v>
      </c>
      <c r="P80" s="33">
        <v>1263771.7576065601</v>
      </c>
      <c r="Q80" s="33"/>
      <c r="R80" s="33"/>
      <c r="S80" s="33">
        <v>0</v>
      </c>
      <c r="T80" s="33">
        <v>607.19567785000004</v>
      </c>
      <c r="U80" s="33">
        <v>0</v>
      </c>
      <c r="V80" s="33">
        <v>0</v>
      </c>
      <c r="W80" s="33">
        <v>-259859.34607100603</v>
      </c>
      <c r="X80" s="33">
        <v>-310826.89496000006</v>
      </c>
      <c r="Y80" s="33">
        <v>-8943.797262446029</v>
      </c>
      <c r="Z80" s="33">
        <v>1201307.3840300003</v>
      </c>
      <c r="AA80" s="33">
        <v>219264.70975160602</v>
      </c>
      <c r="AB80" s="33">
        <v>14434.30126</v>
      </c>
      <c r="AC80" s="33">
        <v>41826.672694852998</v>
      </c>
      <c r="AD80" s="33">
        <f t="shared" si="2"/>
        <v>897203.0294430072</v>
      </c>
      <c r="AE80" s="33">
        <v>1607025.2281975937</v>
      </c>
      <c r="AF80" s="34">
        <f t="shared" si="3"/>
        <v>13469306.066936245</v>
      </c>
      <c r="AN80" s="22"/>
      <c r="AO80" s="22"/>
      <c r="AP80" s="22"/>
      <c r="AQ80" s="22"/>
      <c r="AR80" s="22"/>
      <c r="AS80" s="22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23"/>
      <c r="DG80" s="23"/>
      <c r="DH80" s="23"/>
      <c r="DI80" s="23"/>
      <c r="DJ80" s="23"/>
    </row>
    <row r="81" spans="1:114" x14ac:dyDescent="0.3">
      <c r="A81" s="1">
        <v>43101</v>
      </c>
      <c r="B81" s="21">
        <v>43101</v>
      </c>
      <c r="C81" s="33">
        <v>7253544.7741999999</v>
      </c>
      <c r="D81" s="33">
        <v>427344.81588010048</v>
      </c>
      <c r="E81" s="33">
        <v>822028.59361999994</v>
      </c>
      <c r="F81" s="33">
        <v>198131.21701142643</v>
      </c>
      <c r="G81" s="33">
        <v>442394.97163154004</v>
      </c>
      <c r="H81" s="33">
        <v>27742.073277503994</v>
      </c>
      <c r="I81" s="33">
        <v>316921.98724846001</v>
      </c>
      <c r="J81" s="33">
        <v>170555.45843018801</v>
      </c>
      <c r="K81" s="33"/>
      <c r="L81" s="33"/>
      <c r="M81" s="33"/>
      <c r="N81" s="33"/>
      <c r="O81" s="33">
        <v>74313.385880000016</v>
      </c>
      <c r="P81" s="33">
        <v>1221031.7343600001</v>
      </c>
      <c r="Q81" s="33"/>
      <c r="R81" s="33"/>
      <c r="S81" s="33">
        <v>0</v>
      </c>
      <c r="T81" s="33">
        <v>25.124650000000003</v>
      </c>
      <c r="U81" s="33">
        <v>0</v>
      </c>
      <c r="V81" s="33">
        <v>0</v>
      </c>
      <c r="W81" s="33">
        <v>-252372.17308579804</v>
      </c>
      <c r="X81" s="33">
        <v>-312293.88435000001</v>
      </c>
      <c r="Y81" s="33">
        <v>-2135.8181290814468</v>
      </c>
      <c r="Z81" s="33">
        <v>1208379.2208710024</v>
      </c>
      <c r="AA81" s="33">
        <v>292291.84205105092</v>
      </c>
      <c r="AB81" s="33">
        <v>15182.356718046027</v>
      </c>
      <c r="AC81" s="33">
        <v>42194.520285861508</v>
      </c>
      <c r="AD81" s="33">
        <f t="shared" si="2"/>
        <v>991246.06436108146</v>
      </c>
      <c r="AE81" s="33">
        <v>1613164.1830209442</v>
      </c>
      <c r="AF81" s="34">
        <f t="shared" si="3"/>
        <v>13558444.383571243</v>
      </c>
      <c r="AN81" s="22"/>
      <c r="AO81" s="22"/>
      <c r="AP81" s="22"/>
      <c r="AQ81" s="22"/>
      <c r="AR81" s="22"/>
      <c r="AS81" s="22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  <c r="DB81" s="23"/>
      <c r="DC81" s="23"/>
      <c r="DD81" s="23"/>
      <c r="DE81" s="23"/>
      <c r="DF81" s="23"/>
      <c r="DG81" s="23"/>
      <c r="DH81" s="23"/>
      <c r="DI81" s="23"/>
      <c r="DJ81" s="23"/>
    </row>
    <row r="82" spans="1:114" x14ac:dyDescent="0.3">
      <c r="A82" s="1">
        <v>43132</v>
      </c>
      <c r="B82" s="21">
        <v>43132</v>
      </c>
      <c r="C82" s="33">
        <v>7273106.5519599998</v>
      </c>
      <c r="D82" s="33">
        <v>438024.94130528119</v>
      </c>
      <c r="E82" s="33">
        <v>854814.19171999989</v>
      </c>
      <c r="F82" s="33">
        <v>185305.52278702843</v>
      </c>
      <c r="G82" s="33">
        <v>418217.60982324195</v>
      </c>
      <c r="H82" s="33">
        <v>27835.478781961221</v>
      </c>
      <c r="I82" s="33">
        <v>317509.04205675807</v>
      </c>
      <c r="J82" s="33">
        <v>121126.3503174698</v>
      </c>
      <c r="K82" s="33"/>
      <c r="L82" s="33"/>
      <c r="M82" s="33"/>
      <c r="N82" s="33"/>
      <c r="O82" s="33">
        <v>69356.569390000004</v>
      </c>
      <c r="P82" s="33">
        <v>1223367.566870278</v>
      </c>
      <c r="Q82" s="33"/>
      <c r="R82" s="33"/>
      <c r="S82" s="33">
        <v>0</v>
      </c>
      <c r="T82" s="33">
        <v>64.244649300000006</v>
      </c>
      <c r="U82" s="33">
        <v>0</v>
      </c>
      <c r="V82" s="33">
        <v>0</v>
      </c>
      <c r="W82" s="33">
        <v>-259537.40488000002</v>
      </c>
      <c r="X82" s="33">
        <v>-314308.07257000002</v>
      </c>
      <c r="Y82" s="33">
        <v>25795.153850000002</v>
      </c>
      <c r="Z82" s="33">
        <v>1203924.55278</v>
      </c>
      <c r="AA82" s="33">
        <v>290916.62928348366</v>
      </c>
      <c r="AB82" s="33">
        <v>16036.746650000001</v>
      </c>
      <c r="AC82" s="33">
        <v>41917.027266081095</v>
      </c>
      <c r="AD82" s="33">
        <f t="shared" si="2"/>
        <v>1004744.6323795647</v>
      </c>
      <c r="AE82" s="33">
        <v>1601658.0536793855</v>
      </c>
      <c r="AF82" s="34">
        <f t="shared" si="3"/>
        <v>13535130.755720273</v>
      </c>
      <c r="AN82" s="22"/>
      <c r="AO82" s="22"/>
      <c r="AP82" s="22"/>
      <c r="AQ82" s="22"/>
      <c r="AR82" s="22"/>
      <c r="AS82" s="22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  <c r="DB82" s="23"/>
      <c r="DC82" s="23"/>
      <c r="DD82" s="23"/>
      <c r="DE82" s="23"/>
      <c r="DF82" s="23"/>
      <c r="DG82" s="23"/>
      <c r="DH82" s="23"/>
      <c r="DI82" s="23"/>
      <c r="DJ82" s="23"/>
    </row>
    <row r="83" spans="1:114" x14ac:dyDescent="0.3">
      <c r="A83" s="1">
        <v>43160</v>
      </c>
      <c r="B83" s="21">
        <v>43160</v>
      </c>
      <c r="C83" s="33">
        <v>7301582.5444300007</v>
      </c>
      <c r="D83" s="33">
        <v>466703.21432607569</v>
      </c>
      <c r="E83" s="33">
        <v>876437.5575900001</v>
      </c>
      <c r="F83" s="33">
        <v>145054.29963363099</v>
      </c>
      <c r="G83" s="33">
        <v>403474.79463177238</v>
      </c>
      <c r="H83" s="33">
        <v>30096.401559618793</v>
      </c>
      <c r="I83" s="33">
        <v>318313.29690822755</v>
      </c>
      <c r="J83" s="33">
        <v>76160.199520381211</v>
      </c>
      <c r="K83" s="33"/>
      <c r="L83" s="33"/>
      <c r="M83" s="33"/>
      <c r="N83" s="33"/>
      <c r="O83" s="33">
        <v>67858.757899999997</v>
      </c>
      <c r="P83" s="33">
        <v>1214107.5334999932</v>
      </c>
      <c r="Q83" s="33"/>
      <c r="R83" s="33"/>
      <c r="S83" s="33">
        <v>0</v>
      </c>
      <c r="T83" s="33">
        <v>777.80007999999998</v>
      </c>
      <c r="U83" s="33">
        <v>0</v>
      </c>
      <c r="V83" s="33">
        <v>0</v>
      </c>
      <c r="W83" s="33">
        <v>-253171.50043067298</v>
      </c>
      <c r="X83" s="33">
        <v>-314515.76386000001</v>
      </c>
      <c r="Y83" s="33">
        <v>20489.486443014666</v>
      </c>
      <c r="Z83" s="33">
        <v>1220317.3658400001</v>
      </c>
      <c r="AA83" s="33">
        <v>306651.13970886311</v>
      </c>
      <c r="AB83" s="33">
        <v>17681.616239999999</v>
      </c>
      <c r="AC83" s="33">
        <v>42422.4165386846</v>
      </c>
      <c r="AD83" s="33">
        <f t="shared" si="2"/>
        <v>1039874.7604798896</v>
      </c>
      <c r="AE83" s="33">
        <v>1620967.8303299106</v>
      </c>
      <c r="AF83" s="34">
        <f t="shared" si="3"/>
        <v>13561408.990889499</v>
      </c>
      <c r="AN83" s="22"/>
      <c r="AO83" s="22"/>
      <c r="AP83" s="22"/>
      <c r="AQ83" s="22"/>
      <c r="AR83" s="22"/>
      <c r="AS83" s="22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/>
      <c r="DJ83" s="23"/>
    </row>
    <row r="84" spans="1:114" x14ac:dyDescent="0.3">
      <c r="A84" s="1">
        <v>43191</v>
      </c>
      <c r="B84" s="21">
        <v>43191</v>
      </c>
      <c r="C84" s="33">
        <v>7311534.096350831</v>
      </c>
      <c r="D84" s="33">
        <v>472313.49300235952</v>
      </c>
      <c r="E84" s="33">
        <v>888790.46686464502</v>
      </c>
      <c r="F84" s="33">
        <v>138783.87674987651</v>
      </c>
      <c r="G84" s="33">
        <v>445453.76216740004</v>
      </c>
      <c r="H84" s="33">
        <v>38170.863864813793</v>
      </c>
      <c r="I84" s="33">
        <v>319833.76495259994</v>
      </c>
      <c r="J84" s="33">
        <v>71272.349305186217</v>
      </c>
      <c r="K84" s="33"/>
      <c r="L84" s="33"/>
      <c r="M84" s="33"/>
      <c r="N84" s="33"/>
      <c r="O84" s="33">
        <v>67918.132599999997</v>
      </c>
      <c r="P84" s="33">
        <v>1219344.127632512</v>
      </c>
      <c r="Q84" s="33"/>
      <c r="R84" s="33"/>
      <c r="S84" s="33">
        <v>0</v>
      </c>
      <c r="T84" s="33">
        <v>1392.5831285880001</v>
      </c>
      <c r="U84" s="33">
        <v>0</v>
      </c>
      <c r="V84" s="33">
        <v>0</v>
      </c>
      <c r="W84" s="33">
        <v>-266798.47934000002</v>
      </c>
      <c r="X84" s="33">
        <v>-345321.65360000002</v>
      </c>
      <c r="Y84" s="33">
        <v>11105.637470293896</v>
      </c>
      <c r="Z84" s="33">
        <v>1332681.7012799999</v>
      </c>
      <c r="AA84" s="33">
        <v>277354.83772476926</v>
      </c>
      <c r="AB84" s="33">
        <v>10387.194670000001</v>
      </c>
      <c r="AC84" s="33">
        <v>46161.482858610601</v>
      </c>
      <c r="AD84" s="33">
        <f t="shared" si="2"/>
        <v>1065570.7210636737</v>
      </c>
      <c r="AE84" s="33">
        <v>1820737.2986700027</v>
      </c>
      <c r="AF84" s="34">
        <f t="shared" si="3"/>
        <v>13861115.536352489</v>
      </c>
      <c r="AN84" s="22"/>
      <c r="AO84" s="22"/>
      <c r="AP84" s="22"/>
      <c r="AQ84" s="22"/>
      <c r="AR84" s="22"/>
      <c r="AS84" s="22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</row>
    <row r="85" spans="1:114" x14ac:dyDescent="0.3">
      <c r="A85" s="1">
        <v>43221</v>
      </c>
      <c r="B85" s="21">
        <v>43221</v>
      </c>
      <c r="C85" s="33">
        <v>7244792.8694300009</v>
      </c>
      <c r="D85" s="33">
        <v>440225.53516593849</v>
      </c>
      <c r="E85" s="33">
        <v>922714.83487999998</v>
      </c>
      <c r="F85" s="33">
        <v>195183.77007869931</v>
      </c>
      <c r="G85" s="33">
        <v>436002.55743244698</v>
      </c>
      <c r="H85" s="33">
        <v>60720.088372147846</v>
      </c>
      <c r="I85" s="33">
        <v>318973.85975755303</v>
      </c>
      <c r="J85" s="33">
        <v>73000.845637852151</v>
      </c>
      <c r="K85" s="33"/>
      <c r="L85" s="33"/>
      <c r="M85" s="33"/>
      <c r="N85" s="33"/>
      <c r="O85" s="33">
        <v>68003.100659999996</v>
      </c>
      <c r="P85" s="33">
        <v>1210853.6564992431</v>
      </c>
      <c r="Q85" s="33"/>
      <c r="R85" s="33"/>
      <c r="S85" s="33">
        <v>0</v>
      </c>
      <c r="T85" s="33">
        <v>782.929770362</v>
      </c>
      <c r="U85" s="33">
        <v>0</v>
      </c>
      <c r="V85" s="33">
        <v>0</v>
      </c>
      <c r="W85" s="33">
        <v>-266829.55591</v>
      </c>
      <c r="X85" s="33">
        <v>-347804.98781999998</v>
      </c>
      <c r="Y85" s="33">
        <v>603.18715543293717</v>
      </c>
      <c r="Z85" s="33">
        <v>1333821.8692600001</v>
      </c>
      <c r="AA85" s="33">
        <v>272635.29207541066</v>
      </c>
      <c r="AB85" s="33">
        <v>10967.660680000003</v>
      </c>
      <c r="AC85" s="33">
        <v>47173.924745418401</v>
      </c>
      <c r="AD85" s="33">
        <f t="shared" si="2"/>
        <v>1050567.3901862619</v>
      </c>
      <c r="AE85" s="33">
        <v>1817194.7534978043</v>
      </c>
      <c r="AF85" s="34">
        <f t="shared" si="3"/>
        <v>13839016.19136831</v>
      </c>
      <c r="AN85" s="22"/>
      <c r="AO85" s="22"/>
      <c r="AP85" s="22"/>
      <c r="AQ85" s="22"/>
      <c r="AR85" s="22"/>
      <c r="AS85" s="22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</row>
    <row r="86" spans="1:114" x14ac:dyDescent="0.3">
      <c r="A86" s="1">
        <v>43252</v>
      </c>
      <c r="B86" s="21">
        <v>43252</v>
      </c>
      <c r="C86" s="33">
        <v>7343572.8562500002</v>
      </c>
      <c r="D86" s="33">
        <v>463573.5355024921</v>
      </c>
      <c r="E86" s="33">
        <v>916387.50871000008</v>
      </c>
      <c r="F86" s="33">
        <v>165783.99775248178</v>
      </c>
      <c r="G86" s="33">
        <v>424624.52522508783</v>
      </c>
      <c r="H86" s="33">
        <v>62881.11745439814</v>
      </c>
      <c r="I86" s="33">
        <v>308495.88534491224</v>
      </c>
      <c r="J86" s="33">
        <v>75579.624875601861</v>
      </c>
      <c r="K86" s="33"/>
      <c r="L86" s="33"/>
      <c r="M86" s="33"/>
      <c r="N86" s="33"/>
      <c r="O86" s="33">
        <v>66925.53198</v>
      </c>
      <c r="P86" s="33">
        <v>1208431.5074393621</v>
      </c>
      <c r="Q86" s="33"/>
      <c r="R86" s="33"/>
      <c r="S86" s="33">
        <v>0</v>
      </c>
      <c r="T86" s="33">
        <v>6326.9933600000004</v>
      </c>
      <c r="U86" s="33">
        <v>0</v>
      </c>
      <c r="V86" s="33">
        <v>0</v>
      </c>
      <c r="W86" s="33">
        <v>-343595.06325000001</v>
      </c>
      <c r="X86" s="33">
        <v>-349982.36641000002</v>
      </c>
      <c r="Y86" s="33">
        <v>7239.8571559585516</v>
      </c>
      <c r="Z86" s="33">
        <v>1613290.92297</v>
      </c>
      <c r="AA86" s="33">
        <v>272930.47891154338</v>
      </c>
      <c r="AB86" s="33">
        <v>2305.2347400000003</v>
      </c>
      <c r="AC86" s="33">
        <v>58264.6783456634</v>
      </c>
      <c r="AD86" s="33">
        <f t="shared" si="2"/>
        <v>1260453.7424631652</v>
      </c>
      <c r="AE86" s="33">
        <v>1604382.5500929679</v>
      </c>
      <c r="AF86" s="34">
        <f t="shared" si="3"/>
        <v>13907419.37645047</v>
      </c>
      <c r="AN86" s="22"/>
      <c r="AO86" s="22"/>
      <c r="AP86" s="22"/>
      <c r="AQ86" s="22"/>
      <c r="AR86" s="22"/>
      <c r="AS86" s="22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  <c r="DE86" s="23"/>
      <c r="DF86" s="23"/>
      <c r="DG86" s="23"/>
      <c r="DH86" s="23"/>
      <c r="DI86" s="23"/>
      <c r="DJ86" s="23"/>
    </row>
    <row r="87" spans="1:114" x14ac:dyDescent="0.3">
      <c r="A87" s="1">
        <v>43282</v>
      </c>
      <c r="B87" s="21">
        <v>43282</v>
      </c>
      <c r="C87" s="33">
        <v>7257167.5867400002</v>
      </c>
      <c r="D87" s="33">
        <v>418385.26607116871</v>
      </c>
      <c r="E87" s="33">
        <v>906516.92940999998</v>
      </c>
      <c r="F87" s="33">
        <v>142591.09858874284</v>
      </c>
      <c r="G87" s="33">
        <v>420385.39916723699</v>
      </c>
      <c r="H87" s="33">
        <v>48053.298412086187</v>
      </c>
      <c r="I87" s="33">
        <v>309425.953692763</v>
      </c>
      <c r="J87" s="33">
        <v>70485.753057913811</v>
      </c>
      <c r="K87" s="33"/>
      <c r="L87" s="33"/>
      <c r="M87" s="33"/>
      <c r="N87" s="33"/>
      <c r="O87" s="33">
        <v>61623.30285</v>
      </c>
      <c r="P87" s="33">
        <v>214869.47195049701</v>
      </c>
      <c r="Q87" s="33"/>
      <c r="R87" s="33"/>
      <c r="S87" s="33">
        <v>0</v>
      </c>
      <c r="T87" s="33">
        <v>559.97997116199997</v>
      </c>
      <c r="U87" s="33">
        <v>0</v>
      </c>
      <c r="V87" s="33">
        <v>0</v>
      </c>
      <c r="W87" s="33">
        <v>-380853.96584999998</v>
      </c>
      <c r="X87" s="33">
        <v>-340196.98202999996</v>
      </c>
      <c r="Y87" s="33">
        <v>-20904.03783295432</v>
      </c>
      <c r="Z87" s="33">
        <v>1641282.99064</v>
      </c>
      <c r="AA87" s="33">
        <v>188225.3162478937</v>
      </c>
      <c r="AB87" s="33">
        <v>2053.8162400000001</v>
      </c>
      <c r="AC87" s="33">
        <v>60527.414894519097</v>
      </c>
      <c r="AD87" s="33">
        <f t="shared" si="2"/>
        <v>1150134.5523094586</v>
      </c>
      <c r="AE87" s="33">
        <v>1572427.7844400727</v>
      </c>
      <c r="AF87" s="34">
        <f t="shared" si="3"/>
        <v>12572626.376661101</v>
      </c>
      <c r="AN87" s="22"/>
      <c r="AO87" s="22"/>
      <c r="AP87" s="22"/>
      <c r="AQ87" s="22"/>
      <c r="AR87" s="22"/>
      <c r="AS87" s="22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  <c r="DE87" s="23"/>
      <c r="DF87" s="23"/>
      <c r="DG87" s="23"/>
      <c r="DH87" s="23"/>
      <c r="DI87" s="23"/>
      <c r="DJ87" s="23"/>
    </row>
    <row r="88" spans="1:114" x14ac:dyDescent="0.3">
      <c r="A88" s="1">
        <v>43313</v>
      </c>
      <c r="B88" s="21">
        <v>43313</v>
      </c>
      <c r="C88" s="33">
        <v>7278000.0191799346</v>
      </c>
      <c r="D88" s="33">
        <v>430060.68138168915</v>
      </c>
      <c r="E88" s="33">
        <v>913531.71917000005</v>
      </c>
      <c r="F88" s="33">
        <v>151051.01579772471</v>
      </c>
      <c r="G88" s="33">
        <v>415560.58736394724</v>
      </c>
      <c r="H88" s="33">
        <v>48107.539398925939</v>
      </c>
      <c r="I88" s="33">
        <v>308237.57447605277</v>
      </c>
      <c r="J88" s="33">
        <v>70556.500011074066</v>
      </c>
      <c r="K88" s="33"/>
      <c r="L88" s="33"/>
      <c r="M88" s="33"/>
      <c r="N88" s="33"/>
      <c r="O88" s="33">
        <v>61477.201330000004</v>
      </c>
      <c r="P88" s="33">
        <v>212574.04724342201</v>
      </c>
      <c r="Q88" s="33"/>
      <c r="R88" s="33"/>
      <c r="S88" s="33">
        <v>0</v>
      </c>
      <c r="T88" s="33">
        <v>532.15519365</v>
      </c>
      <c r="U88" s="33">
        <v>0</v>
      </c>
      <c r="V88" s="33">
        <v>0</v>
      </c>
      <c r="W88" s="33">
        <v>-377805.21713</v>
      </c>
      <c r="X88" s="33">
        <v>-342937.90023999999</v>
      </c>
      <c r="Y88" s="33">
        <v>-24177.426735877394</v>
      </c>
      <c r="Z88" s="33">
        <v>1671659.539868</v>
      </c>
      <c r="AA88" s="33">
        <v>198988.79192003421</v>
      </c>
      <c r="AB88" s="33">
        <v>2090.9365899999998</v>
      </c>
      <c r="AC88" s="33">
        <v>64183.240708723504</v>
      </c>
      <c r="AD88" s="33">
        <f t="shared" si="2"/>
        <v>1192001.9649808803</v>
      </c>
      <c r="AE88" s="33">
        <v>1594896.9012567685</v>
      </c>
      <c r="AF88" s="34">
        <f t="shared" si="3"/>
        <v>12676587.906784067</v>
      </c>
      <c r="AN88" s="22"/>
      <c r="AO88" s="22"/>
      <c r="AP88" s="22"/>
      <c r="AQ88" s="22"/>
      <c r="AR88" s="22"/>
      <c r="AS88" s="22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23"/>
      <c r="DG88" s="23"/>
      <c r="DH88" s="23"/>
      <c r="DI88" s="23"/>
      <c r="DJ88" s="23"/>
    </row>
    <row r="89" spans="1:114" x14ac:dyDescent="0.3">
      <c r="A89" s="1">
        <v>43344</v>
      </c>
      <c r="B89" s="21">
        <v>43344</v>
      </c>
      <c r="C89" s="33">
        <v>7359267.4661399992</v>
      </c>
      <c r="D89" s="33">
        <v>390786.443415149</v>
      </c>
      <c r="E89" s="33">
        <v>904311.41403999995</v>
      </c>
      <c r="F89" s="33">
        <v>132543.392773617</v>
      </c>
      <c r="G89" s="33">
        <v>398684.2941860123</v>
      </c>
      <c r="H89" s="33">
        <v>48061.28565523721</v>
      </c>
      <c r="I89" s="33">
        <v>306249.82238398772</v>
      </c>
      <c r="J89" s="33">
        <v>70379.761074762806</v>
      </c>
      <c r="K89" s="33"/>
      <c r="L89" s="33"/>
      <c r="M89" s="33"/>
      <c r="N89" s="33"/>
      <c r="O89" s="33">
        <v>54161.294529999992</v>
      </c>
      <c r="P89" s="33">
        <v>210464.29302464199</v>
      </c>
      <c r="Q89" s="33"/>
      <c r="R89" s="33"/>
      <c r="S89" s="33">
        <v>0</v>
      </c>
      <c r="T89" s="33">
        <v>129.45469376200001</v>
      </c>
      <c r="U89" s="33">
        <v>0</v>
      </c>
      <c r="V89" s="33">
        <v>0</v>
      </c>
      <c r="W89" s="33">
        <v>-350109.76671</v>
      </c>
      <c r="X89" s="33">
        <v>-338008.72557000001</v>
      </c>
      <c r="Y89" s="33">
        <v>-18934.383878051543</v>
      </c>
      <c r="Z89" s="33">
        <v>1656991.3109961702</v>
      </c>
      <c r="AA89" s="33">
        <v>183268.1719325493</v>
      </c>
      <c r="AB89" s="33">
        <v>2633.7555992851389</v>
      </c>
      <c r="AC89" s="33">
        <v>65886.874301181597</v>
      </c>
      <c r="AD89" s="33">
        <f t="shared" si="2"/>
        <v>1201727.2366711348</v>
      </c>
      <c r="AE89" s="33">
        <v>1659356.4753995799</v>
      </c>
      <c r="AF89" s="34">
        <f t="shared" si="3"/>
        <v>12736122.633987885</v>
      </c>
      <c r="AN89" s="22"/>
      <c r="AO89" s="22"/>
      <c r="AP89" s="22"/>
      <c r="AQ89" s="22"/>
      <c r="AR89" s="22"/>
      <c r="AS89" s="22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  <c r="CP89" s="23"/>
      <c r="CQ89" s="23"/>
      <c r="CR89" s="23"/>
      <c r="CS89" s="23"/>
      <c r="CT89" s="23"/>
      <c r="CU89" s="23"/>
      <c r="CV89" s="23"/>
      <c r="CW89" s="23"/>
      <c r="CX89" s="23"/>
      <c r="CY89" s="23"/>
      <c r="CZ89" s="23"/>
      <c r="DA89" s="23"/>
      <c r="DB89" s="23"/>
      <c r="DC89" s="23"/>
      <c r="DD89" s="23"/>
      <c r="DE89" s="23"/>
      <c r="DF89" s="23"/>
      <c r="DG89" s="23"/>
      <c r="DH89" s="23"/>
      <c r="DI89" s="23"/>
      <c r="DJ89" s="23"/>
    </row>
    <row r="90" spans="1:114" x14ac:dyDescent="0.3">
      <c r="A90" s="1">
        <v>43374</v>
      </c>
      <c r="B90" s="21">
        <v>43374</v>
      </c>
      <c r="C90" s="33">
        <v>7266677.14848</v>
      </c>
      <c r="D90" s="33">
        <v>372971.29659631598</v>
      </c>
      <c r="E90" s="33">
        <v>937555.17960999988</v>
      </c>
      <c r="F90" s="33">
        <v>189437.0160593086</v>
      </c>
      <c r="G90" s="33">
        <v>391010.37827312207</v>
      </c>
      <c r="H90" s="33">
        <v>48121.624393463229</v>
      </c>
      <c r="I90" s="33">
        <v>289604.78943687794</v>
      </c>
      <c r="J90" s="33">
        <v>43363.69024653676</v>
      </c>
      <c r="K90" s="33"/>
      <c r="L90" s="33"/>
      <c r="M90" s="33"/>
      <c r="N90" s="33"/>
      <c r="O90" s="33">
        <v>54176.259279999998</v>
      </c>
      <c r="P90" s="33">
        <v>210386.29150852599</v>
      </c>
      <c r="Q90" s="33"/>
      <c r="R90" s="33"/>
      <c r="S90" s="33">
        <v>0</v>
      </c>
      <c r="T90" s="33">
        <v>335.82324375000002</v>
      </c>
      <c r="U90" s="33">
        <v>0</v>
      </c>
      <c r="V90" s="33">
        <v>0</v>
      </c>
      <c r="W90" s="33">
        <v>-287336.57357999997</v>
      </c>
      <c r="X90" s="33">
        <v>-339368.31913999998</v>
      </c>
      <c r="Y90" s="33">
        <v>-2379.9922124207656</v>
      </c>
      <c r="Z90" s="33">
        <v>1406553.5112699999</v>
      </c>
      <c r="AA90" s="33">
        <v>198065.63810833698</v>
      </c>
      <c r="AB90" s="33">
        <v>6400.5448800000004</v>
      </c>
      <c r="AC90" s="33">
        <v>67955.744408916886</v>
      </c>
      <c r="AD90" s="33">
        <f t="shared" si="2"/>
        <v>1049890.5537348329</v>
      </c>
      <c r="AE90" s="33">
        <v>1598671.2934852287</v>
      </c>
      <c r="AF90" s="34">
        <f t="shared" si="3"/>
        <v>12452201.344347963</v>
      </c>
      <c r="AN90" s="22"/>
      <c r="AO90" s="22"/>
      <c r="AP90" s="22"/>
      <c r="AQ90" s="22"/>
      <c r="AR90" s="22"/>
      <c r="AS90" s="22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/>
      <c r="DA90" s="23"/>
      <c r="DB90" s="23"/>
      <c r="DC90" s="23"/>
      <c r="DD90" s="23"/>
      <c r="DE90" s="23"/>
      <c r="DF90" s="23"/>
      <c r="DG90" s="23"/>
      <c r="DH90" s="23"/>
      <c r="DI90" s="23"/>
      <c r="DJ90" s="23"/>
    </row>
    <row r="91" spans="1:114" x14ac:dyDescent="0.3">
      <c r="A91" s="1">
        <v>43405</v>
      </c>
      <c r="B91" s="21">
        <v>43405</v>
      </c>
      <c r="C91" s="33">
        <v>7358720.0485699996</v>
      </c>
      <c r="D91" s="33">
        <v>369711.16748984688</v>
      </c>
      <c r="E91" s="33">
        <v>987826.68447000009</v>
      </c>
      <c r="F91" s="33">
        <v>134390.2631326378</v>
      </c>
      <c r="G91" s="33">
        <v>374460.94644953968</v>
      </c>
      <c r="H91" s="33">
        <v>48036.69068677297</v>
      </c>
      <c r="I91" s="33">
        <v>289651.96798046044</v>
      </c>
      <c r="J91" s="33">
        <v>44342.894873227029</v>
      </c>
      <c r="K91" s="33"/>
      <c r="L91" s="33"/>
      <c r="M91" s="33"/>
      <c r="N91" s="33"/>
      <c r="O91" s="33">
        <v>54013.936909999997</v>
      </c>
      <c r="P91" s="33">
        <v>213246.054</v>
      </c>
      <c r="Q91" s="33"/>
      <c r="R91" s="33"/>
      <c r="S91" s="33">
        <v>0</v>
      </c>
      <c r="T91" s="33">
        <v>1502.3320000000001</v>
      </c>
      <c r="U91" s="33">
        <v>0</v>
      </c>
      <c r="V91" s="33">
        <v>0</v>
      </c>
      <c r="W91" s="33">
        <v>-296874.78080000001</v>
      </c>
      <c r="X91" s="33">
        <v>-341970.91093000001</v>
      </c>
      <c r="Y91" s="33">
        <v>-48619.88133414137</v>
      </c>
      <c r="Z91" s="33">
        <v>1603612.6117200002</v>
      </c>
      <c r="AA91" s="33">
        <v>212486.85499135809</v>
      </c>
      <c r="AB91" s="33">
        <v>6107.7927600000003</v>
      </c>
      <c r="AC91" s="33">
        <v>69323.017611339092</v>
      </c>
      <c r="AD91" s="33">
        <f t="shared" si="2"/>
        <v>1204064.7040185558</v>
      </c>
      <c r="AE91" s="33">
        <v>1404973.641311957</v>
      </c>
      <c r="AF91" s="34">
        <f t="shared" si="3"/>
        <v>12484941.331892999</v>
      </c>
      <c r="AN91" s="22"/>
      <c r="AO91" s="22"/>
      <c r="AP91" s="22"/>
      <c r="AQ91" s="22"/>
      <c r="AR91" s="22"/>
      <c r="AS91" s="22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  <c r="CX91" s="23"/>
      <c r="CY91" s="23"/>
      <c r="CZ91" s="23"/>
      <c r="DA91" s="23"/>
      <c r="DB91" s="23"/>
      <c r="DC91" s="23"/>
      <c r="DD91" s="23"/>
      <c r="DE91" s="23"/>
      <c r="DF91" s="23"/>
      <c r="DG91" s="23"/>
      <c r="DH91" s="23"/>
      <c r="DI91" s="23"/>
      <c r="DJ91" s="23"/>
    </row>
    <row r="92" spans="1:114" x14ac:dyDescent="0.3">
      <c r="A92" s="1">
        <v>43435</v>
      </c>
      <c r="B92" s="21">
        <v>43435</v>
      </c>
      <c r="C92" s="33">
        <v>7381197.3027400002</v>
      </c>
      <c r="D92" s="33">
        <v>410055.8070797266</v>
      </c>
      <c r="E92" s="33">
        <v>1042524.17949</v>
      </c>
      <c r="F92" s="33">
        <v>159684.57769771581</v>
      </c>
      <c r="G92" s="33">
        <v>372235.79729999125</v>
      </c>
      <c r="H92" s="33">
        <v>48050.718965638815</v>
      </c>
      <c r="I92" s="33">
        <v>289276.31394000869</v>
      </c>
      <c r="J92" s="33">
        <v>45436.585994361179</v>
      </c>
      <c r="K92" s="33"/>
      <c r="L92" s="33"/>
      <c r="M92" s="33"/>
      <c r="N92" s="33"/>
      <c r="O92" s="33">
        <v>52816.885340000001</v>
      </c>
      <c r="P92" s="33">
        <v>218152.627711362</v>
      </c>
      <c r="Q92" s="33"/>
      <c r="R92" s="33"/>
      <c r="S92" s="33">
        <v>0</v>
      </c>
      <c r="T92" s="33">
        <v>671.94476611200002</v>
      </c>
      <c r="U92" s="33">
        <v>0</v>
      </c>
      <c r="V92" s="33">
        <v>0</v>
      </c>
      <c r="W92" s="33">
        <v>-303086.39769000001</v>
      </c>
      <c r="X92" s="33">
        <v>-343336.80460000003</v>
      </c>
      <c r="Y92" s="33">
        <v>-26782.31601693009</v>
      </c>
      <c r="Z92" s="33">
        <v>1581002.9772950001</v>
      </c>
      <c r="AA92" s="33">
        <v>248898.9482479349</v>
      </c>
      <c r="AB92" s="33">
        <v>10185.249370000001</v>
      </c>
      <c r="AC92" s="33">
        <v>70609.9870777787</v>
      </c>
      <c r="AD92" s="33">
        <f t="shared" si="2"/>
        <v>1237491.6436837837</v>
      </c>
      <c r="AE92" s="33">
        <v>1404635.5154122508</v>
      </c>
      <c r="AF92" s="34">
        <f t="shared" si="3"/>
        <v>12662229.900120949</v>
      </c>
      <c r="AN92" s="22"/>
      <c r="AO92" s="22"/>
      <c r="AP92" s="22"/>
      <c r="AQ92" s="22"/>
      <c r="AR92" s="22"/>
      <c r="AS92" s="22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23"/>
      <c r="DB92" s="23"/>
      <c r="DC92" s="23"/>
      <c r="DD92" s="23"/>
      <c r="DE92" s="23"/>
      <c r="DF92" s="23"/>
      <c r="DG92" s="23"/>
      <c r="DH92" s="23"/>
      <c r="DI92" s="23"/>
      <c r="DJ92" s="23"/>
    </row>
    <row r="93" spans="1:114" x14ac:dyDescent="0.3">
      <c r="A93" s="1">
        <v>43466</v>
      </c>
      <c r="B93" s="21">
        <v>43466</v>
      </c>
      <c r="C93" s="33">
        <v>7294500.7630100008</v>
      </c>
      <c r="D93" s="33">
        <v>452605.6902335317</v>
      </c>
      <c r="E93" s="33">
        <v>1031748.23045</v>
      </c>
      <c r="F93" s="33">
        <v>140483.59536893578</v>
      </c>
      <c r="G93" s="33">
        <v>388943.7305713282</v>
      </c>
      <c r="H93" s="33">
        <v>48313.094428821183</v>
      </c>
      <c r="I93" s="33">
        <v>289316.65257867187</v>
      </c>
      <c r="J93" s="33">
        <v>65692.368681178821</v>
      </c>
      <c r="K93" s="33"/>
      <c r="L93" s="33"/>
      <c r="M93" s="33"/>
      <c r="N93" s="33"/>
      <c r="O93" s="33">
        <v>49203.495750000002</v>
      </c>
      <c r="P93" s="33">
        <v>229702.56851019902</v>
      </c>
      <c r="Q93" s="33"/>
      <c r="R93" s="33"/>
      <c r="S93" s="33">
        <v>0</v>
      </c>
      <c r="T93" s="33">
        <v>576.76921822499992</v>
      </c>
      <c r="U93" s="33">
        <v>0</v>
      </c>
      <c r="V93" s="33">
        <v>0</v>
      </c>
      <c r="W93" s="33">
        <v>-311076.98960000003</v>
      </c>
      <c r="X93" s="33">
        <v>-346418.52182000002</v>
      </c>
      <c r="Y93" s="33">
        <v>-4170.8093640312645</v>
      </c>
      <c r="Z93" s="33">
        <v>1529548.5335000001</v>
      </c>
      <c r="AA93" s="33">
        <v>277668.88322509313</v>
      </c>
      <c r="AB93" s="33">
        <v>10402.599209999998</v>
      </c>
      <c r="AC93" s="33">
        <v>75191.987225525096</v>
      </c>
      <c r="AD93" s="33">
        <f t="shared" si="2"/>
        <v>1231145.6823765868</v>
      </c>
      <c r="AE93" s="33">
        <v>1364212.0602725556</v>
      </c>
      <c r="AF93" s="34">
        <f t="shared" si="3"/>
        <v>12586444.701450035</v>
      </c>
      <c r="AN93" s="22"/>
      <c r="AO93" s="22"/>
      <c r="AP93" s="22"/>
      <c r="AQ93" s="22"/>
      <c r="AR93" s="22"/>
      <c r="AS93" s="22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  <c r="DB93" s="23"/>
      <c r="DC93" s="23"/>
      <c r="DD93" s="23"/>
      <c r="DE93" s="23"/>
      <c r="DF93" s="23"/>
      <c r="DG93" s="23"/>
      <c r="DH93" s="23"/>
      <c r="DI93" s="23"/>
      <c r="DJ93" s="23"/>
    </row>
    <row r="94" spans="1:114" x14ac:dyDescent="0.3">
      <c r="A94" s="1">
        <v>43497</v>
      </c>
      <c r="B94" s="21">
        <v>43497</v>
      </c>
      <c r="C94" s="33">
        <v>7419559.2519899998</v>
      </c>
      <c r="D94" s="33">
        <v>409863.89024652459</v>
      </c>
      <c r="E94" s="33">
        <v>1047173.1429399999</v>
      </c>
      <c r="F94" s="33">
        <v>115430.1408575668</v>
      </c>
      <c r="G94" s="33">
        <v>390475.47971041629</v>
      </c>
      <c r="H94" s="33">
        <v>48190.659374043411</v>
      </c>
      <c r="I94" s="33">
        <v>289065.5305995837</v>
      </c>
      <c r="J94" s="33">
        <v>85451.372715956604</v>
      </c>
      <c r="K94" s="33"/>
      <c r="L94" s="33"/>
      <c r="M94" s="33"/>
      <c r="N94" s="33"/>
      <c r="O94" s="33">
        <v>49142.326100000006</v>
      </c>
      <c r="P94" s="33">
        <v>223344.33806038401</v>
      </c>
      <c r="Q94" s="33"/>
      <c r="R94" s="33"/>
      <c r="S94" s="33">
        <v>0</v>
      </c>
      <c r="T94" s="33">
        <v>1620.1882203500002</v>
      </c>
      <c r="U94" s="33">
        <v>0</v>
      </c>
      <c r="V94" s="33">
        <v>0</v>
      </c>
      <c r="W94" s="33">
        <v>-317243.75426000002</v>
      </c>
      <c r="X94" s="33">
        <v>-348604.23418000003</v>
      </c>
      <c r="Y94" s="33">
        <v>-9856.5409604695287</v>
      </c>
      <c r="Z94" s="33">
        <v>1521972.2545100013</v>
      </c>
      <c r="AA94" s="33">
        <v>332350.42166159203</v>
      </c>
      <c r="AB94" s="33">
        <v>10633.852949999999</v>
      </c>
      <c r="AC94" s="33">
        <v>77150.154637946398</v>
      </c>
      <c r="AD94" s="33">
        <f t="shared" si="2"/>
        <v>1266402.1543590701</v>
      </c>
      <c r="AE94" s="33">
        <v>1371925.2338464803</v>
      </c>
      <c r="AF94" s="34">
        <f t="shared" si="3"/>
        <v>12717643.709020376</v>
      </c>
      <c r="AN94" s="22"/>
      <c r="AO94" s="22"/>
      <c r="AP94" s="22"/>
      <c r="AQ94" s="22"/>
      <c r="AR94" s="22"/>
      <c r="AS94" s="22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/>
      <c r="CW94" s="23"/>
      <c r="CX94" s="23"/>
      <c r="CY94" s="23"/>
      <c r="CZ94" s="23"/>
      <c r="DA94" s="23"/>
      <c r="DB94" s="23"/>
      <c r="DC94" s="23"/>
      <c r="DD94" s="23"/>
      <c r="DE94" s="23"/>
      <c r="DF94" s="23"/>
      <c r="DG94" s="23"/>
      <c r="DH94" s="23"/>
      <c r="DI94" s="23"/>
      <c r="DJ94" s="23"/>
    </row>
    <row r="95" spans="1:114" x14ac:dyDescent="0.3">
      <c r="A95" s="1">
        <v>43525</v>
      </c>
      <c r="B95" s="21"/>
      <c r="C95" s="33">
        <v>7505815.8257199991</v>
      </c>
      <c r="D95" s="33">
        <v>529722.39372631931</v>
      </c>
      <c r="E95" s="33">
        <v>1124086.29057</v>
      </c>
      <c r="F95" s="33">
        <v>113325.74640564249</v>
      </c>
      <c r="G95" s="33">
        <v>386274.54332981515</v>
      </c>
      <c r="H95" s="33">
        <v>48238.104168391335</v>
      </c>
      <c r="I95" s="33">
        <v>268649.65926018491</v>
      </c>
      <c r="J95" s="33">
        <v>66367.062191608667</v>
      </c>
      <c r="K95" s="33"/>
      <c r="L95" s="33"/>
      <c r="M95" s="33"/>
      <c r="N95" s="33"/>
      <c r="O95" s="33">
        <v>47831.762710000003</v>
      </c>
      <c r="P95" s="33">
        <v>225029.16576394901</v>
      </c>
      <c r="Q95" s="33"/>
      <c r="R95" s="33"/>
      <c r="S95" s="33">
        <v>0</v>
      </c>
      <c r="T95" s="33">
        <v>5501.3186799999994</v>
      </c>
      <c r="U95" s="33">
        <v>0</v>
      </c>
      <c r="V95" s="33">
        <v>0</v>
      </c>
      <c r="W95" s="33">
        <v>-295635.74001000001</v>
      </c>
      <c r="X95" s="33">
        <v>-350976.54495000001</v>
      </c>
      <c r="Y95" s="33">
        <v>-30793.501656726545</v>
      </c>
      <c r="Z95" s="33">
        <v>1554348.6547472498</v>
      </c>
      <c r="AA95" s="33">
        <v>345715.29431817197</v>
      </c>
      <c r="AB95" s="33">
        <v>5490.2968200000005</v>
      </c>
      <c r="AC95" s="33">
        <v>79289.817016303001</v>
      </c>
      <c r="AD95" s="33">
        <f t="shared" si="2"/>
        <v>1307438.2762849983</v>
      </c>
      <c r="AE95" s="33">
        <v>1267722.1994166803</v>
      </c>
      <c r="AF95" s="34">
        <f t="shared" si="3"/>
        <v>12896002.348227587</v>
      </c>
      <c r="AN95" s="22"/>
      <c r="AO95" s="22"/>
      <c r="AP95" s="22"/>
      <c r="AQ95" s="22"/>
      <c r="AR95" s="22"/>
      <c r="AS95" s="22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  <c r="DB95" s="23"/>
      <c r="DC95" s="23"/>
      <c r="DD95" s="23"/>
      <c r="DE95" s="23"/>
      <c r="DF95" s="23"/>
      <c r="DG95" s="23"/>
      <c r="DH95" s="23"/>
      <c r="DI95" s="23"/>
      <c r="DJ95" s="23"/>
    </row>
    <row r="96" spans="1:114" x14ac:dyDescent="0.3">
      <c r="A96" s="1">
        <v>43556</v>
      </c>
      <c r="B96" s="21"/>
      <c r="C96" s="33">
        <v>7542661.0687200008</v>
      </c>
      <c r="D96" s="33">
        <v>437408.40960481507</v>
      </c>
      <c r="E96" s="33">
        <v>1081805.80901</v>
      </c>
      <c r="F96" s="33">
        <v>116943.83427570362</v>
      </c>
      <c r="G96" s="33">
        <v>380215.44782861316</v>
      </c>
      <c r="H96" s="33">
        <v>48679.757775433231</v>
      </c>
      <c r="I96" s="33">
        <v>263534.72230138676</v>
      </c>
      <c r="J96" s="33">
        <v>45645.441614566771</v>
      </c>
      <c r="K96" s="33"/>
      <c r="L96" s="33"/>
      <c r="M96" s="33"/>
      <c r="N96" s="33"/>
      <c r="O96" s="33">
        <v>47794.940090000004</v>
      </c>
      <c r="P96" s="33">
        <v>217099.220625546</v>
      </c>
      <c r="Q96" s="33"/>
      <c r="R96" s="33"/>
      <c r="S96" s="33">
        <v>0</v>
      </c>
      <c r="T96" s="33">
        <v>1158.662</v>
      </c>
      <c r="U96" s="33">
        <v>0</v>
      </c>
      <c r="V96" s="33">
        <v>0</v>
      </c>
      <c r="W96" s="33">
        <v>-285327.28278000001</v>
      </c>
      <c r="X96" s="33">
        <v>-350075.53006999998</v>
      </c>
      <c r="Y96" s="33">
        <v>-13103.965102215254</v>
      </c>
      <c r="Z96" s="33">
        <v>1505262.2107262609</v>
      </c>
      <c r="AA96" s="33">
        <v>435988.47508462245</v>
      </c>
      <c r="AB96" s="33">
        <v>5061.8413237390705</v>
      </c>
      <c r="AC96" s="33">
        <v>81649.060860184007</v>
      </c>
      <c r="AD96" s="33">
        <f t="shared" si="2"/>
        <v>1379454.8100425913</v>
      </c>
      <c r="AE96" s="33">
        <v>1297210.5655526174</v>
      </c>
      <c r="AF96" s="34">
        <f t="shared" si="3"/>
        <v>12859612.689441275</v>
      </c>
      <c r="AN96" s="22"/>
      <c r="AO96" s="22"/>
      <c r="AP96" s="22"/>
      <c r="AQ96" s="22"/>
      <c r="AR96" s="22"/>
      <c r="AS96" s="22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  <c r="CX96" s="23"/>
      <c r="CY96" s="23"/>
      <c r="CZ96" s="23"/>
      <c r="DA96" s="23"/>
      <c r="DB96" s="23"/>
      <c r="DC96" s="23"/>
      <c r="DD96" s="23"/>
      <c r="DE96" s="23"/>
      <c r="DF96" s="23"/>
      <c r="DG96" s="23"/>
      <c r="DH96" s="23"/>
      <c r="DI96" s="23"/>
      <c r="DJ96" s="23"/>
    </row>
    <row r="97" spans="1:114" x14ac:dyDescent="0.3">
      <c r="A97" s="1">
        <v>43586</v>
      </c>
      <c r="B97" s="21"/>
      <c r="C97" s="33">
        <v>7558767.8327600006</v>
      </c>
      <c r="D97" s="33">
        <v>443957.25421269541</v>
      </c>
      <c r="E97" s="33">
        <v>1086352.64888</v>
      </c>
      <c r="F97" s="33">
        <v>112433.38319232481</v>
      </c>
      <c r="G97" s="33">
        <v>379941.34834453417</v>
      </c>
      <c r="H97" s="33">
        <v>50252.785255557013</v>
      </c>
      <c r="I97" s="33">
        <v>263840.51742546586</v>
      </c>
      <c r="J97" s="33">
        <v>43313.296514442991</v>
      </c>
      <c r="K97" s="33"/>
      <c r="L97" s="33"/>
      <c r="M97" s="33"/>
      <c r="N97" s="33"/>
      <c r="O97" s="33">
        <v>48104.159519999994</v>
      </c>
      <c r="P97" s="33">
        <v>219822.50324767089</v>
      </c>
      <c r="Q97" s="33"/>
      <c r="R97" s="33"/>
      <c r="S97" s="33">
        <v>0</v>
      </c>
      <c r="T97" s="33">
        <v>30.606999999999999</v>
      </c>
      <c r="U97" s="33">
        <v>0</v>
      </c>
      <c r="V97" s="33">
        <v>0</v>
      </c>
      <c r="W97" s="33">
        <v>-285383.52508000005</v>
      </c>
      <c r="X97" s="33">
        <v>-352368.35634000006</v>
      </c>
      <c r="Y97" s="33">
        <v>-1663.6897762897727</v>
      </c>
      <c r="Z97" s="33">
        <v>1505567.732415345</v>
      </c>
      <c r="AA97" s="33">
        <v>437853.89283898054</v>
      </c>
      <c r="AB97" s="33">
        <v>5058.9837480595806</v>
      </c>
      <c r="AC97" s="33">
        <v>82663.8394908068</v>
      </c>
      <c r="AD97" s="33">
        <f t="shared" si="2"/>
        <v>1391728.8772969022</v>
      </c>
      <c r="AE97" s="33">
        <v>1311247.1490923828</v>
      </c>
      <c r="AF97" s="34">
        <f t="shared" si="3"/>
        <v>12909792.362741977</v>
      </c>
      <c r="AN97" s="22"/>
      <c r="AO97" s="22"/>
      <c r="AP97" s="22"/>
      <c r="AQ97" s="22"/>
      <c r="AR97" s="22"/>
      <c r="AS97" s="22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  <c r="CY97" s="23"/>
      <c r="CZ97" s="23"/>
      <c r="DA97" s="23"/>
      <c r="DB97" s="23"/>
      <c r="DC97" s="23"/>
      <c r="DD97" s="23"/>
      <c r="DE97" s="23"/>
      <c r="DF97" s="23"/>
      <c r="DG97" s="23"/>
      <c r="DH97" s="23"/>
      <c r="DI97" s="23"/>
      <c r="DJ97" s="23"/>
    </row>
    <row r="98" spans="1:114" x14ac:dyDescent="0.3">
      <c r="A98" s="1">
        <v>43617</v>
      </c>
      <c r="B98" s="21"/>
      <c r="C98" s="33">
        <v>7660111.5277500004</v>
      </c>
      <c r="D98" s="33">
        <v>438359.60226038861</v>
      </c>
      <c r="E98" s="33">
        <v>1076022.5120599999</v>
      </c>
      <c r="F98" s="33">
        <v>163529.73835869459</v>
      </c>
      <c r="G98" s="33">
        <v>376390.51247653319</v>
      </c>
      <c r="H98" s="33">
        <v>52920.605518794939</v>
      </c>
      <c r="I98" s="33">
        <v>202892.10617346683</v>
      </c>
      <c r="J98" s="33">
        <v>43381.086301205069</v>
      </c>
      <c r="K98" s="33"/>
      <c r="L98" s="33"/>
      <c r="M98" s="33"/>
      <c r="N98" s="33"/>
      <c r="O98" s="33">
        <v>46687.103909999998</v>
      </c>
      <c r="P98" s="33">
        <v>213673.30081196368</v>
      </c>
      <c r="Q98" s="33"/>
      <c r="R98" s="33"/>
      <c r="S98" s="33">
        <v>0</v>
      </c>
      <c r="T98" s="33">
        <v>0</v>
      </c>
      <c r="U98" s="33">
        <v>0</v>
      </c>
      <c r="V98" s="33">
        <v>0</v>
      </c>
      <c r="W98" s="33">
        <v>-277667.47143999999</v>
      </c>
      <c r="X98" s="33">
        <v>-354889.79442000005</v>
      </c>
      <c r="Y98" s="33">
        <v>-9590.6748521014051</v>
      </c>
      <c r="Z98" s="33">
        <v>1536108.6683497499</v>
      </c>
      <c r="AA98" s="33">
        <v>419505.65933620912</v>
      </c>
      <c r="AB98" s="33">
        <v>4793.1863424492694</v>
      </c>
      <c r="AC98" s="33">
        <v>85053.192239446915</v>
      </c>
      <c r="AD98" s="33">
        <f t="shared" si="2"/>
        <v>1403312.7655557538</v>
      </c>
      <c r="AE98" s="33">
        <v>1313151.7614093814</v>
      </c>
      <c r="AF98" s="34">
        <f t="shared" si="3"/>
        <v>12990432.622586183</v>
      </c>
      <c r="AN98" s="22"/>
      <c r="AO98" s="22"/>
      <c r="AP98" s="22"/>
      <c r="AQ98" s="22"/>
      <c r="AR98" s="22"/>
      <c r="AS98" s="22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  <c r="CX98" s="23"/>
      <c r="CY98" s="23"/>
      <c r="CZ98" s="23"/>
      <c r="DA98" s="23"/>
      <c r="DB98" s="23"/>
      <c r="DC98" s="23"/>
      <c r="DD98" s="23"/>
      <c r="DE98" s="23"/>
      <c r="DF98" s="23"/>
      <c r="DG98" s="23"/>
      <c r="DH98" s="23"/>
      <c r="DI98" s="23"/>
      <c r="DJ98" s="23"/>
    </row>
    <row r="99" spans="1:114" x14ac:dyDescent="0.3">
      <c r="A99" s="1">
        <v>43647</v>
      </c>
      <c r="B99" s="21"/>
      <c r="C99" s="33">
        <v>7579215.2796499999</v>
      </c>
      <c r="D99" s="33">
        <v>430021.03395147622</v>
      </c>
      <c r="E99" s="33">
        <v>1051989.3567600001</v>
      </c>
      <c r="F99" s="33">
        <v>119752.92274941958</v>
      </c>
      <c r="G99" s="33">
        <v>373633.23818894505</v>
      </c>
      <c r="H99" s="33">
        <v>52898.180107163716</v>
      </c>
      <c r="I99" s="33">
        <v>203454.27429105496</v>
      </c>
      <c r="J99" s="33">
        <v>43288.713902836287</v>
      </c>
      <c r="K99" s="33"/>
      <c r="L99" s="33"/>
      <c r="M99" s="33"/>
      <c r="N99" s="33"/>
      <c r="O99" s="33">
        <v>46697.340969999997</v>
      </c>
      <c r="P99" s="33">
        <v>216966.53035154557</v>
      </c>
      <c r="Q99" s="33"/>
      <c r="R99" s="33"/>
      <c r="S99" s="33">
        <v>0</v>
      </c>
      <c r="T99" s="33">
        <v>390.28024095000001</v>
      </c>
      <c r="U99" s="33">
        <v>0</v>
      </c>
      <c r="V99" s="33">
        <v>0</v>
      </c>
      <c r="W99" s="33">
        <v>-269112.55826999998</v>
      </c>
      <c r="X99" s="33">
        <v>-357264.80926000001</v>
      </c>
      <c r="Y99" s="33">
        <v>-14192.480960031811</v>
      </c>
      <c r="Z99" s="33">
        <v>1540190.862611257</v>
      </c>
      <c r="AA99" s="33">
        <v>393682.93313604867</v>
      </c>
      <c r="AB99" s="33">
        <v>4808.3351396009994</v>
      </c>
      <c r="AC99" s="33">
        <v>87054.151669966886</v>
      </c>
      <c r="AD99" s="33">
        <f t="shared" si="2"/>
        <v>1385166.4340668418</v>
      </c>
      <c r="AE99" s="33">
        <v>1340079.5398753204</v>
      </c>
      <c r="AF99" s="34">
        <f t="shared" si="3"/>
        <v>12843553.125105552</v>
      </c>
      <c r="AN99" s="22"/>
      <c r="AO99" s="22"/>
      <c r="AP99" s="22"/>
      <c r="AQ99" s="22"/>
      <c r="AR99" s="22"/>
      <c r="AS99" s="22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  <c r="DB99" s="23"/>
      <c r="DC99" s="23"/>
      <c r="DD99" s="23"/>
      <c r="DE99" s="23"/>
      <c r="DF99" s="23"/>
      <c r="DG99" s="23"/>
      <c r="DH99" s="23"/>
      <c r="DI99" s="23"/>
      <c r="DJ99" s="23"/>
    </row>
    <row r="100" spans="1:114" x14ac:dyDescent="0.3">
      <c r="A100" s="1">
        <v>43678</v>
      </c>
      <c r="B100" s="21"/>
      <c r="C100" s="33">
        <v>7552082.5387899997</v>
      </c>
      <c r="D100" s="33">
        <v>431643.17825397535</v>
      </c>
      <c r="E100" s="33">
        <v>1106801.3208899999</v>
      </c>
      <c r="F100" s="33">
        <v>104755.46381352961</v>
      </c>
      <c r="G100" s="33">
        <v>381742.9950021251</v>
      </c>
      <c r="H100" s="33">
        <v>52653.450568129017</v>
      </c>
      <c r="I100" s="33">
        <v>203483.42679787497</v>
      </c>
      <c r="J100" s="33">
        <v>43322.079591870985</v>
      </c>
      <c r="K100" s="33"/>
      <c r="L100" s="33"/>
      <c r="M100" s="33"/>
      <c r="N100" s="33"/>
      <c r="O100" s="33">
        <v>46790.256270000005</v>
      </c>
      <c r="P100" s="33">
        <v>220092.51326362591</v>
      </c>
      <c r="Q100" s="33"/>
      <c r="R100" s="33"/>
      <c r="S100" s="33">
        <v>0</v>
      </c>
      <c r="T100" s="33">
        <v>912.98532</v>
      </c>
      <c r="U100" s="33">
        <v>0</v>
      </c>
      <c r="V100" s="33">
        <v>0</v>
      </c>
      <c r="W100" s="33">
        <v>-269362.59813</v>
      </c>
      <c r="X100" s="33">
        <v>-359732.83526999998</v>
      </c>
      <c r="Y100" s="33">
        <v>-14383.866268760232</v>
      </c>
      <c r="Z100" s="33">
        <v>1523269.647548032</v>
      </c>
      <c r="AA100" s="33">
        <v>433453.63855256315</v>
      </c>
      <c r="AB100" s="33">
        <v>4821.158050650396</v>
      </c>
      <c r="AC100" s="33">
        <v>88901.736388803401</v>
      </c>
      <c r="AD100" s="33">
        <f t="shared" si="2"/>
        <v>1406966.8808712889</v>
      </c>
      <c r="AE100" s="33">
        <v>1362378.0231398751</v>
      </c>
      <c r="AF100" s="34">
        <f t="shared" si="3"/>
        <v>12913625.112572294</v>
      </c>
      <c r="AN100" s="22"/>
      <c r="AO100" s="22"/>
      <c r="AP100" s="22"/>
      <c r="AQ100" s="22"/>
      <c r="AR100" s="22"/>
      <c r="AS100" s="22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3"/>
      <c r="CY100" s="23"/>
      <c r="CZ100" s="23"/>
      <c r="DA100" s="23"/>
      <c r="DB100" s="23"/>
      <c r="DC100" s="23"/>
      <c r="DD100" s="23"/>
      <c r="DE100" s="23"/>
      <c r="DF100" s="23"/>
      <c r="DG100" s="23"/>
      <c r="DH100" s="23"/>
      <c r="DI100" s="23"/>
      <c r="DJ100" s="23"/>
    </row>
    <row r="101" spans="1:114" x14ac:dyDescent="0.3">
      <c r="A101" s="1">
        <v>43709</v>
      </c>
      <c r="B101" s="21"/>
      <c r="C101" s="33">
        <v>7534082.1470099995</v>
      </c>
      <c r="D101" s="33">
        <v>416737.22810935642</v>
      </c>
      <c r="E101" s="33">
        <v>1180698.36146</v>
      </c>
      <c r="F101" s="33">
        <v>129392.6605758848</v>
      </c>
      <c r="G101" s="33">
        <v>374094.68853919988</v>
      </c>
      <c r="H101" s="33">
        <v>53090.936690546187</v>
      </c>
      <c r="I101" s="33">
        <v>154241.51407080016</v>
      </c>
      <c r="J101" s="33">
        <v>43203.932299453816</v>
      </c>
      <c r="K101" s="33"/>
      <c r="L101" s="33"/>
      <c r="M101" s="33"/>
      <c r="N101" s="33"/>
      <c r="O101" s="33">
        <v>45320.397850000001</v>
      </c>
      <c r="P101" s="33">
        <v>221260.16746584501</v>
      </c>
      <c r="Q101" s="33"/>
      <c r="R101" s="33"/>
      <c r="S101" s="33">
        <v>0</v>
      </c>
      <c r="T101" s="33">
        <v>243.17871</v>
      </c>
      <c r="U101" s="33">
        <v>0</v>
      </c>
      <c r="V101" s="33">
        <v>0</v>
      </c>
      <c r="W101" s="33">
        <v>-263613.11618000007</v>
      </c>
      <c r="X101" s="33">
        <v>-362352.31313999998</v>
      </c>
      <c r="Y101" s="33">
        <v>-8662.2485078633435</v>
      </c>
      <c r="Z101" s="33">
        <v>1565069.1371842546</v>
      </c>
      <c r="AA101" s="33">
        <v>137152.0573844866</v>
      </c>
      <c r="AB101" s="33">
        <v>4905.2492492743613</v>
      </c>
      <c r="AC101" s="33">
        <v>90238.859611899607</v>
      </c>
      <c r="AD101" s="33">
        <f t="shared" si="2"/>
        <v>1162737.6256020516</v>
      </c>
      <c r="AE101" s="33">
        <v>1376439.1559451667</v>
      </c>
      <c r="AF101" s="34">
        <f t="shared" si="3"/>
        <v>12691541.994328303</v>
      </c>
      <c r="AN101" s="22"/>
      <c r="AO101" s="22"/>
      <c r="AP101" s="22"/>
      <c r="AQ101" s="22"/>
      <c r="AR101" s="22"/>
      <c r="AS101" s="22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  <c r="CW101" s="23"/>
      <c r="CX101" s="23"/>
      <c r="CY101" s="23"/>
      <c r="CZ101" s="23"/>
      <c r="DA101" s="23"/>
      <c r="DB101" s="23"/>
      <c r="DC101" s="23"/>
      <c r="DD101" s="23"/>
      <c r="DE101" s="23"/>
      <c r="DF101" s="23"/>
      <c r="DG101" s="23"/>
      <c r="DH101" s="23"/>
      <c r="DI101" s="23"/>
      <c r="DJ101" s="23"/>
    </row>
    <row r="102" spans="1:114" x14ac:dyDescent="0.3">
      <c r="A102" s="1">
        <v>43739</v>
      </c>
      <c r="B102" s="21"/>
      <c r="C102" s="33">
        <v>7506175.4983100006</v>
      </c>
      <c r="D102" s="33">
        <v>414573.03629364911</v>
      </c>
      <c r="E102" s="33">
        <v>1236521.0389</v>
      </c>
      <c r="F102" s="33">
        <v>134211.03159524279</v>
      </c>
      <c r="G102" s="33">
        <v>371939.48925998091</v>
      </c>
      <c r="H102" s="33">
        <v>53166.665956418612</v>
      </c>
      <c r="I102" s="33">
        <v>154073.46920001903</v>
      </c>
      <c r="J102" s="33">
        <v>43174.309833581399</v>
      </c>
      <c r="K102" s="33"/>
      <c r="L102" s="33"/>
      <c r="M102" s="33"/>
      <c r="N102" s="33"/>
      <c r="O102" s="33">
        <v>45457.562469999997</v>
      </c>
      <c r="P102" s="33">
        <v>219753.71017113171</v>
      </c>
      <c r="Q102" s="33"/>
      <c r="R102" s="33"/>
      <c r="S102" s="33">
        <v>0</v>
      </c>
      <c r="T102" s="33">
        <v>2317.2191699999998</v>
      </c>
      <c r="U102" s="33">
        <v>0</v>
      </c>
      <c r="V102" s="33">
        <v>0</v>
      </c>
      <c r="W102" s="33">
        <v>-243799.89954576668</v>
      </c>
      <c r="X102" s="33">
        <v>-364403.44840999995</v>
      </c>
      <c r="Y102" s="33">
        <v>-3204.4988036266991</v>
      </c>
      <c r="Z102" s="33">
        <v>1558989.1398880365</v>
      </c>
      <c r="AA102" s="33">
        <v>134728.79387212117</v>
      </c>
      <c r="AB102" s="33">
        <v>5196.5843353602977</v>
      </c>
      <c r="AC102" s="33">
        <v>85697.876320388008</v>
      </c>
      <c r="AD102" s="33">
        <f t="shared" si="2"/>
        <v>1173204.5476565126</v>
      </c>
      <c r="AE102" s="33">
        <v>1393870.6129110355</v>
      </c>
      <c r="AF102" s="34">
        <f t="shared" si="3"/>
        <v>12748438.191727573</v>
      </c>
      <c r="AN102" s="22"/>
      <c r="AO102" s="22"/>
      <c r="AP102" s="22"/>
      <c r="AQ102" s="22"/>
      <c r="AR102" s="22"/>
      <c r="AS102" s="22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  <c r="CX102" s="23"/>
      <c r="CY102" s="23"/>
      <c r="CZ102" s="23"/>
      <c r="DA102" s="23"/>
      <c r="DB102" s="23"/>
      <c r="DC102" s="23"/>
      <c r="DD102" s="23"/>
      <c r="DE102" s="23"/>
      <c r="DF102" s="23"/>
      <c r="DG102" s="23"/>
      <c r="DH102" s="23"/>
      <c r="DI102" s="23"/>
      <c r="DJ102" s="23"/>
    </row>
    <row r="103" spans="1:114" x14ac:dyDescent="0.3">
      <c r="A103" s="1">
        <v>43770</v>
      </c>
      <c r="B103" s="21"/>
      <c r="C103" s="33">
        <v>7562585.3688199995</v>
      </c>
      <c r="D103" s="33">
        <v>420761.36300846445</v>
      </c>
      <c r="E103" s="33">
        <v>1213786.7319299998</v>
      </c>
      <c r="F103" s="33">
        <v>127382.4683753428</v>
      </c>
      <c r="G103" s="33">
        <v>369067.70238242712</v>
      </c>
      <c r="H103" s="33">
        <v>54826.340704344882</v>
      </c>
      <c r="I103" s="33">
        <v>154064.32661757292</v>
      </c>
      <c r="J103" s="33">
        <v>1011.6193356551213</v>
      </c>
      <c r="K103" s="33"/>
      <c r="L103" s="33"/>
      <c r="M103" s="33"/>
      <c r="N103" s="33"/>
      <c r="O103" s="33">
        <v>45572.547599999998</v>
      </c>
      <c r="P103" s="33">
        <v>186339.47400000002</v>
      </c>
      <c r="Q103" s="33"/>
      <c r="R103" s="33"/>
      <c r="S103" s="33">
        <v>0</v>
      </c>
      <c r="T103" s="33">
        <v>2103.556</v>
      </c>
      <c r="U103" s="33">
        <v>0</v>
      </c>
      <c r="V103" s="33">
        <v>0</v>
      </c>
      <c r="W103" s="33">
        <v>-243240.11103</v>
      </c>
      <c r="X103" s="33">
        <v>-361057.25354999996</v>
      </c>
      <c r="Y103" s="33">
        <v>1034.3636834928895</v>
      </c>
      <c r="Z103" s="33">
        <v>1610570.0322499997</v>
      </c>
      <c r="AA103" s="33">
        <v>159159.76185599068</v>
      </c>
      <c r="AB103" s="33">
        <v>4752.6441699999987</v>
      </c>
      <c r="AC103" s="33">
        <v>87071.623573098012</v>
      </c>
      <c r="AD103" s="33">
        <f t="shared" si="2"/>
        <v>1258291.0609525815</v>
      </c>
      <c r="AE103" s="33">
        <v>1409571.2095434647</v>
      </c>
      <c r="AF103" s="34">
        <f t="shared" si="3"/>
        <v>12805363.76926985</v>
      </c>
      <c r="AN103" s="22"/>
      <c r="AO103" s="22"/>
      <c r="AP103" s="22"/>
      <c r="AQ103" s="22"/>
      <c r="AR103" s="22"/>
      <c r="AS103" s="22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  <c r="DE103" s="23"/>
      <c r="DF103" s="23"/>
      <c r="DG103" s="23"/>
      <c r="DH103" s="23"/>
      <c r="DI103" s="23"/>
      <c r="DJ103" s="23"/>
    </row>
    <row r="104" spans="1:114" x14ac:dyDescent="0.3">
      <c r="A104" s="1">
        <v>43800</v>
      </c>
      <c r="B104" s="21"/>
      <c r="C104" s="33">
        <v>7619279.70792</v>
      </c>
      <c r="D104" s="33">
        <v>457569.49586422148</v>
      </c>
      <c r="E104" s="33">
        <v>1155700.9198</v>
      </c>
      <c r="F104" s="33">
        <v>160992.60440594921</v>
      </c>
      <c r="G104" s="33">
        <v>367304.5412747151</v>
      </c>
      <c r="H104" s="33">
        <v>42905.245824633777</v>
      </c>
      <c r="I104" s="33">
        <v>100449.08990528499</v>
      </c>
      <c r="J104" s="33">
        <v>1241.5272253662222</v>
      </c>
      <c r="K104" s="33"/>
      <c r="L104" s="33"/>
      <c r="M104" s="33"/>
      <c r="N104" s="33"/>
      <c r="O104" s="33">
        <v>44450.475159999995</v>
      </c>
      <c r="P104" s="33">
        <v>182698.36736437649</v>
      </c>
      <c r="Q104" s="33"/>
      <c r="R104" s="33"/>
      <c r="S104" s="33">
        <v>0</v>
      </c>
      <c r="T104" s="33">
        <v>56.124000000000002</v>
      </c>
      <c r="U104" s="33">
        <v>0</v>
      </c>
      <c r="V104" s="33">
        <v>0</v>
      </c>
      <c r="W104" s="33">
        <v>-239598.85212</v>
      </c>
      <c r="X104" s="33">
        <v>-363966.88325000001</v>
      </c>
      <c r="Y104" s="33">
        <v>-119398.52622738932</v>
      </c>
      <c r="Z104" s="33">
        <v>1713247.2437194227</v>
      </c>
      <c r="AA104" s="33">
        <v>174703.38877959768</v>
      </c>
      <c r="AB104" s="33">
        <v>5007.2133203763588</v>
      </c>
      <c r="AC104" s="33">
        <v>88930.942390969605</v>
      </c>
      <c r="AD104" s="33">
        <f t="shared" si="2"/>
        <v>1258924.526612977</v>
      </c>
      <c r="AE104" s="33">
        <v>1433312.833708558</v>
      </c>
      <c r="AF104" s="34">
        <f t="shared" si="3"/>
        <v>12824885.459066082</v>
      </c>
      <c r="AN104" s="22"/>
      <c r="AO104" s="22"/>
      <c r="AP104" s="22"/>
      <c r="AQ104" s="22"/>
      <c r="AR104" s="22"/>
      <c r="AS104" s="22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  <c r="CO104" s="23"/>
      <c r="CP104" s="23"/>
      <c r="CQ104" s="23"/>
      <c r="CR104" s="23"/>
      <c r="CS104" s="23"/>
      <c r="CT104" s="23"/>
      <c r="CU104" s="23"/>
      <c r="CV104" s="23"/>
      <c r="CW104" s="23"/>
      <c r="CX104" s="23"/>
      <c r="CY104" s="23"/>
      <c r="CZ104" s="23"/>
      <c r="DA104" s="23"/>
      <c r="DB104" s="23"/>
      <c r="DC104" s="23"/>
      <c r="DD104" s="23"/>
      <c r="DE104" s="23"/>
      <c r="DF104" s="23"/>
      <c r="DG104" s="23"/>
      <c r="DH104" s="23"/>
      <c r="DI104" s="23"/>
      <c r="DJ104" s="23"/>
    </row>
    <row r="105" spans="1:114" x14ac:dyDescent="0.3">
      <c r="A105" s="1">
        <v>43831</v>
      </c>
      <c r="B105" s="21"/>
      <c r="C105" s="33">
        <v>7561876.3975</v>
      </c>
      <c r="D105" s="33">
        <v>500458.96569804533</v>
      </c>
      <c r="E105" s="33">
        <v>1202622.6719000002</v>
      </c>
      <c r="F105" s="33">
        <v>160342.01879124917</v>
      </c>
      <c r="G105" s="33">
        <v>367043.34313637187</v>
      </c>
      <c r="H105" s="33">
        <v>33747.908043790303</v>
      </c>
      <c r="I105" s="33">
        <v>99568.107023628196</v>
      </c>
      <c r="J105" s="33">
        <v>1233.9762062096972</v>
      </c>
      <c r="K105" s="33"/>
      <c r="L105" s="33"/>
      <c r="M105" s="33"/>
      <c r="N105" s="33"/>
      <c r="O105" s="33">
        <v>44418.881780000003</v>
      </c>
      <c r="P105" s="33">
        <v>122445.2765404206</v>
      </c>
      <c r="Q105" s="33"/>
      <c r="R105" s="33"/>
      <c r="S105" s="33">
        <v>0</v>
      </c>
      <c r="T105" s="33">
        <v>123.04403000000001</v>
      </c>
      <c r="U105" s="33">
        <v>0</v>
      </c>
      <c r="V105" s="33">
        <v>0</v>
      </c>
      <c r="W105" s="33">
        <v>-239052.15581999996</v>
      </c>
      <c r="X105" s="33">
        <v>-366680.51346961269</v>
      </c>
      <c r="Y105" s="33">
        <v>-144600.37757588757</v>
      </c>
      <c r="Z105" s="33">
        <v>1686643.1692832492</v>
      </c>
      <c r="AA105" s="33">
        <v>286827.23033816105</v>
      </c>
      <c r="AB105" s="33">
        <v>4978.2231802938422</v>
      </c>
      <c r="AC105" s="33">
        <v>90283.803535509694</v>
      </c>
      <c r="AD105" s="33">
        <f t="shared" si="2"/>
        <v>1318399.3794717134</v>
      </c>
      <c r="AE105" s="33">
        <v>1446428.3680755009</v>
      </c>
      <c r="AF105" s="34">
        <f t="shared" si="3"/>
        <v>12858708.338196931</v>
      </c>
      <c r="AN105" s="22"/>
      <c r="AO105" s="22"/>
      <c r="AP105" s="22"/>
      <c r="AQ105" s="22"/>
      <c r="AR105" s="22"/>
      <c r="AS105" s="22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  <c r="CB105" s="23"/>
      <c r="CC105" s="23"/>
      <c r="CD105" s="23"/>
      <c r="CE105" s="23"/>
      <c r="CF105" s="23"/>
      <c r="CG105" s="23"/>
      <c r="CH105" s="23"/>
      <c r="CI105" s="23"/>
      <c r="CJ105" s="23"/>
      <c r="CK105" s="23"/>
      <c r="CL105" s="23"/>
      <c r="CM105" s="23"/>
      <c r="CN105" s="23"/>
      <c r="CO105" s="23"/>
      <c r="CP105" s="23"/>
      <c r="CQ105" s="23"/>
      <c r="CR105" s="23"/>
      <c r="CS105" s="23"/>
      <c r="CT105" s="23"/>
      <c r="CU105" s="23"/>
      <c r="CV105" s="23"/>
      <c r="CW105" s="23"/>
      <c r="CX105" s="23"/>
      <c r="CY105" s="23"/>
      <c r="CZ105" s="23"/>
      <c r="DA105" s="23"/>
      <c r="DB105" s="23"/>
      <c r="DC105" s="23"/>
      <c r="DD105" s="23"/>
      <c r="DE105" s="23"/>
      <c r="DF105" s="23"/>
      <c r="DG105" s="23"/>
      <c r="DH105" s="23"/>
      <c r="DI105" s="23"/>
      <c r="DJ105" s="23"/>
    </row>
    <row r="106" spans="1:114" x14ac:dyDescent="0.3">
      <c r="A106" s="1">
        <v>43862</v>
      </c>
      <c r="B106" s="21"/>
      <c r="C106" s="33">
        <v>7746113.4887899999</v>
      </c>
      <c r="D106" s="33">
        <v>558231.68105701322</v>
      </c>
      <c r="E106" s="33">
        <v>1070966.53461</v>
      </c>
      <c r="F106" s="33">
        <v>158691.11481570921</v>
      </c>
      <c r="G106" s="33">
        <v>365916.10694962693</v>
      </c>
      <c r="H106" s="33">
        <v>33700.198785637083</v>
      </c>
      <c r="I106" s="33">
        <v>138914.82137037313</v>
      </c>
      <c r="J106" s="33">
        <v>1145.9296843629245</v>
      </c>
      <c r="K106" s="33"/>
      <c r="L106" s="33"/>
      <c r="M106" s="33"/>
      <c r="N106" s="33"/>
      <c r="O106" s="33">
        <v>44544.656139999999</v>
      </c>
      <c r="P106" s="33">
        <v>79920.621163624906</v>
      </c>
      <c r="Q106" s="33"/>
      <c r="R106" s="33"/>
      <c r="S106" s="33">
        <v>0</v>
      </c>
      <c r="T106" s="33">
        <v>105.343</v>
      </c>
      <c r="U106" s="33">
        <v>0</v>
      </c>
      <c r="V106" s="33">
        <v>0</v>
      </c>
      <c r="W106" s="33">
        <v>-239518.15997850773</v>
      </c>
      <c r="X106" s="33">
        <v>-369629.44530999992</v>
      </c>
      <c r="Y106" s="33">
        <v>-10866.61040488859</v>
      </c>
      <c r="Z106" s="33">
        <v>1742260.6386760236</v>
      </c>
      <c r="AA106" s="33">
        <v>230166.80692205793</v>
      </c>
      <c r="AB106" s="33">
        <v>4941.5621732099216</v>
      </c>
      <c r="AC106" s="33">
        <v>91426.458357040799</v>
      </c>
      <c r="AD106" s="33">
        <f t="shared" si="2"/>
        <v>1448781.2504349358</v>
      </c>
      <c r="AE106" s="33">
        <v>1370539.4668352793</v>
      </c>
      <c r="AF106" s="34">
        <f t="shared" si="3"/>
        <v>13017571.213636562</v>
      </c>
      <c r="AN106" s="22"/>
      <c r="AO106" s="22"/>
      <c r="AP106" s="22"/>
      <c r="AQ106" s="22"/>
      <c r="AR106" s="22"/>
      <c r="AS106" s="22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  <c r="CB106" s="23"/>
      <c r="CC106" s="23"/>
      <c r="CD106" s="23"/>
      <c r="CE106" s="23"/>
      <c r="CF106" s="23"/>
      <c r="CG106" s="23"/>
      <c r="CH106" s="23"/>
      <c r="CI106" s="23"/>
      <c r="CJ106" s="23"/>
      <c r="CK106" s="23"/>
      <c r="CL106" s="23"/>
      <c r="CM106" s="23"/>
      <c r="CN106" s="23"/>
      <c r="CO106" s="23"/>
      <c r="CP106" s="23"/>
      <c r="CQ106" s="23"/>
      <c r="CR106" s="23"/>
      <c r="CS106" s="23"/>
      <c r="CT106" s="23"/>
      <c r="CU106" s="23"/>
      <c r="CV106" s="23"/>
      <c r="CW106" s="23"/>
      <c r="CX106" s="23"/>
      <c r="CY106" s="23"/>
      <c r="CZ106" s="23"/>
      <c r="DA106" s="23"/>
      <c r="DB106" s="23"/>
      <c r="DC106" s="23"/>
      <c r="DD106" s="23"/>
      <c r="DE106" s="23"/>
      <c r="DF106" s="23"/>
      <c r="DG106" s="23"/>
      <c r="DH106" s="23"/>
      <c r="DI106" s="23"/>
      <c r="DJ106" s="23"/>
    </row>
    <row r="107" spans="1:114" x14ac:dyDescent="0.3">
      <c r="A107" s="1">
        <v>43891</v>
      </c>
      <c r="B107" s="21"/>
      <c r="C107" s="33">
        <v>7769073.1402000012</v>
      </c>
      <c r="D107" s="33">
        <v>621514.4521600001</v>
      </c>
      <c r="E107" s="33">
        <v>1091865.8194800001</v>
      </c>
      <c r="F107" s="33">
        <v>191044.05487000002</v>
      </c>
      <c r="G107" s="33">
        <v>363232.38109573803</v>
      </c>
      <c r="H107" s="33">
        <v>34889.76970156491</v>
      </c>
      <c r="I107" s="33">
        <v>97918.456736433887</v>
      </c>
      <c r="J107" s="33">
        <v>1148.7218084350923</v>
      </c>
      <c r="K107" s="33"/>
      <c r="L107" s="33"/>
      <c r="M107" s="33"/>
      <c r="N107" s="33"/>
      <c r="O107" s="33">
        <v>41875.473910000001</v>
      </c>
      <c r="P107" s="33">
        <v>85708.283459005514</v>
      </c>
      <c r="Q107" s="33"/>
      <c r="R107" s="33"/>
      <c r="S107" s="33">
        <v>0</v>
      </c>
      <c r="T107" s="33">
        <v>549.41399999999999</v>
      </c>
      <c r="U107" s="33">
        <v>0</v>
      </c>
      <c r="V107" s="33">
        <v>0</v>
      </c>
      <c r="W107" s="33">
        <v>-235955.36778</v>
      </c>
      <c r="X107" s="33">
        <v>-371773.63178000005</v>
      </c>
      <c r="Y107" s="33">
        <v>-18973.773202388511</v>
      </c>
      <c r="Z107" s="33">
        <v>1627521.2531752349</v>
      </c>
      <c r="AA107" s="33">
        <v>269544.06901784026</v>
      </c>
      <c r="AB107" s="33">
        <v>4944.423925464368</v>
      </c>
      <c r="AC107" s="33">
        <v>78338.940682588407</v>
      </c>
      <c r="AD107" s="33">
        <f t="shared" si="2"/>
        <v>1353645.9140387392</v>
      </c>
      <c r="AE107" s="33">
        <v>1411454.2143271852</v>
      </c>
      <c r="AF107" s="34">
        <f t="shared" si="3"/>
        <v>13063920.095787102</v>
      </c>
      <c r="AN107" s="22"/>
      <c r="AO107" s="22"/>
      <c r="AP107" s="22"/>
      <c r="AQ107" s="22"/>
      <c r="AR107" s="22"/>
      <c r="AS107" s="22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  <c r="CA107" s="23"/>
      <c r="CB107" s="23"/>
      <c r="CC107" s="23"/>
      <c r="CD107" s="23"/>
      <c r="CE107" s="23"/>
      <c r="CF107" s="23"/>
      <c r="CG107" s="23"/>
      <c r="CH107" s="23"/>
      <c r="CI107" s="23"/>
      <c r="CJ107" s="23"/>
      <c r="CK107" s="23"/>
      <c r="CL107" s="23"/>
      <c r="CM107" s="23"/>
      <c r="CN107" s="23"/>
      <c r="CO107" s="23"/>
      <c r="CP107" s="23"/>
      <c r="CQ107" s="23"/>
      <c r="CR107" s="23"/>
      <c r="CS107" s="23"/>
      <c r="CT107" s="23"/>
      <c r="CU107" s="23"/>
      <c r="CV107" s="23"/>
      <c r="CW107" s="23"/>
      <c r="CX107" s="23"/>
      <c r="CY107" s="23"/>
      <c r="CZ107" s="23"/>
      <c r="DA107" s="23"/>
      <c r="DB107" s="23"/>
      <c r="DC107" s="23"/>
      <c r="DD107" s="23"/>
      <c r="DE107" s="23"/>
      <c r="DF107" s="23"/>
      <c r="DG107" s="23"/>
      <c r="DH107" s="23"/>
      <c r="DI107" s="23"/>
      <c r="DJ107" s="23"/>
    </row>
    <row r="108" spans="1:114" x14ac:dyDescent="0.3">
      <c r="A108" s="1">
        <v>43922</v>
      </c>
      <c r="B108" s="21"/>
      <c r="C108" s="33">
        <v>7776887.3796300003</v>
      </c>
      <c r="D108" s="33">
        <v>611180.85158843978</v>
      </c>
      <c r="E108" s="33">
        <v>1101064.73658</v>
      </c>
      <c r="F108" s="33">
        <v>191106.151451212</v>
      </c>
      <c r="G108" s="33">
        <v>356060.93594490114</v>
      </c>
      <c r="H108" s="33">
        <v>36046.740644397694</v>
      </c>
      <c r="I108" s="33">
        <v>83568.833165098884</v>
      </c>
      <c r="J108" s="33">
        <v>1142.6618656023113</v>
      </c>
      <c r="K108" s="33"/>
      <c r="L108" s="33"/>
      <c r="M108" s="33"/>
      <c r="N108" s="33"/>
      <c r="O108" s="33">
        <v>41875.473910000001</v>
      </c>
      <c r="P108" s="33">
        <v>78298.337471284496</v>
      </c>
      <c r="Q108" s="33"/>
      <c r="R108" s="33"/>
      <c r="S108" s="33">
        <v>0</v>
      </c>
      <c r="T108" s="33">
        <v>1035.70895</v>
      </c>
      <c r="U108" s="33">
        <v>0</v>
      </c>
      <c r="V108" s="33">
        <v>0</v>
      </c>
      <c r="W108" s="33">
        <v>-282568.04914999998</v>
      </c>
      <c r="X108" s="33">
        <v>-368766.80644000001</v>
      </c>
      <c r="Y108" s="33">
        <v>-25599.217203247128</v>
      </c>
      <c r="Z108" s="33">
        <v>1750367.4304584742</v>
      </c>
      <c r="AA108" s="33">
        <v>286175.85739317792</v>
      </c>
      <c r="AB108" s="33">
        <v>4978.6037947472014</v>
      </c>
      <c r="AC108" s="33">
        <v>79974.611838392797</v>
      </c>
      <c r="AD108" s="33">
        <f t="shared" si="2"/>
        <v>1444562.4306915449</v>
      </c>
      <c r="AE108" s="33">
        <v>1422607.2677336149</v>
      </c>
      <c r="AF108" s="34">
        <f t="shared" si="3"/>
        <v>13145437.509626094</v>
      </c>
      <c r="AN108" s="22"/>
      <c r="AO108" s="22"/>
      <c r="AP108" s="22"/>
      <c r="AQ108" s="22"/>
      <c r="AR108" s="22"/>
      <c r="AS108" s="22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  <c r="CA108" s="23"/>
      <c r="CB108" s="23"/>
      <c r="CC108" s="23"/>
      <c r="CD108" s="23"/>
      <c r="CE108" s="23"/>
      <c r="CF108" s="23"/>
      <c r="CG108" s="23"/>
      <c r="CH108" s="23"/>
      <c r="CI108" s="23"/>
      <c r="CJ108" s="23"/>
      <c r="CK108" s="23"/>
      <c r="CL108" s="23"/>
      <c r="CM108" s="23"/>
      <c r="CN108" s="23"/>
      <c r="CO108" s="23"/>
      <c r="CP108" s="23"/>
      <c r="CQ108" s="23"/>
      <c r="CR108" s="23"/>
      <c r="CS108" s="23"/>
      <c r="CT108" s="23"/>
      <c r="CU108" s="23"/>
      <c r="CV108" s="23"/>
      <c r="CW108" s="23"/>
      <c r="CX108" s="23"/>
      <c r="CY108" s="23"/>
      <c r="CZ108" s="23"/>
      <c r="DA108" s="23"/>
      <c r="DB108" s="23"/>
      <c r="DC108" s="23"/>
      <c r="DD108" s="23"/>
      <c r="DE108" s="23"/>
      <c r="DF108" s="23"/>
      <c r="DG108" s="23"/>
      <c r="DH108" s="23"/>
      <c r="DI108" s="23"/>
      <c r="DJ108" s="23"/>
    </row>
    <row r="109" spans="1:114" x14ac:dyDescent="0.3">
      <c r="A109" s="1">
        <v>43952</v>
      </c>
      <c r="B109" s="21"/>
      <c r="C109" s="33">
        <v>7869172.2100799996</v>
      </c>
      <c r="D109" s="33">
        <v>608276.55447721062</v>
      </c>
      <c r="E109" s="33">
        <v>1123446.8725399999</v>
      </c>
      <c r="F109" s="33">
        <v>162260.60220651201</v>
      </c>
      <c r="G109" s="33">
        <v>341369.5298375006</v>
      </c>
      <c r="H109" s="33">
        <v>36150.348371877364</v>
      </c>
      <c r="I109" s="33">
        <v>83513.211492499468</v>
      </c>
      <c r="J109" s="33">
        <v>1153.2942681226364</v>
      </c>
      <c r="K109" s="33"/>
      <c r="L109" s="33"/>
      <c r="M109" s="33"/>
      <c r="N109" s="33"/>
      <c r="O109" s="33">
        <v>41875.473910000001</v>
      </c>
      <c r="P109" s="33">
        <v>74858.730156380509</v>
      </c>
      <c r="Q109" s="33"/>
      <c r="R109" s="33"/>
      <c r="S109" s="33">
        <v>0</v>
      </c>
      <c r="T109" s="33">
        <v>373.15899999999999</v>
      </c>
      <c r="U109" s="33">
        <v>0</v>
      </c>
      <c r="V109" s="33">
        <v>0</v>
      </c>
      <c r="W109" s="33">
        <v>-282657.37890999997</v>
      </c>
      <c r="X109" s="33">
        <v>-371312.70675000001</v>
      </c>
      <c r="Y109" s="33">
        <v>6855.1202299601991</v>
      </c>
      <c r="Z109" s="33">
        <v>1764845.1550169205</v>
      </c>
      <c r="AA109" s="33">
        <v>262271.81437189173</v>
      </c>
      <c r="AB109" s="33">
        <v>4955.2783175056729</v>
      </c>
      <c r="AC109" s="33">
        <v>81082.703907836505</v>
      </c>
      <c r="AD109" s="33">
        <f t="shared" si="2"/>
        <v>1466039.9861841146</v>
      </c>
      <c r="AE109" s="33">
        <v>1419378.2851734043</v>
      </c>
      <c r="AF109" s="34">
        <f t="shared" si="3"/>
        <v>13227868.257697621</v>
      </c>
      <c r="AN109" s="22"/>
      <c r="AO109" s="22"/>
      <c r="AP109" s="22"/>
      <c r="AQ109" s="22"/>
      <c r="AR109" s="22"/>
      <c r="AS109" s="22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23"/>
      <c r="CD109" s="23"/>
      <c r="CE109" s="23"/>
      <c r="CF109" s="23"/>
      <c r="CG109" s="23"/>
      <c r="CH109" s="23"/>
      <c r="CI109" s="23"/>
      <c r="CJ109" s="23"/>
      <c r="CK109" s="23"/>
      <c r="CL109" s="23"/>
      <c r="CM109" s="23"/>
      <c r="CN109" s="23"/>
      <c r="CO109" s="23"/>
      <c r="CP109" s="23"/>
      <c r="CQ109" s="23"/>
      <c r="CR109" s="23"/>
      <c r="CS109" s="23"/>
      <c r="CT109" s="23"/>
      <c r="CU109" s="23"/>
      <c r="CV109" s="23"/>
      <c r="CW109" s="23"/>
      <c r="CX109" s="23"/>
      <c r="CY109" s="23"/>
      <c r="CZ109" s="23"/>
      <c r="DA109" s="23"/>
      <c r="DB109" s="23"/>
      <c r="DC109" s="23"/>
      <c r="DD109" s="23"/>
      <c r="DE109" s="23"/>
      <c r="DF109" s="23"/>
      <c r="DG109" s="23"/>
      <c r="DH109" s="23"/>
      <c r="DI109" s="23"/>
      <c r="DJ109" s="23"/>
    </row>
    <row r="110" spans="1:114" x14ac:dyDescent="0.3">
      <c r="A110" s="1">
        <v>43983</v>
      </c>
      <c r="B110" s="21"/>
      <c r="C110" s="33">
        <v>7950122.4554699995</v>
      </c>
      <c r="D110" s="33">
        <v>518118.94888442056</v>
      </c>
      <c r="E110" s="33">
        <v>1096302.4408800001</v>
      </c>
      <c r="F110" s="33">
        <v>271990.06016146077</v>
      </c>
      <c r="G110" s="33">
        <v>321057.84527867544</v>
      </c>
      <c r="H110" s="33">
        <v>36285.082905530369</v>
      </c>
      <c r="I110" s="33">
        <v>83093.202331287976</v>
      </c>
      <c r="J110" s="33">
        <v>1161.1406344696254</v>
      </c>
      <c r="K110" s="33"/>
      <c r="L110" s="33"/>
      <c r="M110" s="33"/>
      <c r="N110" s="33"/>
      <c r="O110" s="33">
        <v>40673.789080000002</v>
      </c>
      <c r="P110" s="33">
        <v>74266.4239555315</v>
      </c>
      <c r="Q110" s="33"/>
      <c r="R110" s="33"/>
      <c r="S110" s="33">
        <v>0</v>
      </c>
      <c r="T110" s="33">
        <v>240.209</v>
      </c>
      <c r="U110" s="33">
        <v>0</v>
      </c>
      <c r="V110" s="33">
        <v>0</v>
      </c>
      <c r="W110" s="33">
        <v>-279832.79855853226</v>
      </c>
      <c r="X110" s="33">
        <v>-373701.09047</v>
      </c>
      <c r="Y110" s="33">
        <v>-10354.15565573914</v>
      </c>
      <c r="Z110" s="33">
        <v>1761152.200385452</v>
      </c>
      <c r="AA110" s="33">
        <v>170133.64438867566</v>
      </c>
      <c r="AB110" s="33">
        <v>4960.6957815506721</v>
      </c>
      <c r="AC110" s="33">
        <v>82598.571720988606</v>
      </c>
      <c r="AD110" s="33">
        <f t="shared" si="2"/>
        <v>1354957.0675923955</v>
      </c>
      <c r="AE110" s="33">
        <v>1394484.1562589835</v>
      </c>
      <c r="AF110" s="34">
        <f t="shared" si="3"/>
        <v>13142752.822432755</v>
      </c>
      <c r="AN110" s="22"/>
      <c r="AO110" s="22"/>
      <c r="AP110" s="22"/>
      <c r="AQ110" s="22"/>
      <c r="AR110" s="22"/>
      <c r="AS110" s="22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  <c r="CA110" s="23"/>
      <c r="CB110" s="23"/>
      <c r="CC110" s="23"/>
      <c r="CD110" s="23"/>
      <c r="CE110" s="23"/>
      <c r="CF110" s="23"/>
      <c r="CG110" s="23"/>
      <c r="CH110" s="23"/>
      <c r="CI110" s="23"/>
      <c r="CJ110" s="23"/>
      <c r="CK110" s="23"/>
      <c r="CL110" s="23"/>
      <c r="CM110" s="23"/>
      <c r="CN110" s="23"/>
      <c r="CO110" s="23"/>
      <c r="CP110" s="23"/>
      <c r="CQ110" s="23"/>
      <c r="CR110" s="23"/>
      <c r="CS110" s="23"/>
      <c r="CT110" s="23"/>
      <c r="CU110" s="23"/>
      <c r="CV110" s="23"/>
      <c r="CW110" s="23"/>
      <c r="CX110" s="23"/>
      <c r="CY110" s="23"/>
      <c r="CZ110" s="23"/>
      <c r="DA110" s="23"/>
      <c r="DB110" s="23"/>
      <c r="DC110" s="23"/>
      <c r="DD110" s="23"/>
      <c r="DE110" s="23"/>
      <c r="DF110" s="23"/>
      <c r="DG110" s="23"/>
      <c r="DH110" s="23"/>
      <c r="DI110" s="23"/>
      <c r="DJ110" s="23"/>
    </row>
    <row r="111" spans="1:114" x14ac:dyDescent="0.3">
      <c r="A111" s="1">
        <v>44013</v>
      </c>
      <c r="B111" s="21"/>
      <c r="C111" s="33">
        <v>8046066.4492400009</v>
      </c>
      <c r="D111" s="33">
        <v>509136.68218396039</v>
      </c>
      <c r="E111" s="33">
        <v>1003151.5224400001</v>
      </c>
      <c r="F111" s="33">
        <v>204214.39166676081</v>
      </c>
      <c r="G111" s="33">
        <v>321282.80840100622</v>
      </c>
      <c r="H111" s="33">
        <v>28936.260645537255</v>
      </c>
      <c r="I111" s="33">
        <v>85352.991058993794</v>
      </c>
      <c r="J111" s="33">
        <v>1187.6798344627462</v>
      </c>
      <c r="K111" s="33"/>
      <c r="L111" s="33"/>
      <c r="M111" s="33"/>
      <c r="N111" s="33"/>
      <c r="O111" s="33">
        <v>40673.789080000002</v>
      </c>
      <c r="P111" s="33">
        <v>78645.865475751503</v>
      </c>
      <c r="Q111" s="33"/>
      <c r="R111" s="33"/>
      <c r="S111" s="33">
        <v>0</v>
      </c>
      <c r="T111" s="33">
        <v>1397.0839800000001</v>
      </c>
      <c r="U111" s="33">
        <v>0</v>
      </c>
      <c r="V111" s="33">
        <v>0</v>
      </c>
      <c r="W111" s="33">
        <v>-277326.90887696575</v>
      </c>
      <c r="X111" s="33">
        <v>-377164.48566999997</v>
      </c>
      <c r="Y111" s="33">
        <v>-15046.62403866358</v>
      </c>
      <c r="Z111" s="33">
        <v>1746604.3010449319</v>
      </c>
      <c r="AA111" s="33">
        <v>163830.10460540265</v>
      </c>
      <c r="AB111" s="33">
        <v>4970.4368756206895</v>
      </c>
      <c r="AC111" s="33">
        <v>83528.228583427597</v>
      </c>
      <c r="AD111" s="33">
        <f t="shared" si="2"/>
        <v>1329395.0525237534</v>
      </c>
      <c r="AE111" s="33">
        <v>1411816.808485582</v>
      </c>
      <c r="AF111" s="34">
        <f t="shared" si="3"/>
        <v>13061257.385015806</v>
      </c>
      <c r="AN111" s="22"/>
      <c r="AO111" s="22"/>
      <c r="AP111" s="22"/>
      <c r="AQ111" s="22"/>
      <c r="AR111" s="22"/>
      <c r="AS111" s="22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  <c r="CA111" s="23"/>
      <c r="CB111" s="23"/>
      <c r="CC111" s="23"/>
      <c r="CD111" s="23"/>
      <c r="CE111" s="23"/>
      <c r="CF111" s="23"/>
      <c r="CG111" s="23"/>
      <c r="CH111" s="23"/>
      <c r="CI111" s="23"/>
      <c r="CJ111" s="23"/>
      <c r="CK111" s="23"/>
      <c r="CL111" s="23"/>
      <c r="CM111" s="23"/>
      <c r="CN111" s="23"/>
      <c r="CO111" s="23"/>
      <c r="CP111" s="23"/>
      <c r="CQ111" s="23"/>
      <c r="CR111" s="23"/>
      <c r="CS111" s="23"/>
      <c r="CT111" s="23"/>
      <c r="CU111" s="23"/>
      <c r="CV111" s="23"/>
      <c r="CW111" s="23"/>
      <c r="CX111" s="23"/>
      <c r="CY111" s="23"/>
      <c r="CZ111" s="23"/>
      <c r="DA111" s="23"/>
      <c r="DB111" s="23"/>
      <c r="DC111" s="23"/>
      <c r="DD111" s="23"/>
      <c r="DE111" s="23"/>
      <c r="DF111" s="23"/>
      <c r="DG111" s="23"/>
      <c r="DH111" s="23"/>
      <c r="DI111" s="23"/>
      <c r="DJ111" s="23"/>
    </row>
    <row r="112" spans="1:114" x14ac:dyDescent="0.3">
      <c r="A112" s="1">
        <v>44044</v>
      </c>
      <c r="B112" s="21"/>
      <c r="C112" s="33">
        <v>8188480.6763800001</v>
      </c>
      <c r="D112" s="33">
        <v>513096.02733000001</v>
      </c>
      <c r="E112" s="33">
        <v>1007992.1489799999</v>
      </c>
      <c r="F112" s="33">
        <v>163350.81129000001</v>
      </c>
      <c r="G112" s="33">
        <v>319681.98995224928</v>
      </c>
      <c r="H112" s="33">
        <v>28976.140183181873</v>
      </c>
      <c r="I112" s="33">
        <v>86267.053577750747</v>
      </c>
      <c r="J112" s="33">
        <v>1191.8477768181285</v>
      </c>
      <c r="K112" s="33"/>
      <c r="L112" s="33"/>
      <c r="M112" s="33"/>
      <c r="N112" s="33"/>
      <c r="O112" s="33">
        <v>40673.789080000002</v>
      </c>
      <c r="P112" s="33">
        <v>99526.049525419992</v>
      </c>
      <c r="Q112" s="33"/>
      <c r="R112" s="33"/>
      <c r="S112" s="33">
        <v>0</v>
      </c>
      <c r="T112" s="33">
        <v>0</v>
      </c>
      <c r="U112" s="33">
        <v>0</v>
      </c>
      <c r="V112" s="33">
        <v>0</v>
      </c>
      <c r="W112" s="33">
        <v>-277754.54733116558</v>
      </c>
      <c r="X112" s="33">
        <v>-380091.36370000005</v>
      </c>
      <c r="Y112" s="33">
        <v>22437.269310377087</v>
      </c>
      <c r="Z112" s="33">
        <v>1632482.6988581112</v>
      </c>
      <c r="AA112" s="33">
        <v>114050.2471101182</v>
      </c>
      <c r="AB112" s="33">
        <v>4992.8700099636599</v>
      </c>
      <c r="AC112" s="33">
        <v>84795.27097797551</v>
      </c>
      <c r="AD112" s="33">
        <f t="shared" si="2"/>
        <v>1200912.44523538</v>
      </c>
      <c r="AE112" s="33">
        <v>1424738.9641060294</v>
      </c>
      <c r="AF112" s="34">
        <f t="shared" si="3"/>
        <v>13074887.943416828</v>
      </c>
      <c r="AN112" s="22"/>
      <c r="AO112" s="22"/>
      <c r="AP112" s="22"/>
      <c r="AQ112" s="22"/>
      <c r="AR112" s="22"/>
      <c r="AS112" s="22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  <c r="BX112" s="23"/>
      <c r="BY112" s="23"/>
      <c r="BZ112" s="23"/>
      <c r="CA112" s="23"/>
      <c r="CB112" s="23"/>
      <c r="CC112" s="23"/>
      <c r="CD112" s="23"/>
      <c r="CE112" s="23"/>
      <c r="CF112" s="23"/>
      <c r="CG112" s="23"/>
      <c r="CH112" s="23"/>
      <c r="CI112" s="23"/>
      <c r="CJ112" s="23"/>
      <c r="CK112" s="23"/>
      <c r="CL112" s="23"/>
      <c r="CM112" s="23"/>
      <c r="CN112" s="23"/>
      <c r="CO112" s="23"/>
      <c r="CP112" s="23"/>
      <c r="CQ112" s="23"/>
      <c r="CR112" s="23"/>
      <c r="CS112" s="23"/>
      <c r="CT112" s="23"/>
      <c r="CU112" s="23"/>
      <c r="CV112" s="23"/>
      <c r="CW112" s="23"/>
      <c r="CX112" s="23"/>
      <c r="CY112" s="23"/>
      <c r="CZ112" s="23"/>
      <c r="DA112" s="23"/>
      <c r="DB112" s="23"/>
      <c r="DC112" s="23"/>
      <c r="DD112" s="23"/>
      <c r="DE112" s="23"/>
      <c r="DF112" s="23"/>
      <c r="DG112" s="23"/>
      <c r="DH112" s="23"/>
      <c r="DI112" s="23"/>
      <c r="DJ112" s="23"/>
    </row>
    <row r="113" spans="1:114" x14ac:dyDescent="0.3">
      <c r="A113" s="1">
        <v>44075</v>
      </c>
      <c r="B113" s="21"/>
      <c r="C113" s="33">
        <v>8172545.5277899988</v>
      </c>
      <c r="D113" s="33">
        <v>482408.46788333065</v>
      </c>
      <c r="E113" s="33">
        <v>1007812.8497200002</v>
      </c>
      <c r="F113" s="33">
        <v>138456.2788932705</v>
      </c>
      <c r="G113" s="33">
        <v>317572.29454697156</v>
      </c>
      <c r="H113" s="33">
        <v>29001.289262906736</v>
      </c>
      <c r="I113" s="33">
        <v>86224.478913028492</v>
      </c>
      <c r="J113" s="33">
        <v>1296.7425070932652</v>
      </c>
      <c r="K113" s="33"/>
      <c r="L113" s="33"/>
      <c r="M113" s="33"/>
      <c r="N113" s="33"/>
      <c r="O113" s="33">
        <v>39508.557909999996</v>
      </c>
      <c r="P113" s="33">
        <v>110384.5430743825</v>
      </c>
      <c r="Q113" s="33"/>
      <c r="R113" s="33"/>
      <c r="S113" s="33">
        <v>0</v>
      </c>
      <c r="T113" s="33">
        <v>1749.2</v>
      </c>
      <c r="U113" s="33">
        <v>0</v>
      </c>
      <c r="V113" s="33">
        <v>0</v>
      </c>
      <c r="W113" s="33">
        <v>-272532.18595418055</v>
      </c>
      <c r="X113" s="33">
        <v>-379663.99685999996</v>
      </c>
      <c r="Y113" s="33">
        <v>-17422.441927342759</v>
      </c>
      <c r="Z113" s="33">
        <v>1675093.0440907632</v>
      </c>
      <c r="AA113" s="33">
        <v>94974.93225112863</v>
      </c>
      <c r="AB113" s="33">
        <v>4948.7807351736092</v>
      </c>
      <c r="AC113" s="33">
        <v>85919.620175666802</v>
      </c>
      <c r="AD113" s="33">
        <f t="shared" si="2"/>
        <v>1191317.7525112089</v>
      </c>
      <c r="AE113" s="33">
        <v>1435350.9617425969</v>
      </c>
      <c r="AF113" s="34">
        <f t="shared" si="3"/>
        <v>13013628.944754785</v>
      </c>
      <c r="AN113" s="22"/>
      <c r="AO113" s="22"/>
      <c r="AP113" s="22"/>
      <c r="AQ113" s="22"/>
      <c r="AR113" s="22"/>
      <c r="AS113" s="22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  <c r="DE113" s="23"/>
      <c r="DF113" s="23"/>
      <c r="DG113" s="23"/>
      <c r="DH113" s="23"/>
      <c r="DI113" s="23"/>
      <c r="DJ113" s="23"/>
    </row>
    <row r="114" spans="1:114" x14ac:dyDescent="0.3">
      <c r="A114" s="1">
        <v>44105</v>
      </c>
      <c r="B114" s="21"/>
      <c r="C114" s="33">
        <v>8250902.0012600003</v>
      </c>
      <c r="D114" s="33">
        <v>474881.5196510774</v>
      </c>
      <c r="E114" s="33">
        <v>1030915.1984100001</v>
      </c>
      <c r="F114" s="33">
        <v>106203.5639360608</v>
      </c>
      <c r="G114" s="33">
        <v>315934.04309230269</v>
      </c>
      <c r="H114" s="33">
        <v>29033.346742191359</v>
      </c>
      <c r="I114" s="33">
        <v>86188.175457697289</v>
      </c>
      <c r="J114" s="33">
        <v>1294.7099078086369</v>
      </c>
      <c r="K114" s="33"/>
      <c r="L114" s="33"/>
      <c r="M114" s="33"/>
      <c r="N114" s="33"/>
      <c r="O114" s="33">
        <v>39508.557909999996</v>
      </c>
      <c r="P114" s="33">
        <v>108881.93909409901</v>
      </c>
      <c r="Q114" s="33"/>
      <c r="R114" s="33"/>
      <c r="S114" s="33">
        <v>0</v>
      </c>
      <c r="T114" s="33">
        <v>1813.5840000000001</v>
      </c>
      <c r="U114" s="33">
        <v>0</v>
      </c>
      <c r="V114" s="33">
        <v>0</v>
      </c>
      <c r="W114" s="33">
        <v>-278550.83553298115</v>
      </c>
      <c r="X114" s="33">
        <v>-381925.56433999998</v>
      </c>
      <c r="Y114" s="33">
        <v>-24939.968358090766</v>
      </c>
      <c r="Z114" s="33">
        <v>1651090.804990961</v>
      </c>
      <c r="AA114" s="33">
        <v>91255.880589862412</v>
      </c>
      <c r="AB114" s="33">
        <v>4979.9232300744443</v>
      </c>
      <c r="AC114" s="33">
        <v>86557.707792777408</v>
      </c>
      <c r="AD114" s="33">
        <f t="shared" si="2"/>
        <v>1148467.9483726032</v>
      </c>
      <c r="AE114" s="33">
        <v>1452757.7189478904</v>
      </c>
      <c r="AF114" s="34">
        <f t="shared" si="3"/>
        <v>13046782.306781733</v>
      </c>
      <c r="AN114" s="22"/>
      <c r="AO114" s="22"/>
      <c r="AP114" s="22"/>
      <c r="AQ114" s="22"/>
      <c r="AR114" s="22"/>
      <c r="AS114" s="22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  <c r="DE114" s="23"/>
      <c r="DF114" s="23"/>
      <c r="DG114" s="23"/>
      <c r="DH114" s="23"/>
      <c r="DI114" s="23"/>
      <c r="DJ114" s="23"/>
    </row>
    <row r="115" spans="1:114" x14ac:dyDescent="0.3">
      <c r="A115" s="1">
        <v>44136</v>
      </c>
      <c r="B115" s="21"/>
      <c r="C115" s="33">
        <v>8264238.2057400001</v>
      </c>
      <c r="D115" s="33">
        <v>486109.90917947399</v>
      </c>
      <c r="E115" s="33">
        <v>1038662.0008100002</v>
      </c>
      <c r="F115" s="33">
        <v>124760.18888748999</v>
      </c>
      <c r="G115" s="33">
        <v>314662.78266013606</v>
      </c>
      <c r="H115" s="33">
        <v>24738.779190673129</v>
      </c>
      <c r="I115" s="33">
        <v>86155.969409863974</v>
      </c>
      <c r="J115" s="33">
        <v>1260.1215793268734</v>
      </c>
      <c r="K115" s="33"/>
      <c r="L115" s="33"/>
      <c r="M115" s="33"/>
      <c r="N115" s="33"/>
      <c r="O115" s="33">
        <v>39508.557909999996</v>
      </c>
      <c r="P115" s="33">
        <v>93152.733616127502</v>
      </c>
      <c r="Q115" s="33"/>
      <c r="R115" s="33"/>
      <c r="S115" s="33">
        <v>0</v>
      </c>
      <c r="T115" s="33">
        <v>415.62926435000003</v>
      </c>
      <c r="U115" s="33">
        <v>0</v>
      </c>
      <c r="V115" s="33">
        <v>0</v>
      </c>
      <c r="W115" s="33">
        <v>-279483.20448294701</v>
      </c>
      <c r="X115" s="33">
        <v>-384715.02083000005</v>
      </c>
      <c r="Y115" s="33">
        <v>-7624.0336559184116</v>
      </c>
      <c r="Z115" s="33">
        <v>1669619.4461455995</v>
      </c>
      <c r="AA115" s="33">
        <v>82675.756672382427</v>
      </c>
      <c r="AB115" s="33">
        <v>4982.5415942213158</v>
      </c>
      <c r="AC115" s="33">
        <v>87109.858935931406</v>
      </c>
      <c r="AD115" s="33">
        <f t="shared" si="2"/>
        <v>1172565.3443792691</v>
      </c>
      <c r="AE115" s="33">
        <v>1465450.8455531879</v>
      </c>
      <c r="AF115" s="34">
        <f t="shared" si="3"/>
        <v>13111681.068179898</v>
      </c>
      <c r="AN115" s="22"/>
      <c r="AO115" s="22"/>
      <c r="AP115" s="22"/>
      <c r="AQ115" s="22"/>
      <c r="AR115" s="22"/>
      <c r="AS115" s="22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  <c r="BX115" s="23"/>
      <c r="BY115" s="23"/>
      <c r="BZ115" s="23"/>
      <c r="CA115" s="23"/>
      <c r="CB115" s="23"/>
      <c r="CC115" s="23"/>
      <c r="CD115" s="23"/>
      <c r="CE115" s="23"/>
      <c r="CF115" s="23"/>
      <c r="CG115" s="23"/>
      <c r="CH115" s="23"/>
      <c r="CI115" s="23"/>
      <c r="CJ115" s="23"/>
      <c r="CK115" s="23"/>
      <c r="CL115" s="23"/>
      <c r="CM115" s="23"/>
      <c r="CN115" s="23"/>
      <c r="CO115" s="23"/>
      <c r="CP115" s="23"/>
      <c r="CQ115" s="23"/>
      <c r="CR115" s="23"/>
      <c r="CS115" s="23"/>
      <c r="CT115" s="23"/>
      <c r="CU115" s="23"/>
      <c r="CV115" s="23"/>
      <c r="CW115" s="23"/>
      <c r="CX115" s="23"/>
      <c r="CY115" s="23"/>
      <c r="CZ115" s="23"/>
      <c r="DA115" s="23"/>
      <c r="DB115" s="23"/>
      <c r="DC115" s="23"/>
      <c r="DD115" s="23"/>
      <c r="DE115" s="23"/>
      <c r="DF115" s="23"/>
      <c r="DG115" s="23"/>
      <c r="DH115" s="23"/>
      <c r="DI115" s="23"/>
      <c r="DJ115" s="23"/>
    </row>
    <row r="116" spans="1:114" x14ac:dyDescent="0.3">
      <c r="A116" s="1">
        <v>44166</v>
      </c>
      <c r="B116" s="21"/>
      <c r="C116" s="33">
        <v>8376472.1574599994</v>
      </c>
      <c r="D116" s="33">
        <v>512334.93783386331</v>
      </c>
      <c r="E116" s="33">
        <v>1020851.8313499999</v>
      </c>
      <c r="F116" s="33">
        <v>143524.57275863778</v>
      </c>
      <c r="G116" s="33">
        <v>318962.66007215355</v>
      </c>
      <c r="H116" s="33">
        <v>33873.682515923771</v>
      </c>
      <c r="I116" s="33">
        <v>79464.937437846384</v>
      </c>
      <c r="J116" s="33">
        <v>1278.38335407623</v>
      </c>
      <c r="K116" s="33"/>
      <c r="L116" s="33"/>
      <c r="M116" s="33"/>
      <c r="N116" s="33"/>
      <c r="O116" s="33">
        <v>38343.326740000004</v>
      </c>
      <c r="P116" s="33">
        <v>87383.324901482614</v>
      </c>
      <c r="Q116" s="33"/>
      <c r="R116" s="33"/>
      <c r="S116" s="33">
        <v>0</v>
      </c>
      <c r="T116" s="33">
        <v>609.51532250000002</v>
      </c>
      <c r="U116" s="33">
        <v>0</v>
      </c>
      <c r="V116" s="33">
        <v>0</v>
      </c>
      <c r="W116" s="33">
        <v>-267151.44951501972</v>
      </c>
      <c r="X116" s="33">
        <v>-387168.34248000005</v>
      </c>
      <c r="Y116" s="33">
        <v>-40503.425442987827</v>
      </c>
      <c r="Z116" s="33">
        <v>1631282.7536915489</v>
      </c>
      <c r="AA116" s="33">
        <v>85140.166996182059</v>
      </c>
      <c r="AB116" s="33">
        <v>4972.6906680724496</v>
      </c>
      <c r="AC116" s="33">
        <v>88342.191872718802</v>
      </c>
      <c r="AD116" s="33">
        <f t="shared" si="2"/>
        <v>1114914.5857905147</v>
      </c>
      <c r="AE116" s="33">
        <v>1474058.2887797025</v>
      </c>
      <c r="AF116" s="34">
        <f t="shared" si="3"/>
        <v>13202072.204316702</v>
      </c>
      <c r="AN116" s="22"/>
      <c r="AO116" s="22"/>
      <c r="AP116" s="22"/>
      <c r="AQ116" s="22"/>
      <c r="AR116" s="22"/>
      <c r="AS116" s="22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  <c r="BX116" s="23"/>
      <c r="BY116" s="23"/>
      <c r="BZ116" s="23"/>
      <c r="CA116" s="23"/>
      <c r="CB116" s="23"/>
      <c r="CC116" s="23"/>
      <c r="CD116" s="23"/>
      <c r="CE116" s="23"/>
      <c r="CF116" s="23"/>
      <c r="CG116" s="23"/>
      <c r="CH116" s="23"/>
      <c r="CI116" s="23"/>
      <c r="CJ116" s="23"/>
      <c r="CK116" s="23"/>
      <c r="CL116" s="23"/>
      <c r="CM116" s="23"/>
      <c r="CN116" s="23"/>
      <c r="CO116" s="23"/>
      <c r="CP116" s="23"/>
      <c r="CQ116" s="23"/>
      <c r="CR116" s="23"/>
      <c r="CS116" s="23"/>
      <c r="CT116" s="23"/>
      <c r="CU116" s="23"/>
      <c r="CV116" s="23"/>
      <c r="CW116" s="23"/>
      <c r="CX116" s="23"/>
      <c r="CY116" s="23"/>
      <c r="CZ116" s="23"/>
      <c r="DA116" s="23"/>
      <c r="DB116" s="23"/>
      <c r="DC116" s="23"/>
      <c r="DD116" s="23"/>
      <c r="DE116" s="23"/>
      <c r="DF116" s="23"/>
      <c r="DG116" s="23"/>
      <c r="DH116" s="23"/>
      <c r="DI116" s="23"/>
      <c r="DJ116" s="23"/>
    </row>
    <row r="117" spans="1:114" x14ac:dyDescent="0.3">
      <c r="A117" s="1">
        <v>44197</v>
      </c>
      <c r="B117" s="21"/>
      <c r="C117" s="33">
        <v>8414857.5950500015</v>
      </c>
      <c r="D117" s="33">
        <v>513839.6057874799</v>
      </c>
      <c r="E117" s="33">
        <v>1046488.73872</v>
      </c>
      <c r="F117" s="33">
        <v>104563.79332512482</v>
      </c>
      <c r="G117" s="33">
        <v>318109.23243825935</v>
      </c>
      <c r="H117" s="33">
        <v>33713.751068954276</v>
      </c>
      <c r="I117" s="33">
        <v>79154.417931740638</v>
      </c>
      <c r="J117" s="33">
        <v>21348.983001045726</v>
      </c>
      <c r="K117" s="33"/>
      <c r="L117" s="33"/>
      <c r="M117" s="33"/>
      <c r="N117" s="33"/>
      <c r="O117" s="33">
        <v>38343.326740000004</v>
      </c>
      <c r="P117" s="33">
        <v>84439.223639999997</v>
      </c>
      <c r="Q117" s="33"/>
      <c r="R117" s="33"/>
      <c r="S117" s="33">
        <v>0</v>
      </c>
      <c r="T117" s="33">
        <v>6482.6332699999994</v>
      </c>
      <c r="U117" s="33">
        <v>0</v>
      </c>
      <c r="V117" s="33">
        <v>0</v>
      </c>
      <c r="W117" s="33">
        <v>-272620.42070000002</v>
      </c>
      <c r="X117" s="33">
        <v>-391016.48911999993</v>
      </c>
      <c r="Y117" s="33">
        <v>-34681.42462347867</v>
      </c>
      <c r="Z117" s="33">
        <v>1685607.6503686083</v>
      </c>
      <c r="AA117" s="33">
        <v>101225.81731734352</v>
      </c>
      <c r="AB117" s="33">
        <v>5007.1759806548453</v>
      </c>
      <c r="AC117" s="33">
        <v>89297.791714157021</v>
      </c>
      <c r="AD117" s="33">
        <f t="shared" si="2"/>
        <v>1182820.100937285</v>
      </c>
      <c r="AE117" s="33">
        <v>1481035.2699791016</v>
      </c>
      <c r="AF117" s="34">
        <f t="shared" si="3"/>
        <v>13325196.671888992</v>
      </c>
      <c r="AN117" s="22"/>
      <c r="AO117" s="22"/>
      <c r="AP117" s="22"/>
      <c r="AQ117" s="22"/>
      <c r="AR117" s="22"/>
      <c r="AS117" s="22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  <c r="CA117" s="23"/>
      <c r="CB117" s="23"/>
      <c r="CC117" s="23"/>
      <c r="CD117" s="23"/>
      <c r="CE117" s="23"/>
      <c r="CF117" s="23"/>
      <c r="CG117" s="23"/>
      <c r="CH117" s="23"/>
      <c r="CI117" s="23"/>
      <c r="CJ117" s="23"/>
      <c r="CK117" s="23"/>
      <c r="CL117" s="23"/>
      <c r="CM117" s="23"/>
      <c r="CN117" s="23"/>
      <c r="CO117" s="23"/>
      <c r="CP117" s="23"/>
      <c r="CQ117" s="23"/>
      <c r="CR117" s="23"/>
      <c r="CS117" s="23"/>
      <c r="CT117" s="23"/>
      <c r="CU117" s="23"/>
      <c r="CV117" s="23"/>
      <c r="CW117" s="23"/>
      <c r="CX117" s="23"/>
      <c r="CY117" s="23"/>
      <c r="CZ117" s="23"/>
      <c r="DA117" s="23"/>
      <c r="DB117" s="23"/>
      <c r="DC117" s="23"/>
      <c r="DD117" s="23"/>
      <c r="DE117" s="23"/>
      <c r="DF117" s="23"/>
      <c r="DG117" s="23"/>
      <c r="DH117" s="23"/>
      <c r="DI117" s="23"/>
      <c r="DJ117" s="23"/>
    </row>
    <row r="118" spans="1:114" x14ac:dyDescent="0.3">
      <c r="A118" s="1">
        <v>44228</v>
      </c>
      <c r="B118" s="21"/>
      <c r="C118" s="33">
        <v>8523488.4592599999</v>
      </c>
      <c r="D118" s="33">
        <v>502046.70095406007</v>
      </c>
      <c r="E118" s="33">
        <v>1063901.8467300001</v>
      </c>
      <c r="F118" s="33">
        <v>148934.9308804248</v>
      </c>
      <c r="G118" s="33">
        <v>322111.20562595001</v>
      </c>
      <c r="H118" s="33">
        <v>33831.263170727892</v>
      </c>
      <c r="I118" s="33">
        <v>79174.109684050025</v>
      </c>
      <c r="J118" s="33">
        <v>1266.5317192721091</v>
      </c>
      <c r="K118" s="33"/>
      <c r="L118" s="33"/>
      <c r="M118" s="33"/>
      <c r="N118" s="33"/>
      <c r="O118" s="33">
        <v>38343.326740000004</v>
      </c>
      <c r="P118" s="33">
        <v>85661.936819999988</v>
      </c>
      <c r="Q118" s="33"/>
      <c r="R118" s="33"/>
      <c r="S118" s="33">
        <v>0</v>
      </c>
      <c r="T118" s="33">
        <v>397.24185975</v>
      </c>
      <c r="U118" s="33">
        <v>0</v>
      </c>
      <c r="V118" s="33">
        <v>0</v>
      </c>
      <c r="W118" s="33">
        <v>-271024.59768958599</v>
      </c>
      <c r="X118" s="33">
        <v>-393099.89295999997</v>
      </c>
      <c r="Y118" s="33">
        <v>-826.13798702422162</v>
      </c>
      <c r="Z118" s="33">
        <v>1634198.3671429756</v>
      </c>
      <c r="AA118" s="33">
        <v>89929.742036548501</v>
      </c>
      <c r="AB118" s="33">
        <v>5002.1122306499565</v>
      </c>
      <c r="AC118" s="33">
        <v>90487.070321738196</v>
      </c>
      <c r="AD118" s="33">
        <f t="shared" si="2"/>
        <v>1154666.6630953019</v>
      </c>
      <c r="AE118" s="33">
        <v>1481074.6674763665</v>
      </c>
      <c r="AF118" s="34">
        <f t="shared" si="3"/>
        <v>13434898.884015907</v>
      </c>
      <c r="AN118" s="22"/>
      <c r="AO118" s="22"/>
      <c r="AP118" s="22"/>
      <c r="AQ118" s="22"/>
      <c r="AR118" s="22"/>
      <c r="AS118" s="22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  <c r="CA118" s="23"/>
      <c r="CB118" s="23"/>
      <c r="CC118" s="23"/>
      <c r="CD118" s="23"/>
      <c r="CE118" s="23"/>
      <c r="CF118" s="23"/>
      <c r="CG118" s="23"/>
      <c r="CH118" s="23"/>
      <c r="CI118" s="23"/>
      <c r="CJ118" s="23"/>
      <c r="CK118" s="23"/>
      <c r="CL118" s="23"/>
      <c r="CM118" s="23"/>
      <c r="CN118" s="23"/>
      <c r="CO118" s="23"/>
      <c r="CP118" s="23"/>
      <c r="CQ118" s="23"/>
      <c r="CR118" s="23"/>
      <c r="CS118" s="23"/>
      <c r="CT118" s="23"/>
      <c r="CU118" s="23"/>
      <c r="CV118" s="23"/>
      <c r="CW118" s="23"/>
      <c r="CX118" s="23"/>
      <c r="CY118" s="23"/>
      <c r="CZ118" s="23"/>
      <c r="DA118" s="23"/>
      <c r="DB118" s="23"/>
      <c r="DC118" s="23"/>
      <c r="DD118" s="23"/>
      <c r="DE118" s="23"/>
      <c r="DF118" s="23"/>
      <c r="DG118" s="23"/>
      <c r="DH118" s="23"/>
      <c r="DI118" s="23"/>
      <c r="DJ118" s="23"/>
    </row>
    <row r="119" spans="1:114" x14ac:dyDescent="0.3">
      <c r="A119" s="1">
        <v>44256</v>
      </c>
      <c r="B119" s="21"/>
      <c r="C119" s="33">
        <v>8553105.7321600001</v>
      </c>
      <c r="D119" s="33">
        <v>492921.09884125617</v>
      </c>
      <c r="E119" s="33">
        <v>1066977.6409100001</v>
      </c>
      <c r="F119" s="33">
        <v>147791.86786172481</v>
      </c>
      <c r="G119" s="33">
        <v>321157.28167363373</v>
      </c>
      <c r="H119" s="33">
        <v>33858.264134697078</v>
      </c>
      <c r="I119" s="33">
        <v>79162.340736366226</v>
      </c>
      <c r="J119" s="33">
        <v>1245.1761953029213</v>
      </c>
      <c r="K119" s="33"/>
      <c r="L119" s="33"/>
      <c r="M119" s="33"/>
      <c r="N119" s="33"/>
      <c r="O119" s="33">
        <v>37178.095569999998</v>
      </c>
      <c r="P119" s="33">
        <v>87361.475230000011</v>
      </c>
      <c r="Q119" s="33"/>
      <c r="R119" s="33"/>
      <c r="S119" s="33">
        <v>0</v>
      </c>
      <c r="T119" s="33">
        <v>374.36713000000003</v>
      </c>
      <c r="U119" s="33">
        <v>0</v>
      </c>
      <c r="V119" s="33">
        <v>0</v>
      </c>
      <c r="W119" s="33">
        <v>-274092.33622</v>
      </c>
      <c r="X119" s="33">
        <v>-395756.16700000002</v>
      </c>
      <c r="Y119" s="33">
        <v>-7248.4834902438834</v>
      </c>
      <c r="Z119" s="33">
        <v>1640767.6074133005</v>
      </c>
      <c r="AA119" s="33">
        <v>93627.069136758073</v>
      </c>
      <c r="AB119" s="33">
        <v>4994.5377461079916</v>
      </c>
      <c r="AC119" s="33">
        <v>92498.420545114524</v>
      </c>
      <c r="AD119" s="33">
        <f t="shared" si="2"/>
        <v>1154790.6481310369</v>
      </c>
      <c r="AE119" s="33">
        <v>1426313.1215092221</v>
      </c>
      <c r="AF119" s="34">
        <f t="shared" si="3"/>
        <v>13402237.110083243</v>
      </c>
      <c r="AN119" s="22"/>
      <c r="AO119" s="22"/>
      <c r="AP119" s="22"/>
      <c r="AQ119" s="22"/>
      <c r="AR119" s="22"/>
      <c r="AS119" s="22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  <c r="CA119" s="23"/>
      <c r="CB119" s="23"/>
      <c r="CC119" s="23"/>
      <c r="CD119" s="23"/>
      <c r="CE119" s="23"/>
      <c r="CF119" s="23"/>
      <c r="CG119" s="23"/>
      <c r="CH119" s="23"/>
      <c r="CI119" s="23"/>
      <c r="CJ119" s="23"/>
      <c r="CK119" s="23"/>
      <c r="CL119" s="23"/>
      <c r="CM119" s="23"/>
      <c r="CN119" s="23"/>
      <c r="CO119" s="23"/>
      <c r="CP119" s="23"/>
      <c r="CQ119" s="23"/>
      <c r="CR119" s="23"/>
      <c r="CS119" s="23"/>
      <c r="CT119" s="23"/>
      <c r="CU119" s="23"/>
      <c r="CV119" s="23"/>
      <c r="CW119" s="23"/>
      <c r="CX119" s="23"/>
      <c r="CY119" s="23"/>
      <c r="CZ119" s="23"/>
      <c r="DA119" s="23"/>
      <c r="DB119" s="23"/>
      <c r="DC119" s="23"/>
      <c r="DD119" s="23"/>
      <c r="DE119" s="23"/>
      <c r="DF119" s="23"/>
      <c r="DG119" s="23"/>
      <c r="DH119" s="23"/>
      <c r="DI119" s="23"/>
      <c r="DJ119" s="23"/>
    </row>
    <row r="120" spans="1:114" x14ac:dyDescent="0.3">
      <c r="A120" s="1">
        <v>44287</v>
      </c>
      <c r="B120" s="21"/>
      <c r="C120" s="33">
        <v>8601492.6428200025</v>
      </c>
      <c r="D120" s="33">
        <v>527098.4640729751</v>
      </c>
      <c r="E120" s="33">
        <v>1089237.8710900003</v>
      </c>
      <c r="F120" s="33">
        <v>136361.10781852622</v>
      </c>
      <c r="G120" s="33">
        <v>320447.50863554806</v>
      </c>
      <c r="H120" s="33">
        <v>33894.320458335606</v>
      </c>
      <c r="I120" s="33">
        <v>79121.379944451968</v>
      </c>
      <c r="J120" s="33">
        <v>1265.6476216643957</v>
      </c>
      <c r="K120" s="33"/>
      <c r="L120" s="33"/>
      <c r="M120" s="33"/>
      <c r="N120" s="33"/>
      <c r="O120" s="33">
        <v>37178.095569999998</v>
      </c>
      <c r="P120" s="33">
        <v>99764.420450000005</v>
      </c>
      <c r="Q120" s="33"/>
      <c r="R120" s="33"/>
      <c r="S120" s="33">
        <v>0</v>
      </c>
      <c r="T120" s="33">
        <v>210.13660675</v>
      </c>
      <c r="U120" s="33">
        <v>0</v>
      </c>
      <c r="V120" s="33">
        <v>0</v>
      </c>
      <c r="W120" s="33">
        <v>-279186.57358730026</v>
      </c>
      <c r="X120" s="33">
        <v>-397429.52409999998</v>
      </c>
      <c r="Y120" s="33">
        <v>-19350.826981819922</v>
      </c>
      <c r="Z120" s="33">
        <v>1663958.2401375794</v>
      </c>
      <c r="AA120" s="33">
        <v>68498.555364221625</v>
      </c>
      <c r="AB120" s="33">
        <v>4961.727119557002</v>
      </c>
      <c r="AC120" s="33">
        <v>91017.243028109995</v>
      </c>
      <c r="AD120" s="33">
        <f t="shared" si="2"/>
        <v>1132468.8409803477</v>
      </c>
      <c r="AE120" s="33">
        <v>1414323.7124850452</v>
      </c>
      <c r="AF120" s="34">
        <f t="shared" si="3"/>
        <v>13472864.148553647</v>
      </c>
      <c r="AN120" s="22"/>
      <c r="AO120" s="22"/>
      <c r="AP120" s="22"/>
      <c r="AQ120" s="22"/>
      <c r="AR120" s="22"/>
      <c r="AS120" s="22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  <c r="CA120" s="23"/>
      <c r="CB120" s="23"/>
      <c r="CC120" s="23"/>
      <c r="CD120" s="23"/>
      <c r="CE120" s="23"/>
      <c r="CF120" s="23"/>
      <c r="CG120" s="23"/>
      <c r="CH120" s="23"/>
      <c r="CI120" s="23"/>
      <c r="CJ120" s="23"/>
      <c r="CK120" s="23"/>
      <c r="CL120" s="23"/>
      <c r="CM120" s="23"/>
      <c r="CN120" s="23"/>
      <c r="CO120" s="23"/>
      <c r="CP120" s="23"/>
      <c r="CQ120" s="23"/>
      <c r="CR120" s="23"/>
      <c r="CS120" s="23"/>
      <c r="CT120" s="23"/>
      <c r="CU120" s="23"/>
      <c r="CV120" s="23"/>
      <c r="CW120" s="23"/>
      <c r="CX120" s="23"/>
      <c r="CY120" s="23"/>
      <c r="CZ120" s="23"/>
      <c r="DA120" s="23"/>
      <c r="DB120" s="23"/>
      <c r="DC120" s="23"/>
      <c r="DD120" s="23"/>
      <c r="DE120" s="23"/>
      <c r="DF120" s="23"/>
      <c r="DG120" s="23"/>
      <c r="DH120" s="23"/>
      <c r="DI120" s="23"/>
      <c r="DJ120" s="23"/>
    </row>
    <row r="121" spans="1:114" x14ac:dyDescent="0.3">
      <c r="A121" s="1">
        <v>44317</v>
      </c>
      <c r="B121" s="21"/>
      <c r="C121" s="33">
        <v>8600087.9076099992</v>
      </c>
      <c r="D121" s="33">
        <v>519458.99965821469</v>
      </c>
      <c r="E121" s="33">
        <v>1105394.5585</v>
      </c>
      <c r="F121" s="33">
        <v>146877.95273032482</v>
      </c>
      <c r="G121" s="33">
        <v>318120.22481761209</v>
      </c>
      <c r="H121" s="33">
        <v>33928.994865476525</v>
      </c>
      <c r="I121" s="33">
        <v>79288.654252387918</v>
      </c>
      <c r="J121" s="33">
        <v>1270.2510145234703</v>
      </c>
      <c r="K121" s="33"/>
      <c r="L121" s="33"/>
      <c r="M121" s="33"/>
      <c r="N121" s="33"/>
      <c r="O121" s="33">
        <v>37178.095569999998</v>
      </c>
      <c r="P121" s="33">
        <v>96701.76251</v>
      </c>
      <c r="Q121" s="33"/>
      <c r="R121" s="33"/>
      <c r="S121" s="33">
        <v>0</v>
      </c>
      <c r="T121" s="33">
        <v>378.3850740625</v>
      </c>
      <c r="U121" s="33">
        <v>0</v>
      </c>
      <c r="V121" s="33">
        <v>0</v>
      </c>
      <c r="W121" s="33">
        <v>-279237.95282999991</v>
      </c>
      <c r="X121" s="33">
        <v>-399738.28818000009</v>
      </c>
      <c r="Y121" s="33">
        <v>-11966.149880152569</v>
      </c>
      <c r="Z121" s="33">
        <v>1689069.2314857848</v>
      </c>
      <c r="AA121" s="33">
        <v>63861.358254524872</v>
      </c>
      <c r="AB121" s="33">
        <v>4954.0963377001926</v>
      </c>
      <c r="AC121" s="33">
        <v>92493.028290911709</v>
      </c>
      <c r="AD121" s="33">
        <f t="shared" si="2"/>
        <v>1159435.323478769</v>
      </c>
      <c r="AE121" s="33">
        <v>1420674.717459322</v>
      </c>
      <c r="AF121" s="34">
        <f t="shared" si="3"/>
        <v>13518795.827540688</v>
      </c>
      <c r="AN121" s="22"/>
      <c r="AO121" s="22"/>
      <c r="AP121" s="22"/>
      <c r="AQ121" s="22"/>
      <c r="AR121" s="22"/>
      <c r="AS121" s="22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  <c r="CA121" s="23"/>
      <c r="CB121" s="23"/>
      <c r="CC121" s="23"/>
      <c r="CD121" s="23"/>
      <c r="CE121" s="23"/>
      <c r="CF121" s="23"/>
      <c r="CG121" s="23"/>
      <c r="CH121" s="23"/>
      <c r="CI121" s="23"/>
      <c r="CJ121" s="23"/>
      <c r="CK121" s="23"/>
      <c r="CL121" s="23"/>
      <c r="CM121" s="23"/>
      <c r="CN121" s="23"/>
      <c r="CO121" s="23"/>
      <c r="CP121" s="23"/>
      <c r="CQ121" s="23"/>
      <c r="CR121" s="23"/>
      <c r="CS121" s="23"/>
      <c r="CT121" s="23"/>
      <c r="CU121" s="23"/>
      <c r="CV121" s="23"/>
      <c r="CW121" s="23"/>
      <c r="CX121" s="23"/>
      <c r="CY121" s="23"/>
      <c r="CZ121" s="23"/>
      <c r="DA121" s="23"/>
      <c r="DB121" s="23"/>
      <c r="DC121" s="23"/>
      <c r="DD121" s="23"/>
      <c r="DE121" s="23"/>
      <c r="DF121" s="23"/>
      <c r="DG121" s="23"/>
      <c r="DH121" s="23"/>
      <c r="DI121" s="23"/>
      <c r="DJ121" s="23"/>
    </row>
    <row r="122" spans="1:114" x14ac:dyDescent="0.3">
      <c r="A122" s="1">
        <v>44348</v>
      </c>
      <c r="B122" s="21"/>
      <c r="C122" s="33">
        <v>8594472.9171300009</v>
      </c>
      <c r="D122" s="33">
        <v>639005.55887852667</v>
      </c>
      <c r="E122" s="33">
        <v>1093356.7908099999</v>
      </c>
      <c r="F122" s="33">
        <v>147461.9230406248</v>
      </c>
      <c r="G122" s="33">
        <v>312322.66602856392</v>
      </c>
      <c r="H122" s="33">
        <v>33900.272153576414</v>
      </c>
      <c r="I122" s="33">
        <v>79374.690731436072</v>
      </c>
      <c r="J122" s="33">
        <v>8476.921766423593</v>
      </c>
      <c r="K122" s="33"/>
      <c r="L122" s="33"/>
      <c r="M122" s="33"/>
      <c r="N122" s="33"/>
      <c r="O122" s="33">
        <v>36047.208579999999</v>
      </c>
      <c r="P122" s="33">
        <v>77148.448109999998</v>
      </c>
      <c r="Q122" s="33"/>
      <c r="R122" s="33"/>
      <c r="S122" s="33">
        <v>0</v>
      </c>
      <c r="T122" s="33">
        <v>210.13660675</v>
      </c>
      <c r="U122" s="33">
        <v>0</v>
      </c>
      <c r="V122" s="33">
        <v>0</v>
      </c>
      <c r="W122" s="33">
        <v>-274992.71435186721</v>
      </c>
      <c r="X122" s="33">
        <v>-399201.16343000002</v>
      </c>
      <c r="Y122" s="33">
        <v>-38017.388833399069</v>
      </c>
      <c r="Z122" s="33">
        <v>1676858.1753106259</v>
      </c>
      <c r="AA122" s="33">
        <v>66493.719719844594</v>
      </c>
      <c r="AB122" s="33">
        <v>4959.1807689736606</v>
      </c>
      <c r="AC122" s="33">
        <v>94015.510359520893</v>
      </c>
      <c r="AD122" s="33">
        <f t="shared" si="2"/>
        <v>1130115.3195436988</v>
      </c>
      <c r="AE122" s="33">
        <v>1423466.2559108245</v>
      </c>
      <c r="AF122" s="34">
        <f t="shared" si="3"/>
        <v>13575359.109290425</v>
      </c>
      <c r="AN122" s="22"/>
      <c r="AO122" s="22"/>
      <c r="AP122" s="22"/>
      <c r="AQ122" s="22"/>
      <c r="AR122" s="22"/>
      <c r="AS122" s="22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  <c r="BZ122" s="23"/>
      <c r="CA122" s="23"/>
      <c r="CB122" s="23"/>
      <c r="CC122" s="23"/>
      <c r="CD122" s="23"/>
      <c r="CE122" s="23"/>
      <c r="CF122" s="23"/>
      <c r="CG122" s="23"/>
      <c r="CH122" s="23"/>
      <c r="CI122" s="23"/>
      <c r="CJ122" s="23"/>
      <c r="CK122" s="23"/>
      <c r="CL122" s="23"/>
      <c r="CM122" s="23"/>
      <c r="CN122" s="23"/>
      <c r="CO122" s="23"/>
      <c r="CP122" s="23"/>
      <c r="CQ122" s="23"/>
      <c r="CR122" s="23"/>
      <c r="CS122" s="23"/>
      <c r="CT122" s="23"/>
      <c r="CU122" s="23"/>
      <c r="CV122" s="23"/>
      <c r="CW122" s="23"/>
      <c r="CX122" s="23"/>
      <c r="CY122" s="23"/>
      <c r="CZ122" s="23"/>
      <c r="DA122" s="23"/>
      <c r="DB122" s="23"/>
      <c r="DC122" s="23"/>
      <c r="DD122" s="23"/>
      <c r="DE122" s="23"/>
      <c r="DF122" s="23"/>
      <c r="DG122" s="23"/>
      <c r="DH122" s="23"/>
      <c r="DI122" s="23"/>
      <c r="DJ122" s="23"/>
    </row>
    <row r="123" spans="1:114" x14ac:dyDescent="0.3">
      <c r="A123" s="1">
        <v>44378</v>
      </c>
      <c r="B123" s="21"/>
      <c r="C123" s="33">
        <v>8612279.76272</v>
      </c>
      <c r="D123" s="33">
        <v>640088.06351874978</v>
      </c>
      <c r="E123" s="33">
        <v>1146625.8367200003</v>
      </c>
      <c r="F123" s="33">
        <v>172093.90620592481</v>
      </c>
      <c r="G123" s="33">
        <v>311134.7484508612</v>
      </c>
      <c r="H123" s="33">
        <v>34001.277024139308</v>
      </c>
      <c r="I123" s="33">
        <v>79324.100639138822</v>
      </c>
      <c r="J123" s="33">
        <v>8450.042065860689</v>
      </c>
      <c r="K123" s="33"/>
      <c r="L123" s="33"/>
      <c r="M123" s="33"/>
      <c r="N123" s="33"/>
      <c r="O123" s="33">
        <v>36012.864759999997</v>
      </c>
      <c r="P123" s="33">
        <v>89050.879310000004</v>
      </c>
      <c r="Q123" s="33"/>
      <c r="R123" s="33"/>
      <c r="S123" s="33">
        <v>0</v>
      </c>
      <c r="T123" s="33">
        <v>210.13660999999999</v>
      </c>
      <c r="U123" s="33">
        <v>0</v>
      </c>
      <c r="V123" s="33">
        <v>0</v>
      </c>
      <c r="W123" s="33">
        <v>-266757.64281782223</v>
      </c>
      <c r="X123" s="33">
        <v>-396498.52003999997</v>
      </c>
      <c r="Y123" s="33">
        <v>-28624.735275143448</v>
      </c>
      <c r="Z123" s="33">
        <v>1642822.8419820843</v>
      </c>
      <c r="AA123" s="33">
        <v>80162.703551117796</v>
      </c>
      <c r="AB123" s="33">
        <v>4872.2291898761505</v>
      </c>
      <c r="AC123" s="33">
        <v>95563.5638264804</v>
      </c>
      <c r="AD123" s="33">
        <f t="shared" si="2"/>
        <v>1131540.4404165931</v>
      </c>
      <c r="AE123" s="33">
        <v>1440114.556981273</v>
      </c>
      <c r="AF123" s="34">
        <f t="shared" si="3"/>
        <v>13700926.615422539</v>
      </c>
      <c r="AN123" s="22"/>
      <c r="AO123" s="22"/>
      <c r="AP123" s="22"/>
      <c r="AQ123" s="22"/>
      <c r="AR123" s="22"/>
      <c r="AS123" s="22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  <c r="CA123" s="23"/>
      <c r="CB123" s="23"/>
      <c r="CC123" s="23"/>
      <c r="CD123" s="23"/>
      <c r="CE123" s="23"/>
      <c r="CF123" s="23"/>
      <c r="CG123" s="23"/>
      <c r="CH123" s="23"/>
      <c r="CI123" s="23"/>
      <c r="CJ123" s="23"/>
      <c r="CK123" s="23"/>
      <c r="CL123" s="23"/>
      <c r="CM123" s="23"/>
      <c r="CN123" s="23"/>
      <c r="CO123" s="23"/>
      <c r="CP123" s="23"/>
      <c r="CQ123" s="23"/>
      <c r="CR123" s="23"/>
      <c r="CS123" s="23"/>
      <c r="CT123" s="23"/>
      <c r="CU123" s="23"/>
      <c r="CV123" s="23"/>
      <c r="CW123" s="23"/>
      <c r="CX123" s="23"/>
      <c r="CY123" s="23"/>
      <c r="CZ123" s="23"/>
      <c r="DA123" s="23"/>
      <c r="DB123" s="23"/>
      <c r="DC123" s="23"/>
      <c r="DD123" s="23"/>
      <c r="DE123" s="23"/>
      <c r="DF123" s="23"/>
      <c r="DG123" s="23"/>
      <c r="DH123" s="23"/>
      <c r="DI123" s="23"/>
      <c r="DJ123" s="23"/>
    </row>
    <row r="124" spans="1:114" x14ac:dyDescent="0.3">
      <c r="A124" s="1">
        <v>44409</v>
      </c>
      <c r="B124" s="21"/>
      <c r="C124" s="33">
        <v>8631608.0435099993</v>
      </c>
      <c r="D124" s="33">
        <v>653349.44351641752</v>
      </c>
      <c r="E124" s="33">
        <v>1083045.8627000002</v>
      </c>
      <c r="F124" s="33">
        <v>169681.54178731723</v>
      </c>
      <c r="G124" s="33">
        <v>299958.37174512516</v>
      </c>
      <c r="H124" s="33">
        <v>34069.717849576278</v>
      </c>
      <c r="I124" s="33">
        <v>79319.060274874806</v>
      </c>
      <c r="J124" s="33">
        <v>8395.8703404237276</v>
      </c>
      <c r="K124" s="33"/>
      <c r="L124" s="33"/>
      <c r="M124" s="33"/>
      <c r="N124" s="33"/>
      <c r="O124" s="33">
        <v>36012.864759999997</v>
      </c>
      <c r="P124" s="33">
        <v>96052.690113720004</v>
      </c>
      <c r="Q124" s="33"/>
      <c r="R124" s="33"/>
      <c r="S124" s="33">
        <v>0</v>
      </c>
      <c r="T124" s="33">
        <v>847.93299999999999</v>
      </c>
      <c r="U124" s="33">
        <v>0</v>
      </c>
      <c r="V124" s="33">
        <v>0</v>
      </c>
      <c r="W124" s="33">
        <v>-264352.36416000006</v>
      </c>
      <c r="X124" s="33">
        <v>-399273.22726000001</v>
      </c>
      <c r="Y124" s="33">
        <v>-17954.024085691766</v>
      </c>
      <c r="Z124" s="33">
        <v>1660737.0539430245</v>
      </c>
      <c r="AA124" s="33">
        <v>97026.07528565629</v>
      </c>
      <c r="AB124" s="33">
        <v>4855.3318602463141</v>
      </c>
      <c r="AC124" s="33">
        <v>96918.47075147221</v>
      </c>
      <c r="AD124" s="33">
        <f t="shared" si="2"/>
        <v>1177957.3163347077</v>
      </c>
      <c r="AE124" s="33">
        <v>1451190.3251585183</v>
      </c>
      <c r="AF124" s="34">
        <f t="shared" si="3"/>
        <v>13721489.04109068</v>
      </c>
      <c r="AN124" s="22"/>
      <c r="AO124" s="22"/>
      <c r="AP124" s="22"/>
      <c r="AQ124" s="22"/>
      <c r="AR124" s="22"/>
      <c r="AS124" s="22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  <c r="CA124" s="23"/>
      <c r="CB124" s="23"/>
      <c r="CC124" s="23"/>
      <c r="CD124" s="23"/>
      <c r="CE124" s="23"/>
      <c r="CF124" s="23"/>
      <c r="CG124" s="23"/>
      <c r="CH124" s="23"/>
      <c r="CI124" s="23"/>
      <c r="CJ124" s="23"/>
      <c r="CK124" s="23"/>
      <c r="CL124" s="23"/>
      <c r="CM124" s="23"/>
      <c r="CN124" s="23"/>
      <c r="CO124" s="23"/>
      <c r="CP124" s="23"/>
      <c r="CQ124" s="23"/>
      <c r="CR124" s="23"/>
      <c r="CS124" s="23"/>
      <c r="CT124" s="23"/>
      <c r="CU124" s="23"/>
      <c r="CV124" s="23"/>
      <c r="CW124" s="23"/>
      <c r="CX124" s="23"/>
      <c r="CY124" s="23"/>
      <c r="CZ124" s="23"/>
      <c r="DA124" s="23"/>
      <c r="DB124" s="23"/>
      <c r="DC124" s="23"/>
      <c r="DD124" s="23"/>
      <c r="DE124" s="23"/>
      <c r="DF124" s="23"/>
      <c r="DG124" s="23"/>
      <c r="DH124" s="23"/>
      <c r="DI124" s="23"/>
      <c r="DJ124" s="23"/>
    </row>
    <row r="125" spans="1:114" x14ac:dyDescent="0.3">
      <c r="A125" s="1">
        <v>44440</v>
      </c>
      <c r="B125" s="21"/>
      <c r="C125" s="33">
        <v>8692094.9045299999</v>
      </c>
      <c r="D125" s="33">
        <v>660243.75899808866</v>
      </c>
      <c r="E125" s="33">
        <v>1100286.8507300001</v>
      </c>
      <c r="F125" s="33">
        <v>197351.7830319668</v>
      </c>
      <c r="G125" s="33">
        <v>288684.15024812613</v>
      </c>
      <c r="H125" s="33">
        <v>34188.34162530092</v>
      </c>
      <c r="I125" s="33">
        <v>85806.936391873882</v>
      </c>
      <c r="J125" s="33">
        <v>8274.5141846990791</v>
      </c>
      <c r="K125" s="33"/>
      <c r="L125" s="33"/>
      <c r="M125" s="33"/>
      <c r="N125" s="33"/>
      <c r="O125" s="33">
        <v>34919.947770000006</v>
      </c>
      <c r="P125" s="33">
        <v>96514.873000000007</v>
      </c>
      <c r="Q125" s="33"/>
      <c r="R125" s="33"/>
      <c r="S125" s="33">
        <v>0</v>
      </c>
      <c r="T125" s="33">
        <v>1181.3242399999999</v>
      </c>
      <c r="U125" s="33">
        <v>0</v>
      </c>
      <c r="V125" s="33">
        <v>0</v>
      </c>
      <c r="W125" s="33">
        <v>-261991.34612191858</v>
      </c>
      <c r="X125" s="33">
        <v>-400226.31941999996</v>
      </c>
      <c r="Y125" s="33">
        <v>-24625.812150577953</v>
      </c>
      <c r="Z125" s="33">
        <v>1654093.5920767265</v>
      </c>
      <c r="AA125" s="33">
        <v>91259.460050444599</v>
      </c>
      <c r="AB125" s="33">
        <v>4871.4332218804138</v>
      </c>
      <c r="AC125" s="33">
        <v>98364.756853148996</v>
      </c>
      <c r="AD125" s="33">
        <f t="shared" si="2"/>
        <v>1161745.7645097042</v>
      </c>
      <c r="AE125" s="33">
        <v>1458468.7792761847</v>
      </c>
      <c r="AF125" s="34">
        <f t="shared" si="3"/>
        <v>13819761.928535944</v>
      </c>
      <c r="AN125" s="22"/>
      <c r="AO125" s="22"/>
      <c r="AP125" s="22"/>
      <c r="AQ125" s="22"/>
      <c r="AR125" s="22"/>
      <c r="AS125" s="22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23"/>
      <c r="CE125" s="23"/>
      <c r="CF125" s="23"/>
      <c r="CG125" s="23"/>
      <c r="CH125" s="23"/>
      <c r="CI125" s="23"/>
      <c r="CJ125" s="23"/>
      <c r="CK125" s="23"/>
      <c r="CL125" s="23"/>
      <c r="CM125" s="23"/>
      <c r="CN125" s="23"/>
      <c r="CO125" s="23"/>
      <c r="CP125" s="23"/>
      <c r="CQ125" s="23"/>
      <c r="CR125" s="23"/>
      <c r="CS125" s="23"/>
      <c r="CT125" s="23"/>
      <c r="CU125" s="23"/>
      <c r="CV125" s="23"/>
      <c r="CW125" s="23"/>
      <c r="CX125" s="23"/>
      <c r="CY125" s="23"/>
      <c r="CZ125" s="23"/>
      <c r="DA125" s="23"/>
      <c r="DB125" s="23"/>
      <c r="DC125" s="23"/>
      <c r="DD125" s="23"/>
      <c r="DE125" s="23"/>
      <c r="DF125" s="23"/>
      <c r="DG125" s="23"/>
      <c r="DH125" s="23"/>
      <c r="DI125" s="23"/>
      <c r="DJ125" s="23"/>
    </row>
    <row r="126" spans="1:114" x14ac:dyDescent="0.3">
      <c r="A126" s="1">
        <v>44470</v>
      </c>
      <c r="B126" s="21"/>
      <c r="C126" s="33">
        <v>8715123.2373300008</v>
      </c>
      <c r="D126" s="33">
        <v>677889.38399093703</v>
      </c>
      <c r="E126" s="33">
        <v>1109684.8637999999</v>
      </c>
      <c r="F126" s="33">
        <v>167859.08096192082</v>
      </c>
      <c r="G126" s="33">
        <v>287311.99411583826</v>
      </c>
      <c r="H126" s="33">
        <v>34243.451215639994</v>
      </c>
      <c r="I126" s="33">
        <v>85726.481334161814</v>
      </c>
      <c r="J126" s="33">
        <v>8312.0715143600046</v>
      </c>
      <c r="K126" s="33"/>
      <c r="L126" s="33"/>
      <c r="M126" s="33"/>
      <c r="N126" s="33"/>
      <c r="O126" s="33">
        <v>367.29</v>
      </c>
      <c r="P126" s="33">
        <v>101024.30424</v>
      </c>
      <c r="Q126" s="33"/>
      <c r="R126" s="33"/>
      <c r="S126" s="33">
        <v>0</v>
      </c>
      <c r="T126" s="33">
        <v>1204.7730100000001</v>
      </c>
      <c r="U126" s="33">
        <v>0</v>
      </c>
      <c r="V126" s="33">
        <v>0</v>
      </c>
      <c r="W126" s="33">
        <v>-258418.05428765688</v>
      </c>
      <c r="X126" s="33">
        <v>-402919.92232000001</v>
      </c>
      <c r="Y126" s="33">
        <v>-32454.416855218933</v>
      </c>
      <c r="Z126" s="33">
        <v>1636419.5207296375</v>
      </c>
      <c r="AA126" s="33">
        <v>101599.71837364051</v>
      </c>
      <c r="AB126" s="33">
        <v>4871.2383882777858</v>
      </c>
      <c r="AC126" s="33">
        <v>101032.1648061492</v>
      </c>
      <c r="AD126" s="33">
        <f t="shared" si="2"/>
        <v>1150130.2488348291</v>
      </c>
      <c r="AE126" s="33">
        <v>1493244.2220733324</v>
      </c>
      <c r="AF126" s="34">
        <f t="shared" si="3"/>
        <v>13832121.40242102</v>
      </c>
      <c r="AN126" s="22"/>
      <c r="AO126" s="22"/>
      <c r="AP126" s="22"/>
      <c r="AQ126" s="22"/>
      <c r="AR126" s="22"/>
      <c r="AS126" s="22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  <c r="CE126" s="23"/>
      <c r="CF126" s="23"/>
      <c r="CG126" s="23"/>
      <c r="CH126" s="23"/>
      <c r="CI126" s="23"/>
      <c r="CJ126" s="23"/>
      <c r="CK126" s="23"/>
      <c r="CL126" s="23"/>
      <c r="CM126" s="23"/>
      <c r="CN126" s="23"/>
      <c r="CO126" s="23"/>
      <c r="CP126" s="23"/>
      <c r="CQ126" s="23"/>
      <c r="CR126" s="23"/>
      <c r="CS126" s="23"/>
      <c r="CT126" s="23"/>
      <c r="CU126" s="23"/>
      <c r="CV126" s="23"/>
      <c r="CW126" s="23"/>
      <c r="CX126" s="23"/>
      <c r="CY126" s="23"/>
      <c r="CZ126" s="23"/>
      <c r="DA126" s="23"/>
      <c r="DB126" s="23"/>
      <c r="DC126" s="23"/>
      <c r="DD126" s="23"/>
      <c r="DE126" s="23"/>
      <c r="DF126" s="23"/>
      <c r="DG126" s="23"/>
      <c r="DH126" s="23"/>
      <c r="DI126" s="23"/>
      <c r="DJ126" s="23"/>
    </row>
    <row r="127" spans="1:114" x14ac:dyDescent="0.3">
      <c r="A127" s="1">
        <v>44501</v>
      </c>
      <c r="B127" s="21"/>
      <c r="C127" s="33">
        <v>8719615.9625299983</v>
      </c>
      <c r="D127" s="33">
        <v>689718.72506251908</v>
      </c>
      <c r="E127" s="33">
        <v>1092382.86219</v>
      </c>
      <c r="F127" s="33">
        <v>134779.0190537376</v>
      </c>
      <c r="G127" s="33">
        <v>286573.52444269753</v>
      </c>
      <c r="H127" s="33">
        <v>34008.808741815083</v>
      </c>
      <c r="I127" s="33">
        <v>85762.651177302425</v>
      </c>
      <c r="J127" s="33">
        <v>1189.0680811849159</v>
      </c>
      <c r="K127" s="33"/>
      <c r="L127" s="33"/>
      <c r="M127" s="33"/>
      <c r="N127" s="33"/>
      <c r="O127" s="33">
        <v>367.29</v>
      </c>
      <c r="P127" s="33">
        <v>101779.0179824355</v>
      </c>
      <c r="Q127" s="33"/>
      <c r="R127" s="33"/>
      <c r="S127" s="33">
        <v>0</v>
      </c>
      <c r="T127" s="33">
        <v>930.33412863750004</v>
      </c>
      <c r="U127" s="33">
        <v>0</v>
      </c>
      <c r="V127" s="33">
        <v>0</v>
      </c>
      <c r="W127" s="33">
        <v>-258636.33273861575</v>
      </c>
      <c r="X127" s="33">
        <v>-405437.24283</v>
      </c>
      <c r="Y127" s="33">
        <v>-20742.906765305714</v>
      </c>
      <c r="Z127" s="33">
        <v>1638311.2715135051</v>
      </c>
      <c r="AA127" s="33">
        <v>71980.516717383391</v>
      </c>
      <c r="AB127" s="33">
        <v>4886.5506295839632</v>
      </c>
      <c r="AC127" s="33">
        <v>102570.18173491741</v>
      </c>
      <c r="AD127" s="33">
        <f t="shared" si="2"/>
        <v>1132932.0382614685</v>
      </c>
      <c r="AE127" s="33">
        <v>1503038.7985969265</v>
      </c>
      <c r="AF127" s="34">
        <f t="shared" si="3"/>
        <v>13783078.10024872</v>
      </c>
      <c r="AN127" s="22"/>
      <c r="AO127" s="22"/>
      <c r="AP127" s="22"/>
      <c r="AQ127" s="22"/>
      <c r="AR127" s="22"/>
      <c r="AS127" s="22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  <c r="CE127" s="23"/>
      <c r="CF127" s="23"/>
      <c r="CG127" s="23"/>
      <c r="CH127" s="23"/>
      <c r="CI127" s="23"/>
      <c r="CJ127" s="23"/>
      <c r="CK127" s="23"/>
      <c r="CL127" s="23"/>
      <c r="CM127" s="23"/>
      <c r="CN127" s="23"/>
      <c r="CO127" s="23"/>
      <c r="CP127" s="23"/>
      <c r="CQ127" s="23"/>
      <c r="CR127" s="23"/>
      <c r="CS127" s="23"/>
      <c r="CT127" s="23"/>
      <c r="CU127" s="23"/>
      <c r="CV127" s="23"/>
      <c r="CW127" s="23"/>
      <c r="CX127" s="23"/>
      <c r="CY127" s="23"/>
      <c r="CZ127" s="23"/>
      <c r="DA127" s="23"/>
      <c r="DB127" s="23"/>
      <c r="DC127" s="23"/>
      <c r="DD127" s="23"/>
      <c r="DE127" s="23"/>
      <c r="DF127" s="23"/>
      <c r="DG127" s="23"/>
      <c r="DH127" s="23"/>
      <c r="DI127" s="23"/>
      <c r="DJ127" s="23"/>
    </row>
    <row r="128" spans="1:114" x14ac:dyDescent="0.3">
      <c r="A128" s="1">
        <v>44531</v>
      </c>
      <c r="B128" s="21"/>
      <c r="C128" s="33">
        <v>8750668.1470600013</v>
      </c>
      <c r="D128" s="33">
        <v>687800.94850524422</v>
      </c>
      <c r="E128" s="33">
        <v>1066174.6404300001</v>
      </c>
      <c r="F128" s="33">
        <v>144984.52570326961</v>
      </c>
      <c r="G128" s="33">
        <v>284178.99066422711</v>
      </c>
      <c r="H128" s="33">
        <v>34029.633231422376</v>
      </c>
      <c r="I128" s="33">
        <v>85718.938365772861</v>
      </c>
      <c r="J128" s="33">
        <v>856.13958857763373</v>
      </c>
      <c r="K128" s="33"/>
      <c r="L128" s="33"/>
      <c r="M128" s="33"/>
      <c r="N128" s="33"/>
      <c r="O128" s="33">
        <v>329.32</v>
      </c>
      <c r="P128" s="33">
        <v>49510.400900000001</v>
      </c>
      <c r="Q128" s="33"/>
      <c r="R128" s="33"/>
      <c r="S128" s="33">
        <v>0</v>
      </c>
      <c r="T128" s="33">
        <v>1801.886</v>
      </c>
      <c r="U128" s="33">
        <v>0</v>
      </c>
      <c r="V128" s="33">
        <v>0</v>
      </c>
      <c r="W128" s="33">
        <v>-253824.83983999997</v>
      </c>
      <c r="X128" s="33">
        <v>-406704.57001999998</v>
      </c>
      <c r="Y128" s="33">
        <v>-20217.146975719184</v>
      </c>
      <c r="Z128" s="33">
        <v>1596845.4541697856</v>
      </c>
      <c r="AA128" s="33">
        <v>125673.84516779962</v>
      </c>
      <c r="AB128" s="33">
        <v>4865.9784003075447</v>
      </c>
      <c r="AC128" s="33">
        <v>97545.759056757714</v>
      </c>
      <c r="AD128" s="33">
        <f t="shared" si="2"/>
        <v>1144184.4799589314</v>
      </c>
      <c r="AE128" s="33">
        <v>1509623.9164911523</v>
      </c>
      <c r="AF128" s="34">
        <f t="shared" si="3"/>
        <v>13759861.966898598</v>
      </c>
      <c r="AN128" s="22"/>
      <c r="AO128" s="22"/>
      <c r="AP128" s="22"/>
      <c r="AQ128" s="22"/>
      <c r="AR128" s="22"/>
      <c r="AS128" s="22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  <c r="BX128" s="23"/>
      <c r="BY128" s="23"/>
      <c r="BZ128" s="23"/>
      <c r="CA128" s="23"/>
      <c r="CB128" s="23"/>
      <c r="CC128" s="23"/>
      <c r="CD128" s="23"/>
      <c r="CE128" s="23"/>
      <c r="CF128" s="23"/>
      <c r="CG128" s="23"/>
      <c r="CH128" s="23"/>
      <c r="CI128" s="23"/>
      <c r="CJ128" s="23"/>
      <c r="CK128" s="23"/>
      <c r="CL128" s="23"/>
      <c r="CM128" s="23"/>
      <c r="CN128" s="23"/>
      <c r="CO128" s="23"/>
      <c r="CP128" s="23"/>
      <c r="CQ128" s="23"/>
      <c r="CR128" s="23"/>
      <c r="CS128" s="23"/>
      <c r="CT128" s="23"/>
      <c r="CU128" s="23"/>
      <c r="CV128" s="23"/>
      <c r="CW128" s="23"/>
      <c r="CX128" s="23"/>
      <c r="CY128" s="23"/>
      <c r="CZ128" s="23"/>
      <c r="DA128" s="23"/>
      <c r="DB128" s="23"/>
      <c r="DC128" s="23"/>
      <c r="DD128" s="23"/>
      <c r="DE128" s="23"/>
      <c r="DF128" s="23"/>
      <c r="DG128" s="23"/>
      <c r="DH128" s="23"/>
      <c r="DI128" s="23"/>
      <c r="DJ128" s="23"/>
    </row>
    <row r="129" spans="1:114" x14ac:dyDescent="0.3">
      <c r="A129" s="1">
        <v>44562</v>
      </c>
      <c r="B129" s="21"/>
      <c r="C129" s="33">
        <v>8780315.2512400001</v>
      </c>
      <c r="D129" s="33">
        <v>761674.33266422513</v>
      </c>
      <c r="E129" s="33">
        <v>1085650.00706</v>
      </c>
      <c r="F129" s="33">
        <v>143909.78783330441</v>
      </c>
      <c r="G129" s="33">
        <v>283926.12705496658</v>
      </c>
      <c r="H129" s="33">
        <v>33844.529495588999</v>
      </c>
      <c r="I129" s="33">
        <v>85691.233085033484</v>
      </c>
      <c r="J129" s="33">
        <v>797.84539441100515</v>
      </c>
      <c r="K129" s="33"/>
      <c r="L129" s="33"/>
      <c r="M129" s="33"/>
      <c r="N129" s="33"/>
      <c r="O129" s="33">
        <v>329.32</v>
      </c>
      <c r="P129" s="33">
        <v>49390.038240000002</v>
      </c>
      <c r="Q129" s="33"/>
      <c r="R129" s="33"/>
      <c r="S129" s="33">
        <v>0</v>
      </c>
      <c r="T129" s="33">
        <v>1490.1051286375002</v>
      </c>
      <c r="U129" s="33">
        <v>0</v>
      </c>
      <c r="V129" s="33">
        <v>0</v>
      </c>
      <c r="W129" s="33">
        <v>-254760.73673936506</v>
      </c>
      <c r="X129" s="33">
        <v>-407980.24706999998</v>
      </c>
      <c r="Y129" s="33">
        <v>-20702.669457754098</v>
      </c>
      <c r="Z129" s="33">
        <v>1572841.7820464752</v>
      </c>
      <c r="AA129" s="33">
        <v>170607.22528232387</v>
      </c>
      <c r="AB129" s="33">
        <v>12073.170430177819</v>
      </c>
      <c r="AC129" s="33">
        <v>93723.536306635287</v>
      </c>
      <c r="AD129" s="33">
        <f t="shared" si="2"/>
        <v>1165802.060798493</v>
      </c>
      <c r="AE129" s="33">
        <v>1512713.1268040633</v>
      </c>
      <c r="AF129" s="34">
        <f t="shared" si="3"/>
        <v>13905533.764798723</v>
      </c>
      <c r="AN129" s="22"/>
      <c r="AO129" s="22"/>
      <c r="AP129" s="22"/>
      <c r="AQ129" s="22"/>
      <c r="AR129" s="22"/>
      <c r="AS129" s="22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  <c r="BX129" s="23"/>
      <c r="BY129" s="23"/>
      <c r="BZ129" s="23"/>
      <c r="CA129" s="23"/>
      <c r="CB129" s="23"/>
      <c r="CC129" s="23"/>
      <c r="CD129" s="23"/>
      <c r="CE129" s="23"/>
      <c r="CF129" s="23"/>
      <c r="CG129" s="23"/>
      <c r="CH129" s="23"/>
      <c r="CI129" s="23"/>
      <c r="CJ129" s="23"/>
      <c r="CK129" s="23"/>
      <c r="CL129" s="23"/>
      <c r="CM129" s="23"/>
      <c r="CN129" s="23"/>
      <c r="CO129" s="23"/>
      <c r="CP129" s="23"/>
      <c r="CQ129" s="23"/>
      <c r="CR129" s="23"/>
      <c r="CS129" s="23"/>
      <c r="CT129" s="23"/>
      <c r="CU129" s="23"/>
      <c r="CV129" s="23"/>
      <c r="CW129" s="23"/>
      <c r="CX129" s="23"/>
      <c r="CY129" s="23"/>
      <c r="CZ129" s="23"/>
      <c r="DA129" s="23"/>
      <c r="DB129" s="23"/>
      <c r="DC129" s="23"/>
      <c r="DD129" s="23"/>
      <c r="DE129" s="23"/>
      <c r="DF129" s="23"/>
      <c r="DG129" s="23"/>
      <c r="DH129" s="23"/>
      <c r="DI129" s="23"/>
      <c r="DJ129" s="23"/>
    </row>
    <row r="130" spans="1:114" x14ac:dyDescent="0.3">
      <c r="A130" s="1">
        <v>44593</v>
      </c>
      <c r="B130" s="21"/>
      <c r="C130" s="33">
        <v>8864125.1240699999</v>
      </c>
      <c r="D130" s="33">
        <v>821080.76822865091</v>
      </c>
      <c r="E130" s="33">
        <v>1095217.75612</v>
      </c>
      <c r="F130" s="33">
        <v>143975.25355318002</v>
      </c>
      <c r="G130" s="33">
        <v>289671.53561078716</v>
      </c>
      <c r="H130" s="33">
        <v>28870.953627401123</v>
      </c>
      <c r="I130" s="33">
        <v>85561.203879212888</v>
      </c>
      <c r="J130" s="33">
        <v>742.23242259888104</v>
      </c>
      <c r="K130" s="33"/>
      <c r="L130" s="33"/>
      <c r="M130" s="33"/>
      <c r="N130" s="33"/>
      <c r="O130" s="33">
        <v>329.32</v>
      </c>
      <c r="P130" s="33">
        <v>50160.331030000001</v>
      </c>
      <c r="Q130" s="33"/>
      <c r="R130" s="33"/>
      <c r="S130" s="33">
        <v>0</v>
      </c>
      <c r="T130" s="33">
        <v>2407.2292392374998</v>
      </c>
      <c r="U130" s="33">
        <v>0</v>
      </c>
      <c r="V130" s="33">
        <v>0</v>
      </c>
      <c r="W130" s="33">
        <v>-255120.14518000002</v>
      </c>
      <c r="X130" s="33">
        <v>-413413.18134000007</v>
      </c>
      <c r="Y130" s="33">
        <v>-43921.185661858588</v>
      </c>
      <c r="Z130" s="33">
        <v>1596617.448694949</v>
      </c>
      <c r="AA130" s="33">
        <v>181719.30661924349</v>
      </c>
      <c r="AB130" s="33">
        <v>12077.114405331446</v>
      </c>
      <c r="AC130" s="33">
        <v>90240.047826142298</v>
      </c>
      <c r="AD130" s="33">
        <f t="shared" si="2"/>
        <v>1168199.4053638075</v>
      </c>
      <c r="AE130" s="33">
        <v>1524180.7709590264</v>
      </c>
      <c r="AF130" s="34">
        <f t="shared" si="3"/>
        <v>14074521.884103905</v>
      </c>
      <c r="AN130" s="22"/>
      <c r="AO130" s="22"/>
      <c r="AP130" s="22"/>
      <c r="AQ130" s="22"/>
      <c r="AR130" s="22"/>
      <c r="AS130" s="22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  <c r="DE130" s="23"/>
      <c r="DF130" s="23"/>
      <c r="DG130" s="23"/>
      <c r="DH130" s="23"/>
      <c r="DI130" s="23"/>
      <c r="DJ130" s="23"/>
    </row>
    <row r="131" spans="1:114" x14ac:dyDescent="0.3">
      <c r="A131" s="1">
        <v>44621</v>
      </c>
      <c r="C131" s="33">
        <v>9067387.3618000001</v>
      </c>
      <c r="D131" s="33">
        <v>870984.08693939238</v>
      </c>
      <c r="E131" s="33">
        <v>1128293.6948800001</v>
      </c>
      <c r="F131" s="33">
        <v>192704.87236852123</v>
      </c>
      <c r="G131" s="33">
        <v>285190.90569146199</v>
      </c>
      <c r="H131" s="33">
        <v>29470.89746919609</v>
      </c>
      <c r="I131" s="33">
        <v>84525.27344853805</v>
      </c>
      <c r="J131" s="33">
        <v>701.99831080391255</v>
      </c>
      <c r="K131" s="33"/>
      <c r="L131" s="33"/>
      <c r="M131" s="33"/>
      <c r="N131" s="33"/>
      <c r="O131" s="33">
        <v>291.35000000000002</v>
      </c>
      <c r="P131" s="33">
        <v>51887.246159999995</v>
      </c>
      <c r="Q131" s="33"/>
      <c r="R131" s="33"/>
      <c r="S131" s="33">
        <v>0</v>
      </c>
      <c r="T131" s="33">
        <v>1505.2653786375001</v>
      </c>
      <c r="U131" s="33">
        <v>0</v>
      </c>
      <c r="V131" s="33">
        <v>0</v>
      </c>
      <c r="W131" s="33">
        <v>-248151.02300719227</v>
      </c>
      <c r="X131" s="33">
        <v>-415863.61868000001</v>
      </c>
      <c r="Y131" s="33">
        <v>-34797.315345841234</v>
      </c>
      <c r="Z131" s="33">
        <v>1575506.3693892618</v>
      </c>
      <c r="AA131" s="33">
        <v>182682.38943611021</v>
      </c>
      <c r="AB131" s="33">
        <v>4868.1744640201068</v>
      </c>
      <c r="AC131" s="33">
        <v>86520.6907079105</v>
      </c>
      <c r="AD131" s="33">
        <f t="shared" si="2"/>
        <v>1150765.6669642692</v>
      </c>
      <c r="AE131" s="33">
        <v>1537942.8870721865</v>
      </c>
      <c r="AF131" s="34">
        <f t="shared" si="3"/>
        <v>14401651.506483007</v>
      </c>
      <c r="AN131" s="22"/>
      <c r="AO131" s="22"/>
      <c r="AP131" s="22"/>
      <c r="AQ131" s="22"/>
      <c r="AR131" s="22"/>
      <c r="AS131" s="22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  <c r="BX131" s="23"/>
      <c r="BY131" s="23"/>
      <c r="BZ131" s="23"/>
      <c r="CA131" s="23"/>
      <c r="CB131" s="23"/>
      <c r="CC131" s="23"/>
      <c r="CD131" s="23"/>
      <c r="CE131" s="23"/>
      <c r="CF131" s="23"/>
      <c r="CG131" s="23"/>
      <c r="CH131" s="23"/>
      <c r="CI131" s="23"/>
      <c r="CJ131" s="23"/>
      <c r="CK131" s="23"/>
      <c r="CL131" s="23"/>
      <c r="CM131" s="23"/>
      <c r="CN131" s="23"/>
      <c r="CO131" s="23"/>
      <c r="CP131" s="23"/>
      <c r="CQ131" s="23"/>
      <c r="CR131" s="23"/>
      <c r="CS131" s="23"/>
      <c r="CT131" s="23"/>
      <c r="CU131" s="23"/>
      <c r="CV131" s="23"/>
      <c r="CW131" s="23"/>
      <c r="CX131" s="23"/>
      <c r="CY131" s="23"/>
      <c r="CZ131" s="23"/>
      <c r="DA131" s="23"/>
      <c r="DB131" s="23"/>
      <c r="DC131" s="23"/>
      <c r="DD131" s="23"/>
      <c r="DE131" s="23"/>
      <c r="DF131" s="23"/>
      <c r="DG131" s="23"/>
      <c r="DH131" s="23"/>
      <c r="DI131" s="23"/>
      <c r="DJ131" s="23"/>
    </row>
    <row r="132" spans="1:114" x14ac:dyDescent="0.3">
      <c r="A132" s="1">
        <v>44652</v>
      </c>
      <c r="B132" s="2" t="s">
        <v>31</v>
      </c>
      <c r="C132" s="33">
        <v>9081532.4615999982</v>
      </c>
      <c r="D132" s="33">
        <v>823582.92202166468</v>
      </c>
      <c r="E132" s="33">
        <v>1141940.4804199999</v>
      </c>
      <c r="F132" s="33">
        <v>138574.02041896278</v>
      </c>
      <c r="G132" s="33">
        <v>284645.50819210173</v>
      </c>
      <c r="H132" s="33">
        <v>29494.54218936968</v>
      </c>
      <c r="I132" s="33">
        <v>84381.820837898267</v>
      </c>
      <c r="J132" s="33">
        <v>673.77571063032008</v>
      </c>
      <c r="K132" s="33"/>
      <c r="L132" s="33"/>
      <c r="M132" s="33"/>
      <c r="N132" s="33"/>
      <c r="O132" s="33">
        <v>291.35000000000002</v>
      </c>
      <c r="P132" s="33">
        <v>61261.266760000006</v>
      </c>
      <c r="Q132" s="33"/>
      <c r="R132" s="33"/>
      <c r="S132" s="33">
        <v>0</v>
      </c>
      <c r="T132" s="33">
        <v>0</v>
      </c>
      <c r="U132" s="33">
        <v>0</v>
      </c>
      <c r="V132" s="33">
        <v>0</v>
      </c>
      <c r="W132" s="33">
        <v>-236721.00121520695</v>
      </c>
      <c r="X132" s="33">
        <v>-418248.41959000006</v>
      </c>
      <c r="Y132" s="33">
        <v>-24104.86124491374</v>
      </c>
      <c r="Z132" s="33">
        <v>1622065.5544498956</v>
      </c>
      <c r="AA132" s="33">
        <v>133373.4252290146</v>
      </c>
      <c r="AB132" s="33">
        <v>4824.2116439269394</v>
      </c>
      <c r="AC132" s="33">
        <v>86414.800204570507</v>
      </c>
      <c r="AD132" s="33">
        <f t="shared" si="2"/>
        <v>1167603.709477287</v>
      </c>
      <c r="AE132" s="33">
        <v>1517365.9945738988</v>
      </c>
      <c r="AF132" s="34">
        <f t="shared" si="3"/>
        <v>14331347.85220181</v>
      </c>
      <c r="AN132" s="22"/>
      <c r="AO132" s="22"/>
      <c r="AP132" s="22"/>
      <c r="AQ132" s="22"/>
      <c r="AR132" s="22"/>
      <c r="AS132" s="22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  <c r="BX132" s="23"/>
      <c r="BY132" s="23"/>
      <c r="BZ132" s="23"/>
      <c r="CA132" s="23"/>
      <c r="CB132" s="23"/>
      <c r="CC132" s="23"/>
      <c r="CD132" s="23"/>
      <c r="CE132" s="23"/>
      <c r="CF132" s="23"/>
      <c r="CG132" s="23"/>
      <c r="CH132" s="23"/>
      <c r="CI132" s="23"/>
      <c r="CJ132" s="23"/>
      <c r="CK132" s="23"/>
      <c r="CL132" s="23"/>
      <c r="CM132" s="23"/>
      <c r="CN132" s="23"/>
      <c r="CO132" s="23"/>
      <c r="CP132" s="23"/>
      <c r="CQ132" s="23"/>
      <c r="CR132" s="23"/>
      <c r="CS132" s="23"/>
      <c r="CT132" s="23"/>
      <c r="CU132" s="23"/>
      <c r="CV132" s="23"/>
      <c r="CW132" s="23"/>
      <c r="CX132" s="23"/>
      <c r="CY132" s="23"/>
      <c r="CZ132" s="23"/>
      <c r="DA132" s="23"/>
      <c r="DB132" s="23"/>
      <c r="DC132" s="23"/>
      <c r="DD132" s="23"/>
      <c r="DE132" s="23"/>
      <c r="DF132" s="23"/>
      <c r="DG132" s="23"/>
      <c r="DH132" s="23"/>
      <c r="DI132" s="23"/>
      <c r="DJ132" s="23"/>
    </row>
    <row r="133" spans="1:114" x14ac:dyDescent="0.3">
      <c r="A133" s="1">
        <v>44682</v>
      </c>
      <c r="B133" s="22"/>
      <c r="C133" s="33">
        <v>8996256.3830500003</v>
      </c>
      <c r="D133" s="33">
        <v>960626.41773382213</v>
      </c>
      <c r="E133" s="33">
        <v>1172573.1817100001</v>
      </c>
      <c r="F133" s="33">
        <v>161521.67140758122</v>
      </c>
      <c r="G133" s="33">
        <v>284266.06805913674</v>
      </c>
      <c r="H133" s="33">
        <v>29519.314201951765</v>
      </c>
      <c r="I133" s="33">
        <v>84527.78054086327</v>
      </c>
      <c r="J133" s="33">
        <v>685.14088804823348</v>
      </c>
      <c r="K133" s="33"/>
      <c r="L133" s="33"/>
      <c r="M133" s="33"/>
      <c r="N133" s="33"/>
      <c r="O133" s="33">
        <v>291.35000000000002</v>
      </c>
      <c r="P133" s="33">
        <v>47706.36911</v>
      </c>
      <c r="Q133" s="33"/>
      <c r="R133" s="33"/>
      <c r="S133" s="33">
        <v>0</v>
      </c>
      <c r="T133" s="33">
        <v>490.98392042975001</v>
      </c>
      <c r="U133" s="33">
        <v>0</v>
      </c>
      <c r="V133" s="33">
        <v>0</v>
      </c>
      <c r="W133" s="33">
        <v>-236954.54978927402</v>
      </c>
      <c r="X133" s="33">
        <v>-414503.37119000003</v>
      </c>
      <c r="Y133" s="33">
        <v>-9008.5142666871616</v>
      </c>
      <c r="Z133" s="33">
        <v>1611967.8372487936</v>
      </c>
      <c r="AA133" s="33">
        <v>100502.55103352571</v>
      </c>
      <c r="AB133" s="33">
        <v>4826.5011497797104</v>
      </c>
      <c r="AC133" s="33">
        <v>73682.701425611405</v>
      </c>
      <c r="AD133" s="33">
        <f t="shared" si="2"/>
        <v>1130513.155611749</v>
      </c>
      <c r="AE133" s="33">
        <v>1530253.6661575637</v>
      </c>
      <c r="AF133" s="34">
        <f t="shared" si="3"/>
        <v>14399231.482391143</v>
      </c>
      <c r="AN133" s="22"/>
      <c r="AO133" s="22"/>
      <c r="AP133" s="22"/>
      <c r="AQ133" s="22"/>
      <c r="AR133" s="22"/>
      <c r="AS133" s="22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  <c r="BX133" s="23"/>
      <c r="BY133" s="23"/>
      <c r="BZ133" s="23"/>
      <c r="CA133" s="23"/>
      <c r="CB133" s="23"/>
      <c r="CC133" s="23"/>
      <c r="CD133" s="23"/>
      <c r="CE133" s="23"/>
      <c r="CF133" s="23"/>
      <c r="CG133" s="23"/>
      <c r="CH133" s="23"/>
      <c r="CI133" s="23"/>
      <c r="CJ133" s="23"/>
      <c r="CK133" s="23"/>
      <c r="CL133" s="23"/>
      <c r="CM133" s="23"/>
      <c r="CN133" s="23"/>
      <c r="CO133" s="23"/>
      <c r="CP133" s="23"/>
      <c r="CQ133" s="23"/>
      <c r="CR133" s="23"/>
      <c r="CS133" s="23"/>
      <c r="CT133" s="23"/>
      <c r="CU133" s="23"/>
      <c r="CV133" s="23"/>
      <c r="CW133" s="23"/>
      <c r="CX133" s="23"/>
      <c r="CY133" s="23"/>
      <c r="CZ133" s="23"/>
      <c r="DA133" s="23"/>
      <c r="DB133" s="23"/>
      <c r="DC133" s="23"/>
      <c r="DD133" s="23"/>
      <c r="DE133" s="23"/>
      <c r="DF133" s="23"/>
      <c r="DG133" s="23"/>
      <c r="DH133" s="23"/>
      <c r="DI133" s="23"/>
      <c r="DJ133" s="23"/>
    </row>
    <row r="134" spans="1:114" x14ac:dyDescent="0.3">
      <c r="A134" s="1">
        <v>44713</v>
      </c>
      <c r="B134" s="22"/>
      <c r="C134" s="33">
        <v>9024828.9475299995</v>
      </c>
      <c r="D134" s="33">
        <v>1004153.7210371237</v>
      </c>
      <c r="E134" s="33">
        <v>1177634.3230600001</v>
      </c>
      <c r="F134" s="33">
        <v>153711.84530613958</v>
      </c>
      <c r="G134" s="33">
        <v>260317.4576449692</v>
      </c>
      <c r="H134" s="33">
        <v>29183.162487736656</v>
      </c>
      <c r="I134" s="33">
        <v>84460.584835030822</v>
      </c>
      <c r="J134" s="33">
        <v>14857.561942263346</v>
      </c>
      <c r="K134" s="33"/>
      <c r="L134" s="33"/>
      <c r="M134" s="33"/>
      <c r="N134" s="33"/>
      <c r="O134" s="33">
        <v>253.38</v>
      </c>
      <c r="P134" s="33">
        <v>46727.976860000002</v>
      </c>
      <c r="Q134" s="33"/>
      <c r="R134" s="33"/>
      <c r="S134" s="33">
        <v>0</v>
      </c>
      <c r="T134" s="33">
        <v>190.63981000000001</v>
      </c>
      <c r="U134" s="33">
        <v>0</v>
      </c>
      <c r="V134" s="33">
        <v>0</v>
      </c>
      <c r="W134" s="33">
        <v>-228927.45931030458</v>
      </c>
      <c r="X134" s="33">
        <v>-423102.78949</v>
      </c>
      <c r="Y134" s="33">
        <v>-27514.954098300193</v>
      </c>
      <c r="Z134" s="33">
        <v>1626326.004707451</v>
      </c>
      <c r="AA134" s="33">
        <v>83925.379882158042</v>
      </c>
      <c r="AB134" s="33">
        <v>5087.8684895077358</v>
      </c>
      <c r="AC134" s="33">
        <v>74499.128687448392</v>
      </c>
      <c r="AD134" s="33">
        <f t="shared" si="2"/>
        <v>1110293.1788679603</v>
      </c>
      <c r="AE134" s="33">
        <v>1541535.5291008498</v>
      </c>
      <c r="AF134" s="34">
        <f t="shared" si="3"/>
        <v>14448148.308482071</v>
      </c>
      <c r="AN134" s="22"/>
      <c r="AO134" s="22"/>
      <c r="AP134" s="22"/>
      <c r="AQ134" s="22"/>
      <c r="AR134" s="22"/>
      <c r="AS134" s="22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  <c r="BX134" s="23"/>
      <c r="BY134" s="23"/>
      <c r="BZ134" s="23"/>
      <c r="CA134" s="23"/>
      <c r="CB134" s="23"/>
      <c r="CC134" s="23"/>
      <c r="CD134" s="23"/>
      <c r="CE134" s="23"/>
      <c r="CF134" s="23"/>
      <c r="CG134" s="23"/>
      <c r="CH134" s="23"/>
      <c r="CI134" s="23"/>
      <c r="CJ134" s="23"/>
      <c r="CK134" s="23"/>
      <c r="CL134" s="23"/>
      <c r="CM134" s="23"/>
      <c r="CN134" s="23"/>
      <c r="CO134" s="23"/>
      <c r="CP134" s="23"/>
      <c r="CQ134" s="23"/>
      <c r="CR134" s="23"/>
      <c r="CS134" s="23"/>
      <c r="CT134" s="23"/>
      <c r="CU134" s="23"/>
      <c r="CV134" s="23"/>
      <c r="CW134" s="23"/>
      <c r="CX134" s="23"/>
      <c r="CY134" s="23"/>
      <c r="CZ134" s="23"/>
      <c r="DA134" s="23"/>
      <c r="DB134" s="23"/>
      <c r="DC134" s="23"/>
      <c r="DD134" s="23"/>
      <c r="DE134" s="23"/>
      <c r="DF134" s="23"/>
      <c r="DG134" s="23"/>
      <c r="DH134" s="23"/>
      <c r="DI134" s="23"/>
      <c r="DJ134" s="23"/>
    </row>
    <row r="135" spans="1:114" x14ac:dyDescent="0.3">
      <c r="A135" s="1">
        <v>44743</v>
      </c>
      <c r="B135" s="22"/>
      <c r="C135" s="33">
        <v>9053529.8259300012</v>
      </c>
      <c r="D135" s="33">
        <v>962758.84722221526</v>
      </c>
      <c r="E135" s="33">
        <v>1156249.74235</v>
      </c>
      <c r="F135" s="33">
        <v>176705.82495551839</v>
      </c>
      <c r="G135" s="33">
        <v>260512.48573402743</v>
      </c>
      <c r="H135" s="33">
        <v>28516.320150220869</v>
      </c>
      <c r="I135" s="33">
        <v>83437.584425972629</v>
      </c>
      <c r="J135" s="33">
        <v>23762.299869779137</v>
      </c>
      <c r="K135" s="33"/>
      <c r="L135" s="33"/>
      <c r="M135" s="33"/>
      <c r="N135" s="33"/>
      <c r="O135" s="33">
        <v>253.38</v>
      </c>
      <c r="P135" s="33">
        <v>43331.676579999999</v>
      </c>
      <c r="Q135" s="33"/>
      <c r="R135" s="33"/>
      <c r="S135" s="33">
        <v>0</v>
      </c>
      <c r="T135" s="33">
        <v>190.63981071250001</v>
      </c>
      <c r="U135" s="33">
        <v>0</v>
      </c>
      <c r="V135" s="33">
        <v>0</v>
      </c>
      <c r="W135" s="33">
        <v>-226162.58146003043</v>
      </c>
      <c r="X135" s="33">
        <v>-377848.74117000005</v>
      </c>
      <c r="Y135" s="33">
        <v>-28664.260140950486</v>
      </c>
      <c r="Z135" s="33">
        <v>1562236.4278263233</v>
      </c>
      <c r="AA135" s="33">
        <v>57393.543962947158</v>
      </c>
      <c r="AB135" s="33">
        <v>18011.762967186474</v>
      </c>
      <c r="AC135" s="33">
        <v>75435.776572616305</v>
      </c>
      <c r="AD135" s="33">
        <f t="shared" si="2"/>
        <v>1080401.9285580926</v>
      </c>
      <c r="AE135" s="33">
        <v>1548050.9175468399</v>
      </c>
      <c r="AF135" s="34">
        <f t="shared" si="3"/>
        <v>14417701.473133383</v>
      </c>
      <c r="AN135" s="22"/>
      <c r="AO135" s="22"/>
      <c r="AP135" s="22"/>
      <c r="AQ135" s="22"/>
      <c r="AR135" s="22"/>
      <c r="AS135" s="22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  <c r="BX135" s="23"/>
      <c r="BY135" s="23"/>
      <c r="BZ135" s="23"/>
      <c r="CA135" s="23"/>
      <c r="CB135" s="23"/>
      <c r="CC135" s="23"/>
      <c r="CD135" s="23"/>
      <c r="CE135" s="23"/>
      <c r="CF135" s="23"/>
      <c r="CG135" s="23"/>
      <c r="CH135" s="23"/>
      <c r="CI135" s="23"/>
      <c r="CJ135" s="23"/>
      <c r="CK135" s="23"/>
      <c r="CL135" s="23"/>
      <c r="CM135" s="23"/>
      <c r="CN135" s="23"/>
      <c r="CO135" s="23"/>
      <c r="CP135" s="23"/>
      <c r="CQ135" s="23"/>
      <c r="CR135" s="23"/>
      <c r="CS135" s="23"/>
      <c r="CT135" s="23"/>
      <c r="CU135" s="23"/>
      <c r="CV135" s="23"/>
      <c r="CW135" s="23"/>
      <c r="CX135" s="23"/>
      <c r="CY135" s="23"/>
      <c r="CZ135" s="23"/>
      <c r="DA135" s="23"/>
      <c r="DB135" s="23"/>
      <c r="DC135" s="23"/>
      <c r="DD135" s="23"/>
      <c r="DE135" s="23"/>
      <c r="DF135" s="23"/>
      <c r="DG135" s="23"/>
      <c r="DH135" s="23"/>
      <c r="DI135" s="23"/>
      <c r="DJ135" s="23"/>
    </row>
    <row r="136" spans="1:114" x14ac:dyDescent="0.3">
      <c r="A136" s="1">
        <v>44774</v>
      </c>
      <c r="B136" s="22"/>
      <c r="C136" s="33">
        <v>8945059.0680299997</v>
      </c>
      <c r="D136" s="33">
        <v>830063.48961867741</v>
      </c>
      <c r="E136" s="33">
        <v>1162161.29629</v>
      </c>
      <c r="F136" s="33">
        <v>171762.06019237961</v>
      </c>
      <c r="G136" s="33">
        <v>258732.60310681007</v>
      </c>
      <c r="H136" s="33">
        <v>28377.678490736405</v>
      </c>
      <c r="I136" s="33">
        <v>84701.702483189933</v>
      </c>
      <c r="J136" s="33">
        <v>12628.301889263594</v>
      </c>
      <c r="K136" s="33"/>
      <c r="L136" s="33"/>
      <c r="M136" s="33"/>
      <c r="N136" s="33"/>
      <c r="O136" s="33">
        <v>253.38</v>
      </c>
      <c r="P136" s="33">
        <v>45893.313779999997</v>
      </c>
      <c r="Q136" s="33"/>
      <c r="R136" s="33"/>
      <c r="S136" s="33">
        <v>0</v>
      </c>
      <c r="T136" s="33">
        <v>209.8306</v>
      </c>
      <c r="U136" s="33">
        <v>0</v>
      </c>
      <c r="V136" s="33">
        <v>0</v>
      </c>
      <c r="W136" s="33">
        <v>-226286.215311295</v>
      </c>
      <c r="X136" s="33">
        <v>-380331.97576999996</v>
      </c>
      <c r="Y136" s="33">
        <v>-30994.099226358769</v>
      </c>
      <c r="Z136" s="33">
        <v>1555726.664805592</v>
      </c>
      <c r="AA136" s="33">
        <v>70762.085419114432</v>
      </c>
      <c r="AB136" s="33">
        <v>11011.020096915374</v>
      </c>
      <c r="AC136" s="33">
        <v>76565.989002926493</v>
      </c>
      <c r="AD136" s="33">
        <f t="shared" si="2"/>
        <v>1076453.4690168945</v>
      </c>
      <c r="AE136" s="33">
        <v>1555514.774706431</v>
      </c>
      <c r="AF136" s="34">
        <f t="shared" si="3"/>
        <v>14171810.968204383</v>
      </c>
      <c r="AN136" s="22"/>
      <c r="AO136" s="22"/>
      <c r="AP136" s="22"/>
      <c r="AQ136" s="22"/>
      <c r="AR136" s="22"/>
      <c r="AS136" s="22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  <c r="BX136" s="23"/>
      <c r="BY136" s="23"/>
      <c r="BZ136" s="23"/>
      <c r="CA136" s="23"/>
      <c r="CB136" s="23"/>
      <c r="CC136" s="23"/>
      <c r="CD136" s="23"/>
      <c r="CE136" s="23"/>
      <c r="CF136" s="23"/>
      <c r="CG136" s="23"/>
      <c r="CH136" s="23"/>
      <c r="CI136" s="23"/>
      <c r="CJ136" s="23"/>
      <c r="CK136" s="23"/>
      <c r="CL136" s="23"/>
      <c r="CM136" s="23"/>
      <c r="CN136" s="23"/>
      <c r="CO136" s="23"/>
      <c r="CP136" s="23"/>
      <c r="CQ136" s="23"/>
      <c r="CR136" s="23"/>
      <c r="CS136" s="23"/>
      <c r="CT136" s="23"/>
      <c r="CU136" s="23"/>
      <c r="CV136" s="23"/>
      <c r="CW136" s="23"/>
      <c r="CX136" s="23"/>
      <c r="CY136" s="23"/>
      <c r="CZ136" s="23"/>
      <c r="DA136" s="23"/>
      <c r="DB136" s="23"/>
      <c r="DC136" s="23"/>
      <c r="DD136" s="23"/>
      <c r="DE136" s="23"/>
      <c r="DF136" s="23"/>
      <c r="DG136" s="23"/>
      <c r="DH136" s="23"/>
      <c r="DI136" s="23"/>
      <c r="DJ136" s="23"/>
    </row>
    <row r="137" spans="1:114" x14ac:dyDescent="0.3">
      <c r="A137" s="1">
        <v>44805</v>
      </c>
      <c r="B137" s="22"/>
      <c r="C137" s="33">
        <v>8995748.5091200005</v>
      </c>
      <c r="D137" s="33">
        <v>801312.90407125396</v>
      </c>
      <c r="E137" s="33">
        <v>1165722.0231900001</v>
      </c>
      <c r="F137" s="33">
        <v>159027.1691605224</v>
      </c>
      <c r="G137" s="33">
        <v>257880.80619127996</v>
      </c>
      <c r="H137" s="33">
        <v>28260.157227808893</v>
      </c>
      <c r="I137" s="33">
        <v>84209.982278720025</v>
      </c>
      <c r="J137" s="33">
        <v>35562.287092191109</v>
      </c>
      <c r="K137" s="33"/>
      <c r="L137" s="33"/>
      <c r="M137" s="33"/>
      <c r="N137" s="33"/>
      <c r="O137" s="33">
        <v>215.41</v>
      </c>
      <c r="P137" s="33">
        <v>46622.762090000004</v>
      </c>
      <c r="Q137" s="33"/>
      <c r="R137" s="33"/>
      <c r="S137" s="33">
        <v>0</v>
      </c>
      <c r="T137" s="33">
        <v>209.8306</v>
      </c>
      <c r="U137" s="33">
        <v>0</v>
      </c>
      <c r="V137" s="33">
        <v>0</v>
      </c>
      <c r="W137" s="33">
        <v>-209865.79919493056</v>
      </c>
      <c r="X137" s="33">
        <v>-381342.83432000002</v>
      </c>
      <c r="Y137" s="33">
        <v>-45845.80756255208</v>
      </c>
      <c r="Z137" s="33">
        <v>1533404.2967655922</v>
      </c>
      <c r="AA137" s="33">
        <v>51534.657510062221</v>
      </c>
      <c r="AB137" s="33">
        <v>4296.3253928741742</v>
      </c>
      <c r="AC137" s="33">
        <v>78965.695324457993</v>
      </c>
      <c r="AD137" s="33">
        <f t="shared" si="2"/>
        <v>1031146.5339155039</v>
      </c>
      <c r="AE137" s="33">
        <v>1578085.4611329702</v>
      </c>
      <c r="AF137" s="34">
        <f t="shared" si="3"/>
        <v>14184003.836070251</v>
      </c>
      <c r="AN137" s="22"/>
      <c r="AO137" s="22"/>
      <c r="AP137" s="22"/>
      <c r="AQ137" s="22"/>
      <c r="AR137" s="22"/>
      <c r="AS137" s="22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  <c r="BX137" s="23"/>
      <c r="BY137" s="23"/>
      <c r="BZ137" s="23"/>
      <c r="CA137" s="23"/>
      <c r="CB137" s="23"/>
      <c r="CC137" s="23"/>
      <c r="CD137" s="23"/>
      <c r="CE137" s="23"/>
      <c r="CF137" s="23"/>
      <c r="CG137" s="23"/>
      <c r="CH137" s="23"/>
      <c r="CI137" s="23"/>
      <c r="CJ137" s="23"/>
      <c r="CK137" s="23"/>
      <c r="CL137" s="23"/>
      <c r="CM137" s="23"/>
      <c r="CN137" s="23"/>
      <c r="CO137" s="23"/>
      <c r="CP137" s="23"/>
      <c r="CQ137" s="23"/>
      <c r="CR137" s="23"/>
      <c r="CS137" s="23"/>
      <c r="CT137" s="23"/>
      <c r="CU137" s="23"/>
      <c r="CV137" s="23"/>
      <c r="CW137" s="23"/>
      <c r="CX137" s="23"/>
      <c r="CY137" s="23"/>
      <c r="CZ137" s="23"/>
      <c r="DA137" s="23"/>
      <c r="DB137" s="23"/>
      <c r="DC137" s="23"/>
      <c r="DD137" s="23"/>
      <c r="DE137" s="23"/>
      <c r="DF137" s="23"/>
      <c r="DG137" s="23"/>
      <c r="DH137" s="23"/>
      <c r="DI137" s="23"/>
      <c r="DJ137" s="23"/>
    </row>
    <row r="138" spans="1:114" x14ac:dyDescent="0.3">
      <c r="A138" s="1">
        <v>44835</v>
      </c>
      <c r="B138" s="22"/>
      <c r="C138" s="33">
        <v>8969525.3765099999</v>
      </c>
      <c r="D138" s="33">
        <v>841667.0440878548</v>
      </c>
      <c r="E138" s="33">
        <v>1164924.0277</v>
      </c>
      <c r="F138" s="33">
        <v>147294.35281549557</v>
      </c>
      <c r="G138" s="33">
        <v>253170.09386554343</v>
      </c>
      <c r="H138" s="33">
        <v>28291.97096330121</v>
      </c>
      <c r="I138" s="33">
        <v>80253.941624456565</v>
      </c>
      <c r="J138" s="33">
        <v>31318.869876698787</v>
      </c>
      <c r="K138" s="33"/>
      <c r="L138" s="33"/>
      <c r="M138" s="33"/>
      <c r="N138" s="33"/>
      <c r="O138" s="33">
        <v>215.41</v>
      </c>
      <c r="P138" s="33">
        <v>37046.448419999993</v>
      </c>
      <c r="Q138" s="33"/>
      <c r="R138" s="33"/>
      <c r="S138" s="33">
        <v>0</v>
      </c>
      <c r="T138" s="33">
        <v>173.13845624999999</v>
      </c>
      <c r="U138" s="33">
        <v>0</v>
      </c>
      <c r="V138" s="33">
        <v>0</v>
      </c>
      <c r="W138" s="33">
        <v>-194507.6372897579</v>
      </c>
      <c r="X138" s="33">
        <v>-383908.47894</v>
      </c>
      <c r="Y138" s="33">
        <v>-18016.85892732942</v>
      </c>
      <c r="Z138" s="33">
        <v>1514182.3647026944</v>
      </c>
      <c r="AA138" s="33">
        <v>70767.495088705356</v>
      </c>
      <c r="AB138" s="33">
        <v>4291.4401340202303</v>
      </c>
      <c r="AC138" s="33">
        <v>79700.6697273928</v>
      </c>
      <c r="AD138" s="33">
        <f t="shared" ref="AD138:AD161" si="4">SUM(U138:AC138)</f>
        <v>1072508.9944957253</v>
      </c>
      <c r="AE138" s="33">
        <v>1560508.6723181505</v>
      </c>
      <c r="AF138" s="34">
        <f t="shared" ref="AF138:AF161" si="5">SUM(C138:T138)+AD138+AE138</f>
        <v>14186898.341133477</v>
      </c>
      <c r="AN138" s="22"/>
      <c r="AO138" s="22"/>
      <c r="AP138" s="22"/>
      <c r="AQ138" s="22"/>
      <c r="AR138" s="22"/>
      <c r="AS138" s="22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  <c r="BX138" s="23"/>
      <c r="BY138" s="23"/>
      <c r="BZ138" s="23"/>
      <c r="CA138" s="23"/>
      <c r="CB138" s="23"/>
      <c r="CC138" s="23"/>
      <c r="CD138" s="23"/>
      <c r="CE138" s="23"/>
      <c r="CF138" s="23"/>
      <c r="CG138" s="23"/>
      <c r="CH138" s="23"/>
      <c r="CI138" s="23"/>
      <c r="CJ138" s="23"/>
      <c r="CK138" s="23"/>
      <c r="CL138" s="23"/>
      <c r="CM138" s="23"/>
      <c r="CN138" s="23"/>
      <c r="CO138" s="23"/>
      <c r="CP138" s="23"/>
      <c r="CQ138" s="23"/>
      <c r="CR138" s="23"/>
      <c r="CS138" s="23"/>
      <c r="CT138" s="23"/>
      <c r="CU138" s="23"/>
      <c r="CV138" s="23"/>
      <c r="CW138" s="23"/>
      <c r="CX138" s="23"/>
      <c r="CY138" s="23"/>
      <c r="CZ138" s="23"/>
      <c r="DA138" s="23"/>
      <c r="DB138" s="23"/>
      <c r="DC138" s="23"/>
      <c r="DD138" s="23"/>
      <c r="DE138" s="23"/>
      <c r="DF138" s="23"/>
      <c r="DG138" s="23"/>
      <c r="DH138" s="23"/>
      <c r="DI138" s="23"/>
      <c r="DJ138" s="23"/>
    </row>
    <row r="139" spans="1:114" x14ac:dyDescent="0.3">
      <c r="A139" s="1">
        <v>44866</v>
      </c>
      <c r="B139" s="22"/>
      <c r="C139" s="33">
        <v>8971060.6563400012</v>
      </c>
      <c r="D139" s="33">
        <v>768732.82958670193</v>
      </c>
      <c r="E139" s="33">
        <v>1149875.9890500002</v>
      </c>
      <c r="F139" s="33">
        <v>150317.57547119679</v>
      </c>
      <c r="G139" s="33">
        <v>251946.09704927367</v>
      </c>
      <c r="H139" s="33">
        <v>24221.227758094719</v>
      </c>
      <c r="I139" s="33">
        <v>124342.44938072631</v>
      </c>
      <c r="J139" s="33">
        <v>82749.357321905292</v>
      </c>
      <c r="K139" s="33"/>
      <c r="L139" s="33"/>
      <c r="M139" s="33"/>
      <c r="N139" s="33"/>
      <c r="O139" s="33">
        <v>215.41</v>
      </c>
      <c r="P139" s="33">
        <v>37959.743350000004</v>
      </c>
      <c r="Q139" s="33"/>
      <c r="R139" s="33"/>
      <c r="S139" s="33">
        <v>0</v>
      </c>
      <c r="T139" s="33">
        <v>0</v>
      </c>
      <c r="U139" s="33">
        <v>0</v>
      </c>
      <c r="V139" s="33">
        <v>0</v>
      </c>
      <c r="W139" s="33">
        <v>-195895.88039964289</v>
      </c>
      <c r="X139" s="33">
        <v>-386417.11051000009</v>
      </c>
      <c r="Y139" s="33">
        <v>-43101.410009019935</v>
      </c>
      <c r="Z139" s="33">
        <v>1492690.8434826944</v>
      </c>
      <c r="AA139" s="33">
        <v>86422.326463701334</v>
      </c>
      <c r="AB139" s="33">
        <v>4412.8754364796305</v>
      </c>
      <c r="AC139" s="33">
        <v>81709.844054020301</v>
      </c>
      <c r="AD139" s="33">
        <f t="shared" si="4"/>
        <v>1039821.4885182327</v>
      </c>
      <c r="AE139" s="33">
        <v>1574914.7649250505</v>
      </c>
      <c r="AF139" s="34">
        <f t="shared" si="5"/>
        <v>14176157.588751182</v>
      </c>
      <c r="AN139" s="22"/>
      <c r="AO139" s="22"/>
      <c r="AP139" s="22"/>
      <c r="AQ139" s="22"/>
      <c r="AR139" s="22"/>
      <c r="AS139" s="22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  <c r="BX139" s="23"/>
      <c r="BY139" s="23"/>
      <c r="BZ139" s="23"/>
      <c r="CA139" s="23"/>
      <c r="CB139" s="23"/>
      <c r="CC139" s="23"/>
      <c r="CD139" s="23"/>
      <c r="CE139" s="23"/>
      <c r="CF139" s="23"/>
      <c r="CG139" s="23"/>
      <c r="CH139" s="23"/>
      <c r="CI139" s="23"/>
      <c r="CJ139" s="23"/>
      <c r="CK139" s="23"/>
      <c r="CL139" s="23"/>
      <c r="CM139" s="23"/>
      <c r="CN139" s="23"/>
      <c r="CO139" s="23"/>
      <c r="CP139" s="23"/>
      <c r="CQ139" s="23"/>
      <c r="CR139" s="23"/>
      <c r="CS139" s="23"/>
      <c r="CT139" s="23"/>
      <c r="CU139" s="23"/>
      <c r="CV139" s="23"/>
      <c r="CW139" s="23"/>
      <c r="CX139" s="23"/>
      <c r="CY139" s="23"/>
      <c r="CZ139" s="23"/>
      <c r="DA139" s="23"/>
      <c r="DB139" s="23"/>
      <c r="DC139" s="23"/>
      <c r="DD139" s="23"/>
      <c r="DE139" s="23"/>
      <c r="DF139" s="23"/>
      <c r="DG139" s="23"/>
      <c r="DH139" s="23"/>
      <c r="DI139" s="23"/>
      <c r="DJ139" s="23"/>
    </row>
    <row r="140" spans="1:114" x14ac:dyDescent="0.3">
      <c r="A140" s="1">
        <v>44896</v>
      </c>
      <c r="B140" s="22"/>
      <c r="C140" s="33">
        <v>9179202.5867799986</v>
      </c>
      <c r="D140" s="33">
        <v>864514.89034971804</v>
      </c>
      <c r="E140" s="33">
        <v>1159825.1171800003</v>
      </c>
      <c r="F140" s="33">
        <v>161344.07983155362</v>
      </c>
      <c r="G140" s="33">
        <v>251676.5777527602</v>
      </c>
      <c r="H140" s="33">
        <v>24325.152725036085</v>
      </c>
      <c r="I140" s="33">
        <v>80272.339437239803</v>
      </c>
      <c r="J140" s="33">
        <v>1338.6552549639193</v>
      </c>
      <c r="K140" s="33"/>
      <c r="L140" s="33"/>
      <c r="M140" s="33"/>
      <c r="N140" s="33"/>
      <c r="O140" s="33">
        <v>177.44</v>
      </c>
      <c r="P140" s="33">
        <v>46386.754860000001</v>
      </c>
      <c r="Q140" s="33"/>
      <c r="R140" s="33"/>
      <c r="S140" s="33">
        <v>0</v>
      </c>
      <c r="T140" s="33">
        <v>322.4436</v>
      </c>
      <c r="U140" s="33">
        <v>0</v>
      </c>
      <c r="V140" s="33">
        <v>0</v>
      </c>
      <c r="W140" s="33">
        <v>-183643.04148650292</v>
      </c>
      <c r="X140" s="33">
        <v>-388868.37239000003</v>
      </c>
      <c r="Y140" s="33">
        <v>-98285.28361251473</v>
      </c>
      <c r="Z140" s="33">
        <v>1457764.2842801944</v>
      </c>
      <c r="AA140" s="33">
        <v>121481.87941162012</v>
      </c>
      <c r="AB140" s="33">
        <v>4298.3344123533407</v>
      </c>
      <c r="AC140" s="33">
        <v>79611.140809424789</v>
      </c>
      <c r="AD140" s="33">
        <f t="shared" si="4"/>
        <v>992358.94142457494</v>
      </c>
      <c r="AE140" s="33">
        <v>1595608.2068016601</v>
      </c>
      <c r="AF140" s="34">
        <f t="shared" si="5"/>
        <v>14357353.185997507</v>
      </c>
      <c r="AN140" s="22"/>
      <c r="AO140" s="22"/>
      <c r="AP140" s="22"/>
      <c r="AQ140" s="22"/>
      <c r="AR140" s="22"/>
      <c r="AS140" s="22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  <c r="DE140" s="23"/>
      <c r="DF140" s="23"/>
      <c r="DG140" s="23"/>
      <c r="DH140" s="23"/>
      <c r="DI140" s="23"/>
      <c r="DJ140" s="23"/>
    </row>
    <row r="141" spans="1:114" x14ac:dyDescent="0.3">
      <c r="A141" s="1">
        <v>44927</v>
      </c>
      <c r="B141" s="22"/>
      <c r="C141" s="33">
        <v>9044666.9434399996</v>
      </c>
      <c r="D141" s="33">
        <v>901053.69119934028</v>
      </c>
      <c r="E141" s="33">
        <v>1147714.84173</v>
      </c>
      <c r="F141" s="33">
        <v>351597.42606972245</v>
      </c>
      <c r="G141" s="33">
        <v>246734.12973990536</v>
      </c>
      <c r="H141" s="33">
        <v>24337.767582158554</v>
      </c>
      <c r="I141" s="33">
        <v>83966.188510094638</v>
      </c>
      <c r="J141" s="33">
        <v>1362.9714878414472</v>
      </c>
      <c r="K141" s="33"/>
      <c r="L141" s="33"/>
      <c r="M141" s="33"/>
      <c r="N141" s="33"/>
      <c r="O141" s="33">
        <v>177.44</v>
      </c>
      <c r="P141" s="33">
        <v>36031.680780000002</v>
      </c>
      <c r="Q141" s="33"/>
      <c r="R141" s="33"/>
      <c r="S141" s="33">
        <v>0</v>
      </c>
      <c r="T141" s="33">
        <v>0</v>
      </c>
      <c r="U141" s="33">
        <v>0</v>
      </c>
      <c r="V141" s="33">
        <v>0</v>
      </c>
      <c r="W141" s="33">
        <v>-179173.63566122024</v>
      </c>
      <c r="X141" s="33">
        <v>-389654.46818999999</v>
      </c>
      <c r="Y141" s="33">
        <v>-29979.823477698301</v>
      </c>
      <c r="Z141" s="33">
        <v>1390252.1967659118</v>
      </c>
      <c r="AA141" s="33">
        <v>108287.12872633451</v>
      </c>
      <c r="AB141" s="33">
        <v>4415.133900524208</v>
      </c>
      <c r="AC141" s="33">
        <v>80514.144659606201</v>
      </c>
      <c r="AD141" s="33">
        <f t="shared" si="4"/>
        <v>984660.67672345822</v>
      </c>
      <c r="AE141" s="33">
        <v>1614522.5019845902</v>
      </c>
      <c r="AF141" s="34">
        <f t="shared" si="5"/>
        <v>14436826.259247106</v>
      </c>
      <c r="AN141" s="22"/>
      <c r="AO141" s="22"/>
      <c r="AP141" s="22"/>
      <c r="AQ141" s="22"/>
      <c r="AR141" s="22"/>
      <c r="AS141" s="22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  <c r="DE141" s="23"/>
      <c r="DF141" s="23"/>
      <c r="DG141" s="23"/>
      <c r="DH141" s="23"/>
      <c r="DI141" s="23"/>
      <c r="DJ141" s="23"/>
    </row>
    <row r="142" spans="1:114" x14ac:dyDescent="0.3">
      <c r="A142" s="1">
        <v>44958</v>
      </c>
      <c r="B142" s="22"/>
      <c r="C142" s="33">
        <v>9110824.8635799997</v>
      </c>
      <c r="D142" s="33">
        <v>894856.44092884508</v>
      </c>
      <c r="E142" s="33">
        <v>1171551.96169</v>
      </c>
      <c r="F142" s="33">
        <v>146663.780070988</v>
      </c>
      <c r="G142" s="33">
        <v>245282.57822877725</v>
      </c>
      <c r="H142" s="33">
        <v>24946.457114918299</v>
      </c>
      <c r="I142" s="33">
        <v>79583.708921222758</v>
      </c>
      <c r="J142" s="33">
        <v>1332.0114450817027</v>
      </c>
      <c r="K142" s="33"/>
      <c r="L142" s="33"/>
      <c r="M142" s="33"/>
      <c r="N142" s="33"/>
      <c r="O142" s="33">
        <v>177.44</v>
      </c>
      <c r="P142" s="33">
        <v>40715.895630000006</v>
      </c>
      <c r="Q142" s="33"/>
      <c r="R142" s="33"/>
      <c r="S142" s="33">
        <v>0</v>
      </c>
      <c r="T142" s="33">
        <v>523.74202000000002</v>
      </c>
      <c r="U142" s="33">
        <v>0</v>
      </c>
      <c r="V142" s="33">
        <v>0</v>
      </c>
      <c r="W142" s="33">
        <v>-180721.71783857796</v>
      </c>
      <c r="X142" s="33">
        <v>-391938.92069</v>
      </c>
      <c r="Y142" s="33">
        <v>-24736.914310043201</v>
      </c>
      <c r="Z142" s="33">
        <v>1398597.2973259115</v>
      </c>
      <c r="AA142" s="33">
        <v>157423.22999824843</v>
      </c>
      <c r="AB142" s="33">
        <v>4417.7119824561987</v>
      </c>
      <c r="AC142" s="33">
        <v>81672.438103971101</v>
      </c>
      <c r="AD142" s="33">
        <f t="shared" si="4"/>
        <v>1044713.1245719659</v>
      </c>
      <c r="AE142" s="33">
        <v>1618366.475602655</v>
      </c>
      <c r="AF142" s="34">
        <f t="shared" si="5"/>
        <v>14379538.479804451</v>
      </c>
      <c r="AN142" s="22"/>
      <c r="AO142" s="22"/>
      <c r="AP142" s="22"/>
      <c r="AQ142" s="22"/>
      <c r="AR142" s="22"/>
      <c r="AS142" s="22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  <c r="BX142" s="23"/>
      <c r="BY142" s="23"/>
      <c r="BZ142" s="23"/>
      <c r="CA142" s="23"/>
      <c r="CB142" s="23"/>
      <c r="CC142" s="23"/>
      <c r="CD142" s="23"/>
      <c r="CE142" s="23"/>
      <c r="CF142" s="23"/>
      <c r="CG142" s="23"/>
      <c r="CH142" s="23"/>
      <c r="CI142" s="23"/>
      <c r="CJ142" s="23"/>
      <c r="CK142" s="23"/>
      <c r="CL142" s="23"/>
      <c r="CM142" s="23"/>
      <c r="CN142" s="23"/>
      <c r="CO142" s="23"/>
      <c r="CP142" s="23"/>
      <c r="CQ142" s="23"/>
      <c r="CR142" s="23"/>
      <c r="CS142" s="23"/>
      <c r="CT142" s="23"/>
      <c r="CU142" s="23"/>
      <c r="CV142" s="23"/>
      <c r="CW142" s="23"/>
      <c r="CX142" s="23"/>
      <c r="CY142" s="23"/>
      <c r="CZ142" s="23"/>
      <c r="DA142" s="23"/>
      <c r="DB142" s="23"/>
      <c r="DC142" s="23"/>
      <c r="DD142" s="23"/>
      <c r="DE142" s="23"/>
      <c r="DF142" s="23"/>
      <c r="DG142" s="23"/>
      <c r="DH142" s="23"/>
      <c r="DI142" s="23"/>
      <c r="DJ142" s="23"/>
    </row>
    <row r="143" spans="1:114" x14ac:dyDescent="0.3">
      <c r="A143" s="1">
        <v>44986</v>
      </c>
      <c r="B143" s="22"/>
      <c r="C143" s="33">
        <v>9278813.5008400008</v>
      </c>
      <c r="D143" s="33">
        <v>974272.63462022191</v>
      </c>
      <c r="E143" s="33">
        <v>1132544.6891400001</v>
      </c>
      <c r="F143" s="33">
        <v>166108.20292385077</v>
      </c>
      <c r="G143" s="33">
        <v>244321.93737699624</v>
      </c>
      <c r="H143" s="33">
        <v>26467.313935072798</v>
      </c>
      <c r="I143" s="33">
        <v>79056.264273003791</v>
      </c>
      <c r="J143" s="33">
        <v>1368.5672149272036</v>
      </c>
      <c r="K143" s="33"/>
      <c r="L143" s="33"/>
      <c r="M143" s="33"/>
      <c r="N143" s="33"/>
      <c r="O143" s="33">
        <v>139.47</v>
      </c>
      <c r="P143" s="33">
        <v>33917.83567</v>
      </c>
      <c r="Q143" s="33"/>
      <c r="R143" s="33"/>
      <c r="S143" s="33">
        <v>0</v>
      </c>
      <c r="T143" s="33">
        <v>523.92258000000004</v>
      </c>
      <c r="U143" s="33">
        <v>0</v>
      </c>
      <c r="V143" s="33">
        <v>0</v>
      </c>
      <c r="W143" s="33">
        <v>-179269.03398530514</v>
      </c>
      <c r="X143" s="33">
        <v>-394203.19943000004</v>
      </c>
      <c r="Y143" s="33">
        <v>-27647.830770811226</v>
      </c>
      <c r="Z143" s="33">
        <v>1392808.0524259117</v>
      </c>
      <c r="AA143" s="33">
        <v>136898.21487620304</v>
      </c>
      <c r="AB143" s="33">
        <v>4416.6715672237078</v>
      </c>
      <c r="AC143" s="33">
        <v>84409.728861448792</v>
      </c>
      <c r="AD143" s="33">
        <f t="shared" si="4"/>
        <v>1017412.6035446709</v>
      </c>
      <c r="AE143" s="33">
        <v>1602724.1262637947</v>
      </c>
      <c r="AF143" s="34">
        <f t="shared" si="5"/>
        <v>14557671.068382541</v>
      </c>
      <c r="AN143" s="22"/>
      <c r="AO143" s="22"/>
      <c r="AP143" s="22"/>
      <c r="AQ143" s="22"/>
      <c r="AR143" s="22"/>
      <c r="AS143" s="22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  <c r="BX143" s="23"/>
      <c r="BY143" s="23"/>
      <c r="BZ143" s="23"/>
      <c r="CA143" s="23"/>
      <c r="CB143" s="23"/>
      <c r="CC143" s="23"/>
      <c r="CD143" s="23"/>
      <c r="CE143" s="23"/>
      <c r="CF143" s="23"/>
      <c r="CG143" s="23"/>
      <c r="CH143" s="23"/>
      <c r="CI143" s="23"/>
      <c r="CJ143" s="23"/>
      <c r="CK143" s="23"/>
      <c r="CL143" s="23"/>
      <c r="CM143" s="23"/>
      <c r="CN143" s="23"/>
      <c r="CO143" s="23"/>
      <c r="CP143" s="23"/>
      <c r="CQ143" s="23"/>
      <c r="CR143" s="23"/>
      <c r="CS143" s="23"/>
      <c r="CT143" s="23"/>
      <c r="CU143" s="23"/>
      <c r="CV143" s="23"/>
      <c r="CW143" s="23"/>
      <c r="CX143" s="23"/>
      <c r="CY143" s="23"/>
      <c r="CZ143" s="23"/>
      <c r="DA143" s="23"/>
      <c r="DB143" s="23"/>
      <c r="DC143" s="23"/>
      <c r="DD143" s="23"/>
      <c r="DE143" s="23"/>
      <c r="DF143" s="23"/>
      <c r="DG143" s="23"/>
      <c r="DH143" s="23"/>
      <c r="DI143" s="23"/>
      <c r="DJ143" s="23"/>
    </row>
    <row r="144" spans="1:114" x14ac:dyDescent="0.3">
      <c r="A144" s="1">
        <v>45017</v>
      </c>
      <c r="B144" s="22"/>
      <c r="C144" s="33">
        <v>9541189.3295779992</v>
      </c>
      <c r="D144" s="33">
        <v>910716.08291853173</v>
      </c>
      <c r="E144" s="33">
        <v>1133256.55636</v>
      </c>
      <c r="F144" s="33">
        <v>177788.10999301402</v>
      </c>
      <c r="G144" s="33">
        <v>238355.84294984804</v>
      </c>
      <c r="H144" s="33">
        <v>26489.548447079589</v>
      </c>
      <c r="I144" s="33">
        <v>66285.954930151973</v>
      </c>
      <c r="J144" s="33">
        <v>626.02460292041019</v>
      </c>
      <c r="K144" s="33"/>
      <c r="L144" s="33"/>
      <c r="M144" s="33"/>
      <c r="N144" s="33"/>
      <c r="O144" s="33">
        <v>139.47</v>
      </c>
      <c r="P144" s="33">
        <v>34892.336929999998</v>
      </c>
      <c r="Q144" s="33"/>
      <c r="R144" s="33"/>
      <c r="S144" s="33">
        <v>0</v>
      </c>
      <c r="T144" s="33">
        <v>0</v>
      </c>
      <c r="U144" s="33">
        <v>0</v>
      </c>
      <c r="V144" s="33">
        <v>0</v>
      </c>
      <c r="W144" s="33">
        <v>-174649.61021051678</v>
      </c>
      <c r="X144" s="33">
        <v>-395664.37468000001</v>
      </c>
      <c r="Y144" s="33">
        <v>-23144.986978453904</v>
      </c>
      <c r="Z144" s="33">
        <v>1422118.5889451795</v>
      </c>
      <c r="AA144" s="33">
        <v>148526.35537510831</v>
      </c>
      <c r="AB144" s="33">
        <v>4411.1623522358896</v>
      </c>
      <c r="AC144" s="33">
        <v>85228.499344686119</v>
      </c>
      <c r="AD144" s="33">
        <f t="shared" si="4"/>
        <v>1066825.6341482389</v>
      </c>
      <c r="AE144" s="33">
        <v>1605392.3957075705</v>
      </c>
      <c r="AF144" s="34">
        <f t="shared" si="5"/>
        <v>14801957.286565356</v>
      </c>
      <c r="AN144" s="22"/>
      <c r="AO144" s="22"/>
      <c r="AP144" s="22"/>
      <c r="AQ144" s="22"/>
      <c r="AR144" s="22"/>
      <c r="AS144" s="22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/>
      <c r="BW144" s="23"/>
      <c r="BX144" s="23"/>
      <c r="BY144" s="23"/>
      <c r="BZ144" s="23"/>
      <c r="CA144" s="23"/>
      <c r="CB144" s="23"/>
      <c r="CC144" s="23"/>
      <c r="CD144" s="23"/>
      <c r="CE144" s="23"/>
      <c r="CF144" s="23"/>
      <c r="CG144" s="23"/>
      <c r="CH144" s="23"/>
      <c r="CI144" s="23"/>
      <c r="CJ144" s="23"/>
      <c r="CK144" s="23"/>
      <c r="CL144" s="23"/>
      <c r="CM144" s="23"/>
      <c r="CN144" s="23"/>
      <c r="CO144" s="23"/>
      <c r="CP144" s="23"/>
      <c r="CQ144" s="23"/>
      <c r="CR144" s="23"/>
      <c r="CS144" s="23"/>
      <c r="CT144" s="23"/>
      <c r="CU144" s="23"/>
      <c r="CV144" s="23"/>
      <c r="CW144" s="23"/>
      <c r="CX144" s="23"/>
      <c r="CY144" s="23"/>
      <c r="CZ144" s="23"/>
      <c r="DA144" s="23"/>
      <c r="DB144" s="23"/>
      <c r="DC144" s="23"/>
      <c r="DD144" s="23"/>
      <c r="DE144" s="23"/>
      <c r="DF144" s="23"/>
      <c r="DG144" s="23"/>
      <c r="DH144" s="23"/>
      <c r="DI144" s="23"/>
      <c r="DJ144" s="23"/>
    </row>
    <row r="145" spans="1:114" x14ac:dyDescent="0.3">
      <c r="A145" s="1">
        <v>45047</v>
      </c>
      <c r="B145" s="22"/>
      <c r="C145" s="33">
        <v>9493037.7048079986</v>
      </c>
      <c r="D145" s="33">
        <v>882688.78217532544</v>
      </c>
      <c r="E145" s="33">
        <v>1149909.2163800001</v>
      </c>
      <c r="F145" s="33">
        <v>193259.34984892482</v>
      </c>
      <c r="G145" s="33">
        <v>237283.08582404393</v>
      </c>
      <c r="H145" s="33">
        <v>26596.667106208904</v>
      </c>
      <c r="I145" s="33">
        <v>66577.060675956076</v>
      </c>
      <c r="J145" s="33">
        <v>611.14125379109259</v>
      </c>
      <c r="K145" s="33"/>
      <c r="L145" s="33"/>
      <c r="M145" s="33"/>
      <c r="N145" s="33"/>
      <c r="O145" s="33">
        <v>139.47</v>
      </c>
      <c r="P145" s="33">
        <v>34532.523880000001</v>
      </c>
      <c r="Q145" s="33"/>
      <c r="R145" s="33"/>
      <c r="S145" s="33">
        <v>0</v>
      </c>
      <c r="T145" s="33">
        <v>0</v>
      </c>
      <c r="U145" s="33">
        <v>0</v>
      </c>
      <c r="V145" s="33">
        <v>0</v>
      </c>
      <c r="W145" s="33">
        <v>-175424.12080999999</v>
      </c>
      <c r="X145" s="33">
        <v>-398113.41824000003</v>
      </c>
      <c r="Y145" s="33">
        <v>-17486.39693831262</v>
      </c>
      <c r="Z145" s="33">
        <v>1411848.408607845</v>
      </c>
      <c r="AA145" s="33">
        <v>122188.41048137033</v>
      </c>
      <c r="AB145" s="33">
        <v>5302.4393784293788</v>
      </c>
      <c r="AC145" s="33">
        <v>87616.751738391627</v>
      </c>
      <c r="AD145" s="33">
        <f t="shared" si="4"/>
        <v>1035932.0742177237</v>
      </c>
      <c r="AE145" s="33">
        <v>1621485.8131647552</v>
      </c>
      <c r="AF145" s="34">
        <f t="shared" si="5"/>
        <v>14742052.889334729</v>
      </c>
      <c r="AN145" s="22"/>
      <c r="AO145" s="22"/>
      <c r="AP145" s="22"/>
      <c r="AQ145" s="22"/>
      <c r="AR145" s="22"/>
      <c r="AS145" s="22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  <c r="BX145" s="23"/>
      <c r="BY145" s="23"/>
      <c r="BZ145" s="23"/>
      <c r="CA145" s="23"/>
      <c r="CB145" s="23"/>
      <c r="CC145" s="23"/>
      <c r="CD145" s="23"/>
      <c r="CE145" s="23"/>
      <c r="CF145" s="23"/>
      <c r="CG145" s="23"/>
      <c r="CH145" s="23"/>
      <c r="CI145" s="23"/>
      <c r="CJ145" s="23"/>
      <c r="CK145" s="23"/>
      <c r="CL145" s="23"/>
      <c r="CM145" s="23"/>
      <c r="CN145" s="23"/>
      <c r="CO145" s="23"/>
      <c r="CP145" s="23"/>
      <c r="CQ145" s="23"/>
      <c r="CR145" s="23"/>
      <c r="CS145" s="23"/>
      <c r="CT145" s="23"/>
      <c r="CU145" s="23"/>
      <c r="CV145" s="23"/>
      <c r="CW145" s="23"/>
      <c r="CX145" s="23"/>
      <c r="CY145" s="23"/>
      <c r="CZ145" s="23"/>
      <c r="DA145" s="23"/>
      <c r="DB145" s="23"/>
      <c r="DC145" s="23"/>
      <c r="DD145" s="23"/>
      <c r="DE145" s="23"/>
      <c r="DF145" s="23"/>
      <c r="DG145" s="23"/>
      <c r="DH145" s="23"/>
      <c r="DI145" s="23"/>
      <c r="DJ145" s="23"/>
    </row>
    <row r="146" spans="1:114" x14ac:dyDescent="0.3">
      <c r="A146" s="1">
        <v>45078</v>
      </c>
      <c r="B146" s="22"/>
      <c r="C146" s="33">
        <v>9345830.8933858071</v>
      </c>
      <c r="D146" s="33">
        <v>837394.439899227</v>
      </c>
      <c r="E146" s="33">
        <v>1197231.7795900002</v>
      </c>
      <c r="F146" s="33">
        <v>200496.7347849556</v>
      </c>
      <c r="G146" s="33">
        <v>242057.9068710859</v>
      </c>
      <c r="H146" s="33">
        <v>27346.203811027604</v>
      </c>
      <c r="I146" s="33">
        <v>69580.674018914113</v>
      </c>
      <c r="J146" s="33">
        <v>20700.431408972399</v>
      </c>
      <c r="K146" s="33"/>
      <c r="L146" s="33"/>
      <c r="M146" s="33"/>
      <c r="N146" s="33"/>
      <c r="O146" s="33">
        <v>101.5</v>
      </c>
      <c r="P146" s="33">
        <v>40688.360490000006</v>
      </c>
      <c r="Q146" s="33"/>
      <c r="R146" s="33"/>
      <c r="S146" s="33">
        <v>0</v>
      </c>
      <c r="T146" s="33">
        <v>0</v>
      </c>
      <c r="U146" s="33">
        <v>0</v>
      </c>
      <c r="V146" s="33">
        <v>0</v>
      </c>
      <c r="W146" s="33">
        <v>-166693.2820956411</v>
      </c>
      <c r="X146" s="33">
        <v>-396356.28929000004</v>
      </c>
      <c r="Y146" s="33">
        <v>-3298.4674127759681</v>
      </c>
      <c r="Z146" s="33">
        <v>1406481.0067578449</v>
      </c>
      <c r="AA146" s="33">
        <v>124271.29566157966</v>
      </c>
      <c r="AB146" s="33">
        <v>4961.1248251812585</v>
      </c>
      <c r="AC146" s="33">
        <v>89170.157503613431</v>
      </c>
      <c r="AD146" s="33">
        <f t="shared" si="4"/>
        <v>1058535.5459498023</v>
      </c>
      <c r="AE146" s="33">
        <v>1628694.7153974855</v>
      </c>
      <c r="AF146" s="34">
        <f t="shared" si="5"/>
        <v>14668659.185607273</v>
      </c>
      <c r="AN146" s="22"/>
      <c r="AO146" s="22"/>
      <c r="AP146" s="22"/>
      <c r="AQ146" s="22"/>
      <c r="AR146" s="22"/>
      <c r="AS146" s="22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3"/>
      <c r="BX146" s="23"/>
      <c r="BY146" s="23"/>
      <c r="BZ146" s="23"/>
      <c r="CA146" s="23"/>
      <c r="CB146" s="23"/>
      <c r="CC146" s="23"/>
      <c r="CD146" s="23"/>
      <c r="CE146" s="23"/>
      <c r="CF146" s="23"/>
      <c r="CG146" s="23"/>
      <c r="CH146" s="23"/>
      <c r="CI146" s="23"/>
      <c r="CJ146" s="23"/>
      <c r="CK146" s="23"/>
      <c r="CL146" s="23"/>
      <c r="CM146" s="23"/>
      <c r="CN146" s="23"/>
      <c r="CO146" s="23"/>
      <c r="CP146" s="23"/>
      <c r="CQ146" s="23"/>
      <c r="CR146" s="23"/>
      <c r="CS146" s="23"/>
      <c r="CT146" s="23"/>
      <c r="CU146" s="23"/>
      <c r="CV146" s="23"/>
      <c r="CW146" s="23"/>
      <c r="CX146" s="23"/>
      <c r="CY146" s="23"/>
      <c r="CZ146" s="23"/>
      <c r="DA146" s="23"/>
      <c r="DB146" s="23"/>
      <c r="DC146" s="23"/>
      <c r="DD146" s="23"/>
      <c r="DE146" s="23"/>
      <c r="DF146" s="23"/>
      <c r="DG146" s="23"/>
      <c r="DH146" s="23"/>
      <c r="DI146" s="23"/>
      <c r="DJ146" s="23"/>
    </row>
    <row r="147" spans="1:114" x14ac:dyDescent="0.3">
      <c r="A147" s="1">
        <v>45108</v>
      </c>
      <c r="B147" s="22"/>
      <c r="C147" s="33">
        <v>9354009.5251980014</v>
      </c>
      <c r="D147" s="33">
        <v>842914.07725321117</v>
      </c>
      <c r="E147" s="33">
        <v>1201385.96193</v>
      </c>
      <c r="F147" s="33">
        <v>234211.19935571001</v>
      </c>
      <c r="G147" s="33">
        <v>233802.91092572879</v>
      </c>
      <c r="H147" s="33">
        <v>27516.292861327769</v>
      </c>
      <c r="I147" s="33">
        <v>70416.597334271239</v>
      </c>
      <c r="J147" s="33">
        <v>663.76790867223519</v>
      </c>
      <c r="K147" s="33"/>
      <c r="L147" s="33"/>
      <c r="M147" s="33"/>
      <c r="N147" s="33"/>
      <c r="O147" s="33">
        <v>101.5</v>
      </c>
      <c r="P147" s="33">
        <v>31798.20782</v>
      </c>
      <c r="Q147" s="33"/>
      <c r="R147" s="33"/>
      <c r="S147" s="33">
        <v>0</v>
      </c>
      <c r="T147" s="33">
        <v>1788.32825</v>
      </c>
      <c r="U147" s="33">
        <v>0</v>
      </c>
      <c r="V147" s="33">
        <v>0</v>
      </c>
      <c r="W147" s="33">
        <v>-159256.27249999996</v>
      </c>
      <c r="X147" s="33">
        <v>-398787.07221000001</v>
      </c>
      <c r="Y147" s="33">
        <v>-27032.017295810212</v>
      </c>
      <c r="Z147" s="33">
        <v>1438491.1831481599</v>
      </c>
      <c r="AA147" s="33">
        <v>96423.811250355895</v>
      </c>
      <c r="AB147" s="33">
        <v>5031.0019034907955</v>
      </c>
      <c r="AC147" s="33">
        <v>89980.932982586644</v>
      </c>
      <c r="AD147" s="33">
        <f t="shared" si="4"/>
        <v>1044851.5672787831</v>
      </c>
      <c r="AE147" s="33">
        <v>1616826.2441650082</v>
      </c>
      <c r="AF147" s="34">
        <f t="shared" si="5"/>
        <v>14660286.180280715</v>
      </c>
      <c r="AN147" s="22"/>
      <c r="AO147" s="22"/>
      <c r="AP147" s="22"/>
      <c r="AQ147" s="22"/>
      <c r="AR147" s="22"/>
      <c r="AS147" s="22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  <c r="BS147" s="23"/>
      <c r="BT147" s="23"/>
      <c r="BU147" s="23"/>
      <c r="BV147" s="23"/>
      <c r="BW147" s="23"/>
      <c r="BX147" s="23"/>
      <c r="BY147" s="23"/>
      <c r="BZ147" s="23"/>
      <c r="CA147" s="23"/>
      <c r="CB147" s="23"/>
      <c r="CC147" s="23"/>
      <c r="CD147" s="23"/>
      <c r="CE147" s="23"/>
      <c r="CF147" s="23"/>
      <c r="CG147" s="23"/>
      <c r="CH147" s="23"/>
      <c r="CI147" s="23"/>
      <c r="CJ147" s="23"/>
      <c r="CK147" s="23"/>
      <c r="CL147" s="23"/>
      <c r="CM147" s="23"/>
      <c r="CN147" s="23"/>
      <c r="CO147" s="23"/>
      <c r="CP147" s="23"/>
      <c r="CQ147" s="23"/>
      <c r="CR147" s="23"/>
      <c r="CS147" s="23"/>
      <c r="CT147" s="23"/>
      <c r="CU147" s="23"/>
      <c r="CV147" s="23"/>
      <c r="CW147" s="23"/>
      <c r="CX147" s="23"/>
      <c r="CY147" s="23"/>
      <c r="CZ147" s="23"/>
      <c r="DA147" s="23"/>
      <c r="DB147" s="23"/>
      <c r="DC147" s="23"/>
      <c r="DD147" s="23"/>
      <c r="DE147" s="23"/>
      <c r="DF147" s="23"/>
      <c r="DG147" s="23"/>
      <c r="DH147" s="23"/>
      <c r="DI147" s="23"/>
      <c r="DJ147" s="23"/>
    </row>
    <row r="148" spans="1:114" x14ac:dyDescent="0.3">
      <c r="A148" s="1">
        <v>45139</v>
      </c>
      <c r="B148" s="22"/>
      <c r="C148" s="33">
        <v>9304064.3199579995</v>
      </c>
      <c r="D148" s="33">
        <v>819762.97166264069</v>
      </c>
      <c r="E148" s="33">
        <v>1204004.3215699999</v>
      </c>
      <c r="F148" s="33">
        <v>234300.74896000003</v>
      </c>
      <c r="G148" s="33">
        <v>234206.12795996427</v>
      </c>
      <c r="H148" s="33">
        <v>27890.367179897697</v>
      </c>
      <c r="I148" s="33">
        <v>64464.98818003574</v>
      </c>
      <c r="J148" s="33">
        <v>621.36541010230644</v>
      </c>
      <c r="K148" s="33"/>
      <c r="L148" s="33"/>
      <c r="M148" s="33"/>
      <c r="N148" s="33"/>
      <c r="O148" s="33">
        <v>101.5</v>
      </c>
      <c r="P148" s="33">
        <v>32411.910151343993</v>
      </c>
      <c r="Q148" s="33"/>
      <c r="R148" s="33"/>
      <c r="S148" s="33">
        <v>0</v>
      </c>
      <c r="T148" s="33">
        <v>27.613980000000002</v>
      </c>
      <c r="U148" s="33">
        <v>0</v>
      </c>
      <c r="V148" s="33">
        <v>0</v>
      </c>
      <c r="W148" s="33">
        <v>-162778.76587630576</v>
      </c>
      <c r="X148" s="33">
        <v>-401305.51631000004</v>
      </c>
      <c r="Y148" s="33">
        <v>8099.0368461618627</v>
      </c>
      <c r="Z148" s="33">
        <v>1459773.3939277774</v>
      </c>
      <c r="AA148" s="33">
        <v>87852.473775422972</v>
      </c>
      <c r="AB148" s="33">
        <v>5388.5816007352605</v>
      </c>
      <c r="AC148" s="33">
        <v>91255.633981795472</v>
      </c>
      <c r="AD148" s="33">
        <f t="shared" si="4"/>
        <v>1088284.8379455872</v>
      </c>
      <c r="AE148" s="33">
        <v>1625540.9935623594</v>
      </c>
      <c r="AF148" s="34">
        <f t="shared" si="5"/>
        <v>14635682.066519933</v>
      </c>
      <c r="AN148" s="22"/>
      <c r="AO148" s="22"/>
      <c r="AP148" s="22"/>
      <c r="AQ148" s="22"/>
      <c r="AR148" s="22"/>
      <c r="AS148" s="22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  <c r="BX148" s="23"/>
      <c r="BY148" s="23"/>
      <c r="BZ148" s="23"/>
      <c r="CA148" s="23"/>
      <c r="CB148" s="23"/>
      <c r="CC148" s="23"/>
      <c r="CD148" s="23"/>
      <c r="CE148" s="23"/>
      <c r="CF148" s="23"/>
      <c r="CG148" s="23"/>
      <c r="CH148" s="23"/>
      <c r="CI148" s="23"/>
      <c r="CJ148" s="23"/>
      <c r="CK148" s="23"/>
      <c r="CL148" s="23"/>
      <c r="CM148" s="23"/>
      <c r="CN148" s="23"/>
      <c r="CO148" s="23"/>
      <c r="CP148" s="23"/>
      <c r="CQ148" s="23"/>
      <c r="CR148" s="23"/>
      <c r="CS148" s="23"/>
      <c r="CT148" s="23"/>
      <c r="CU148" s="23"/>
      <c r="CV148" s="23"/>
      <c r="CW148" s="23"/>
      <c r="CX148" s="23"/>
      <c r="CY148" s="23"/>
      <c r="CZ148" s="23"/>
      <c r="DA148" s="23"/>
      <c r="DB148" s="23"/>
      <c r="DC148" s="23"/>
      <c r="DD148" s="23"/>
      <c r="DE148" s="23"/>
      <c r="DF148" s="23"/>
      <c r="DG148" s="23"/>
      <c r="DH148" s="23"/>
      <c r="DI148" s="23"/>
      <c r="DJ148" s="23"/>
    </row>
    <row r="149" spans="1:114" x14ac:dyDescent="0.3">
      <c r="A149" s="1">
        <v>45170</v>
      </c>
      <c r="B149" s="22"/>
      <c r="C149" s="33">
        <v>9276395.2824674994</v>
      </c>
      <c r="D149" s="33">
        <v>849601.99462298851</v>
      </c>
      <c r="E149" s="33">
        <v>1199618.4834100001</v>
      </c>
      <c r="F149" s="33">
        <v>210870.52279999998</v>
      </c>
      <c r="G149" s="33">
        <v>236050.48809212382</v>
      </c>
      <c r="H149" s="33">
        <v>27314.909903818676</v>
      </c>
      <c r="I149" s="33">
        <v>56449.173287876205</v>
      </c>
      <c r="J149" s="33">
        <v>505.83876618132763</v>
      </c>
      <c r="K149" s="33"/>
      <c r="L149" s="33"/>
      <c r="M149" s="33"/>
      <c r="N149" s="33"/>
      <c r="O149" s="33">
        <v>63.53</v>
      </c>
      <c r="P149" s="33">
        <v>37177.666600000004</v>
      </c>
      <c r="Q149" s="33"/>
      <c r="R149" s="33"/>
      <c r="S149" s="33">
        <v>0</v>
      </c>
      <c r="T149" s="33">
        <v>331.47498999999999</v>
      </c>
      <c r="U149" s="33">
        <v>0</v>
      </c>
      <c r="V149" s="33">
        <v>0</v>
      </c>
      <c r="W149" s="33">
        <v>-157615.55154999997</v>
      </c>
      <c r="X149" s="33">
        <v>-379350.32311999996</v>
      </c>
      <c r="Y149" s="33">
        <v>7820.7669239889328</v>
      </c>
      <c r="Z149" s="33">
        <v>1420026.529420872</v>
      </c>
      <c r="AA149" s="33">
        <v>83276.344323278303</v>
      </c>
      <c r="AB149" s="33">
        <v>5328.7632300000005</v>
      </c>
      <c r="AC149" s="33">
        <v>92279.008178945602</v>
      </c>
      <c r="AD149" s="33">
        <f t="shared" si="4"/>
        <v>1071765.5374070848</v>
      </c>
      <c r="AE149" s="33">
        <v>1715799.7473721562</v>
      </c>
      <c r="AF149" s="34">
        <f t="shared" si="5"/>
        <v>14681944.64971973</v>
      </c>
      <c r="AN149" s="22"/>
      <c r="AO149" s="22"/>
      <c r="AP149" s="22"/>
      <c r="AQ149" s="22"/>
      <c r="AR149" s="22"/>
      <c r="AS149" s="22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/>
      <c r="BW149" s="23"/>
      <c r="BX149" s="23"/>
      <c r="BY149" s="23"/>
      <c r="BZ149" s="23"/>
      <c r="CA149" s="23"/>
      <c r="CB149" s="23"/>
      <c r="CC149" s="23"/>
      <c r="CD149" s="23"/>
      <c r="CE149" s="23"/>
      <c r="CF149" s="23"/>
      <c r="CG149" s="23"/>
      <c r="CH149" s="23"/>
      <c r="CI149" s="23"/>
      <c r="CJ149" s="23"/>
      <c r="CK149" s="23"/>
      <c r="CL149" s="23"/>
      <c r="CM149" s="23"/>
      <c r="CN149" s="23"/>
      <c r="CO149" s="23"/>
      <c r="CP149" s="23"/>
      <c r="CQ149" s="23"/>
      <c r="CR149" s="23"/>
      <c r="CS149" s="23"/>
      <c r="CT149" s="23"/>
      <c r="CU149" s="23"/>
      <c r="CV149" s="23"/>
      <c r="CW149" s="23"/>
      <c r="CX149" s="23"/>
      <c r="CY149" s="23"/>
      <c r="CZ149" s="23"/>
      <c r="DA149" s="23"/>
      <c r="DB149" s="23"/>
      <c r="DC149" s="23"/>
      <c r="DD149" s="23"/>
      <c r="DE149" s="23"/>
      <c r="DF149" s="23"/>
      <c r="DG149" s="23"/>
      <c r="DH149" s="23"/>
      <c r="DI149" s="23"/>
      <c r="DJ149" s="23"/>
    </row>
    <row r="150" spans="1:114" x14ac:dyDescent="0.3">
      <c r="A150" s="1">
        <v>45200</v>
      </c>
      <c r="B150" s="22"/>
      <c r="C150" s="33">
        <v>9191490.6637670491</v>
      </c>
      <c r="D150" s="33">
        <v>823138.29732542485</v>
      </c>
      <c r="E150" s="33">
        <v>1206948.1767299999</v>
      </c>
      <c r="F150" s="33">
        <v>210217.01378973524</v>
      </c>
      <c r="G150" s="33">
        <v>237655.77782624884</v>
      </c>
      <c r="H150" s="33">
        <v>29368.696709977918</v>
      </c>
      <c r="I150" s="33">
        <v>56401.641383751165</v>
      </c>
      <c r="J150" s="33">
        <v>6651.3144300220802</v>
      </c>
      <c r="K150" s="33"/>
      <c r="L150" s="33"/>
      <c r="M150" s="33"/>
      <c r="N150" s="33"/>
      <c r="O150" s="33">
        <v>63.53</v>
      </c>
      <c r="P150" s="33">
        <v>31800.325797013</v>
      </c>
      <c r="Q150" s="33"/>
      <c r="R150" s="33"/>
      <c r="S150" s="33">
        <v>0</v>
      </c>
      <c r="T150" s="33">
        <v>426.02298000000002</v>
      </c>
      <c r="U150" s="33">
        <v>0</v>
      </c>
      <c r="V150" s="33">
        <v>0</v>
      </c>
      <c r="W150" s="33">
        <v>-197022.34525000004</v>
      </c>
      <c r="X150" s="33">
        <v>-380766.56384999998</v>
      </c>
      <c r="Y150" s="33">
        <v>-20667.964609597224</v>
      </c>
      <c r="Z150" s="33">
        <v>1462066.9709446032</v>
      </c>
      <c r="AA150" s="33">
        <v>80038.700729174641</v>
      </c>
      <c r="AB150" s="33">
        <v>5517.4547382201945</v>
      </c>
      <c r="AC150" s="33">
        <v>93430.892849732394</v>
      </c>
      <c r="AD150" s="33">
        <f t="shared" si="4"/>
        <v>1042597.1455521332</v>
      </c>
      <c r="AE150" s="33">
        <v>1690828.4851019133</v>
      </c>
      <c r="AF150" s="34">
        <f t="shared" si="5"/>
        <v>14527587.091393268</v>
      </c>
      <c r="AN150" s="22"/>
      <c r="AO150" s="22"/>
      <c r="AP150" s="22"/>
      <c r="AQ150" s="22"/>
      <c r="AR150" s="22"/>
      <c r="AS150" s="22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/>
      <c r="BT150" s="23"/>
      <c r="BU150" s="23"/>
      <c r="BV150" s="23"/>
      <c r="BW150" s="23"/>
      <c r="BX150" s="23"/>
      <c r="BY150" s="23"/>
      <c r="BZ150" s="23"/>
      <c r="CA150" s="23"/>
      <c r="CB150" s="23"/>
      <c r="CC150" s="23"/>
      <c r="CD150" s="23"/>
      <c r="CE150" s="23"/>
      <c r="CF150" s="23"/>
      <c r="CG150" s="23"/>
      <c r="CH150" s="23"/>
      <c r="CI150" s="23"/>
      <c r="CJ150" s="23"/>
      <c r="CK150" s="23"/>
      <c r="CL150" s="23"/>
      <c r="CM150" s="23"/>
      <c r="CN150" s="23"/>
      <c r="CO150" s="23"/>
      <c r="CP150" s="23"/>
      <c r="CQ150" s="23"/>
      <c r="CR150" s="23"/>
      <c r="CS150" s="23"/>
      <c r="CT150" s="23"/>
      <c r="CU150" s="23"/>
      <c r="CV150" s="23"/>
      <c r="CW150" s="23"/>
      <c r="CX150" s="23"/>
      <c r="CY150" s="23"/>
      <c r="CZ150" s="23"/>
      <c r="DA150" s="23"/>
      <c r="DB150" s="23"/>
      <c r="DC150" s="23"/>
      <c r="DD150" s="23"/>
      <c r="DE150" s="23"/>
      <c r="DF150" s="23"/>
      <c r="DG150" s="23"/>
      <c r="DH150" s="23"/>
      <c r="DI150" s="23"/>
      <c r="DJ150" s="23"/>
    </row>
    <row r="151" spans="1:114" x14ac:dyDescent="0.3">
      <c r="A151" s="1">
        <v>45231</v>
      </c>
      <c r="B151" s="22"/>
      <c r="C151" s="33">
        <v>9155145.298920799</v>
      </c>
      <c r="D151" s="33">
        <v>820815.28076752857</v>
      </c>
      <c r="E151" s="33">
        <v>1140878.9249888</v>
      </c>
      <c r="F151" s="33">
        <v>205247.79635602687</v>
      </c>
      <c r="G151" s="33">
        <v>237464.74186488832</v>
      </c>
      <c r="H151" s="33">
        <v>29378.121759446505</v>
      </c>
      <c r="I151" s="33">
        <v>58175.944515111674</v>
      </c>
      <c r="J151" s="33">
        <v>6938.1460805534944</v>
      </c>
      <c r="K151" s="33"/>
      <c r="L151" s="33"/>
      <c r="M151" s="33"/>
      <c r="N151" s="33"/>
      <c r="O151" s="33">
        <v>63.53</v>
      </c>
      <c r="P151" s="35">
        <v>104161.4139920375</v>
      </c>
      <c r="Q151" s="33"/>
      <c r="R151" s="33"/>
      <c r="S151" s="33">
        <v>0</v>
      </c>
      <c r="T151" s="33">
        <v>40.543680000000002</v>
      </c>
      <c r="U151" s="33">
        <v>0</v>
      </c>
      <c r="V151" s="33">
        <v>0</v>
      </c>
      <c r="W151" s="33">
        <v>-150590.43924000004</v>
      </c>
      <c r="X151" s="33">
        <v>-383372.33975999994</v>
      </c>
      <c r="Y151" s="33">
        <v>-12950.857149346155</v>
      </c>
      <c r="Z151" s="33">
        <v>1435192.6163946313</v>
      </c>
      <c r="AA151" s="33">
        <v>111968.71283410114</v>
      </c>
      <c r="AB151" s="33">
        <v>4636.0080982201935</v>
      </c>
      <c r="AC151" s="33">
        <v>95762.049240234308</v>
      </c>
      <c r="AD151" s="33">
        <f t="shared" si="4"/>
        <v>1100645.7504178409</v>
      </c>
      <c r="AE151" s="33">
        <v>1698244.1490775379</v>
      </c>
      <c r="AF151" s="34">
        <f t="shared" si="5"/>
        <v>14557199.642420569</v>
      </c>
      <c r="AN151" s="22"/>
      <c r="AO151" s="22"/>
      <c r="AP151" s="22"/>
      <c r="AQ151" s="22"/>
      <c r="AR151" s="22"/>
      <c r="AS151" s="22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  <c r="BU151" s="23"/>
      <c r="BV151" s="23"/>
      <c r="BW151" s="23"/>
      <c r="BX151" s="23"/>
      <c r="BY151" s="23"/>
      <c r="BZ151" s="23"/>
      <c r="CA151" s="23"/>
      <c r="CB151" s="23"/>
      <c r="CC151" s="23"/>
      <c r="CD151" s="23"/>
      <c r="CE151" s="23"/>
      <c r="CF151" s="23"/>
      <c r="CG151" s="23"/>
      <c r="CH151" s="23"/>
      <c r="CI151" s="23"/>
      <c r="CJ151" s="23"/>
      <c r="CK151" s="23"/>
      <c r="CL151" s="23"/>
      <c r="CM151" s="23"/>
      <c r="CN151" s="23"/>
      <c r="CO151" s="23"/>
      <c r="CP151" s="23"/>
      <c r="CQ151" s="23"/>
      <c r="CR151" s="23"/>
      <c r="CS151" s="23"/>
      <c r="CT151" s="23"/>
      <c r="CU151" s="23"/>
      <c r="CV151" s="23"/>
      <c r="CW151" s="23"/>
      <c r="CX151" s="23"/>
      <c r="CY151" s="23"/>
      <c r="CZ151" s="23"/>
      <c r="DA151" s="23"/>
      <c r="DB151" s="23"/>
      <c r="DC151" s="23"/>
      <c r="DD151" s="23"/>
      <c r="DE151" s="23"/>
      <c r="DF151" s="23"/>
      <c r="DG151" s="23"/>
      <c r="DH151" s="23"/>
      <c r="DI151" s="23"/>
      <c r="DJ151" s="23"/>
    </row>
    <row r="152" spans="1:114" x14ac:dyDescent="0.3">
      <c r="A152" s="1">
        <v>45261</v>
      </c>
      <c r="B152" s="22"/>
      <c r="C152" s="33">
        <v>9332108.0991686806</v>
      </c>
      <c r="D152" s="33">
        <v>819832.16732010269</v>
      </c>
      <c r="E152" s="33">
        <v>1126669.7056986501</v>
      </c>
      <c r="F152" s="33">
        <v>181615.08475605561</v>
      </c>
      <c r="G152" s="33">
        <v>241565.38818453439</v>
      </c>
      <c r="H152" s="33">
        <v>30874.594265084139</v>
      </c>
      <c r="I152" s="33">
        <v>52939.115765465627</v>
      </c>
      <c r="J152" s="33">
        <v>6967.6665649158595</v>
      </c>
      <c r="K152" s="33"/>
      <c r="L152" s="33"/>
      <c r="M152" s="33"/>
      <c r="N152" s="33"/>
      <c r="O152" s="33">
        <v>25.737759999999998</v>
      </c>
      <c r="P152" s="33">
        <v>38487.842079470203</v>
      </c>
      <c r="Q152" s="33"/>
      <c r="R152" s="33"/>
      <c r="S152" s="33">
        <v>0</v>
      </c>
      <c r="T152" s="33">
        <v>0</v>
      </c>
      <c r="U152" s="33">
        <v>0</v>
      </c>
      <c r="V152" s="33">
        <v>0</v>
      </c>
      <c r="W152" s="33">
        <v>-150988.00808000006</v>
      </c>
      <c r="X152" s="33">
        <v>-386122.46327999997</v>
      </c>
      <c r="Y152" s="33">
        <v>-28967.962981585952</v>
      </c>
      <c r="Z152" s="33">
        <v>1408480.7283290424</v>
      </c>
      <c r="AA152" s="33">
        <v>116867.86027376904</v>
      </c>
      <c r="AB152" s="33">
        <v>5502.0587850336942</v>
      </c>
      <c r="AC152" s="33">
        <v>87075.736738227613</v>
      </c>
      <c r="AD152" s="33">
        <f t="shared" si="4"/>
        <v>1051847.9497844866</v>
      </c>
      <c r="AE152" s="33">
        <v>1717153.5576336542</v>
      </c>
      <c r="AF152" s="34">
        <f t="shared" si="5"/>
        <v>14600086.9089811</v>
      </c>
      <c r="AN152" s="22"/>
      <c r="AO152" s="22"/>
      <c r="AP152" s="22"/>
      <c r="AQ152" s="22"/>
      <c r="AR152" s="22"/>
      <c r="AS152" s="22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  <c r="BX152" s="23"/>
      <c r="BY152" s="23"/>
      <c r="BZ152" s="23"/>
      <c r="CA152" s="23"/>
      <c r="CB152" s="23"/>
      <c r="CC152" s="23"/>
      <c r="CD152" s="23"/>
      <c r="CE152" s="23"/>
      <c r="CF152" s="23"/>
      <c r="CG152" s="23"/>
      <c r="CH152" s="23"/>
      <c r="CI152" s="23"/>
      <c r="CJ152" s="23"/>
      <c r="CK152" s="23"/>
      <c r="CL152" s="23"/>
      <c r="CM152" s="23"/>
      <c r="CN152" s="23"/>
      <c r="CO152" s="23"/>
      <c r="CP152" s="23"/>
      <c r="CQ152" s="23"/>
      <c r="CR152" s="23"/>
      <c r="CS152" s="23"/>
      <c r="CT152" s="23"/>
      <c r="CU152" s="23"/>
      <c r="CV152" s="23"/>
      <c r="CW152" s="23"/>
      <c r="CX152" s="23"/>
      <c r="CY152" s="23"/>
      <c r="CZ152" s="23"/>
      <c r="DA152" s="23"/>
      <c r="DB152" s="23"/>
      <c r="DC152" s="23"/>
      <c r="DD152" s="23"/>
      <c r="DE152" s="23"/>
      <c r="DF152" s="23"/>
      <c r="DG152" s="23"/>
      <c r="DH152" s="23"/>
      <c r="DI152" s="23"/>
      <c r="DJ152" s="23"/>
    </row>
    <row r="153" spans="1:114" x14ac:dyDescent="0.3">
      <c r="A153" s="1">
        <v>45292</v>
      </c>
      <c r="B153" s="22"/>
      <c r="C153" s="33">
        <v>9373058.5562053118</v>
      </c>
      <c r="D153" s="33">
        <v>881447.31041621568</v>
      </c>
      <c r="E153" s="33">
        <v>1117239.14554121</v>
      </c>
      <c r="F153" s="33">
        <v>202554.837408972</v>
      </c>
      <c r="G153" s="33">
        <v>240025.69993325174</v>
      </c>
      <c r="H153" s="33">
        <v>31438.154326455297</v>
      </c>
      <c r="I153" s="33">
        <v>52938.054166748247</v>
      </c>
      <c r="J153" s="33">
        <v>6940.304353544705</v>
      </c>
      <c r="K153" s="33"/>
      <c r="L153" s="33"/>
      <c r="M153" s="33"/>
      <c r="N153" s="33"/>
      <c r="O153" s="33">
        <v>25.737759999999998</v>
      </c>
      <c r="P153" s="33">
        <v>30683.38421</v>
      </c>
      <c r="Q153" s="33"/>
      <c r="R153" s="33"/>
      <c r="S153" s="33">
        <v>0</v>
      </c>
      <c r="T153" s="33">
        <v>101.58764000000001</v>
      </c>
      <c r="U153" s="33">
        <v>0</v>
      </c>
      <c r="V153" s="33">
        <v>0</v>
      </c>
      <c r="W153" s="33">
        <v>-148397.75478000002</v>
      </c>
      <c r="X153" s="33">
        <v>-388491.58955000003</v>
      </c>
      <c r="Y153" s="33">
        <v>6218.8255679207359</v>
      </c>
      <c r="Z153" s="33">
        <v>1422490.7716894343</v>
      </c>
      <c r="AA153" s="33">
        <v>151719.41494342356</v>
      </c>
      <c r="AB153" s="33">
        <v>5296.83751188116</v>
      </c>
      <c r="AC153" s="33">
        <v>82747.876371733539</v>
      </c>
      <c r="AD153" s="33">
        <f t="shared" si="4"/>
        <v>1131584.3817543935</v>
      </c>
      <c r="AE153" s="33">
        <v>1647539.859160783</v>
      </c>
      <c r="AF153" s="34">
        <f t="shared" si="5"/>
        <v>14715577.012876887</v>
      </c>
      <c r="AN153" s="22"/>
      <c r="AO153" s="22"/>
      <c r="AP153" s="22"/>
      <c r="AQ153" s="22"/>
      <c r="AR153" s="22"/>
      <c r="AS153" s="22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  <c r="BX153" s="23"/>
      <c r="BY153" s="23"/>
      <c r="BZ153" s="23"/>
      <c r="CA153" s="23"/>
      <c r="CB153" s="23"/>
      <c r="CC153" s="23"/>
      <c r="CD153" s="23"/>
      <c r="CE153" s="23"/>
      <c r="CF153" s="23"/>
      <c r="CG153" s="23"/>
      <c r="CH153" s="23"/>
      <c r="CI153" s="23"/>
      <c r="CJ153" s="23"/>
      <c r="CK153" s="23"/>
      <c r="CL153" s="23"/>
      <c r="CM153" s="23"/>
      <c r="CN153" s="23"/>
      <c r="CO153" s="23"/>
      <c r="CP153" s="23"/>
      <c r="CQ153" s="23"/>
      <c r="CR153" s="23"/>
      <c r="CS153" s="23"/>
      <c r="CT153" s="23"/>
      <c r="CU153" s="23"/>
      <c r="CV153" s="23"/>
      <c r="CW153" s="23"/>
      <c r="CX153" s="23"/>
      <c r="CY153" s="23"/>
      <c r="CZ153" s="23"/>
      <c r="DA153" s="23"/>
      <c r="DB153" s="23"/>
      <c r="DC153" s="23"/>
      <c r="DD153" s="23"/>
      <c r="DE153" s="23"/>
      <c r="DF153" s="23"/>
      <c r="DG153" s="23"/>
      <c r="DH153" s="23"/>
      <c r="DI153" s="23"/>
      <c r="DJ153" s="23"/>
    </row>
    <row r="154" spans="1:114" x14ac:dyDescent="0.3">
      <c r="A154" s="1">
        <v>45323</v>
      </c>
      <c r="B154" s="22"/>
      <c r="C154" s="33">
        <v>9431587.7739481553</v>
      </c>
      <c r="D154" s="33">
        <v>858374.04387117364</v>
      </c>
      <c r="E154" s="33">
        <v>1123420.30434716</v>
      </c>
      <c r="F154" s="33">
        <v>212837.8594665124</v>
      </c>
      <c r="G154" s="33">
        <v>224176.6270355958</v>
      </c>
      <c r="H154" s="33">
        <v>31592.643037640446</v>
      </c>
      <c r="I154" s="33">
        <v>56117.265524404211</v>
      </c>
      <c r="J154" s="33">
        <v>6926.9610123595548</v>
      </c>
      <c r="K154" s="33"/>
      <c r="L154" s="33"/>
      <c r="M154" s="33"/>
      <c r="N154" s="33"/>
      <c r="O154" s="33">
        <v>83.236230000000006</v>
      </c>
      <c r="P154" s="33">
        <v>21441.754493999993</v>
      </c>
      <c r="Q154" s="33"/>
      <c r="R154" s="33"/>
      <c r="S154" s="33">
        <v>0</v>
      </c>
      <c r="T154" s="33">
        <v>1003.10464</v>
      </c>
      <c r="U154" s="33">
        <v>0</v>
      </c>
      <c r="V154" s="33">
        <v>0</v>
      </c>
      <c r="W154" s="33">
        <v>-149524.74872999999</v>
      </c>
      <c r="X154" s="33">
        <v>-390738.38601000007</v>
      </c>
      <c r="Y154" s="33">
        <v>-3385.5510366673007</v>
      </c>
      <c r="Z154" s="33">
        <v>1471992.3156805749</v>
      </c>
      <c r="AA154" s="33">
        <v>173490.83697091122</v>
      </c>
      <c r="AB154" s="33">
        <v>5010.2408615522945</v>
      </c>
      <c r="AC154" s="33">
        <v>84172.896913752309</v>
      </c>
      <c r="AD154" s="33">
        <f t="shared" si="4"/>
        <v>1191017.604650123</v>
      </c>
      <c r="AE154" s="33">
        <v>1657231.7535414721</v>
      </c>
      <c r="AF154" s="34">
        <f t="shared" si="5"/>
        <v>14815810.931798594</v>
      </c>
      <c r="AN154" s="22"/>
      <c r="AO154" s="22"/>
      <c r="AP154" s="22"/>
      <c r="AQ154" s="22"/>
      <c r="AR154" s="22"/>
      <c r="AS154" s="22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  <c r="BS154" s="23"/>
      <c r="BT154" s="23"/>
      <c r="BU154" s="23"/>
      <c r="BV154" s="23"/>
      <c r="BW154" s="23"/>
      <c r="BX154" s="23"/>
      <c r="BY154" s="23"/>
      <c r="BZ154" s="23"/>
      <c r="CA154" s="23"/>
      <c r="CB154" s="23"/>
      <c r="CC154" s="23"/>
      <c r="CD154" s="23"/>
      <c r="CE154" s="23"/>
      <c r="CF154" s="23"/>
      <c r="CG154" s="23"/>
      <c r="CH154" s="23"/>
      <c r="CI154" s="23"/>
      <c r="CJ154" s="23"/>
      <c r="CK154" s="23"/>
      <c r="CL154" s="23"/>
      <c r="CM154" s="23"/>
      <c r="CN154" s="23"/>
      <c r="CO154" s="23"/>
      <c r="CP154" s="23"/>
      <c r="CQ154" s="23"/>
      <c r="CR154" s="23"/>
      <c r="CS154" s="23"/>
      <c r="CT154" s="23"/>
      <c r="CU154" s="23"/>
      <c r="CV154" s="23"/>
      <c r="CW154" s="23"/>
      <c r="CX154" s="23"/>
      <c r="CY154" s="23"/>
      <c r="CZ154" s="23"/>
      <c r="DA154" s="23"/>
      <c r="DB154" s="23"/>
      <c r="DC154" s="23"/>
      <c r="DD154" s="23"/>
      <c r="DE154" s="23"/>
      <c r="DF154" s="23"/>
      <c r="DG154" s="23"/>
      <c r="DH154" s="23"/>
      <c r="DI154" s="23"/>
      <c r="DJ154" s="23"/>
    </row>
    <row r="155" spans="1:114" x14ac:dyDescent="0.3">
      <c r="A155" s="1">
        <v>45352</v>
      </c>
      <c r="B155" s="22"/>
      <c r="C155" s="33">
        <v>9501719.1236941144</v>
      </c>
      <c r="D155" s="33">
        <v>883610.63774636644</v>
      </c>
      <c r="E155" s="33">
        <v>1119282.60517327</v>
      </c>
      <c r="F155" s="33">
        <v>226490.23661002601</v>
      </c>
      <c r="G155" s="33">
        <v>227216.45626453168</v>
      </c>
      <c r="H155" s="33">
        <v>31611.61204898034</v>
      </c>
      <c r="I155" s="33">
        <v>70080.294225468344</v>
      </c>
      <c r="J155" s="33">
        <v>6971.6745010196582</v>
      </c>
      <c r="K155" s="33"/>
      <c r="L155" s="33"/>
      <c r="M155" s="33"/>
      <c r="N155" s="33"/>
      <c r="O155" s="33">
        <v>57.67</v>
      </c>
      <c r="P155" s="33">
        <v>17014.488820877388</v>
      </c>
      <c r="Q155" s="33"/>
      <c r="R155" s="33"/>
      <c r="S155" s="33">
        <v>0</v>
      </c>
      <c r="T155" s="33">
        <v>15.22898</v>
      </c>
      <c r="U155" s="33">
        <v>0</v>
      </c>
      <c r="V155" s="33">
        <v>0</v>
      </c>
      <c r="W155" s="33">
        <v>-148582.25654</v>
      </c>
      <c r="X155" s="33">
        <v>-393593.73557999998</v>
      </c>
      <c r="Y155" s="33">
        <v>-9783.282015299932</v>
      </c>
      <c r="Z155" s="33">
        <v>1445004.6092416621</v>
      </c>
      <c r="AA155" s="33">
        <v>172196.8264069829</v>
      </c>
      <c r="AB155" s="33">
        <v>5085.1646213972945</v>
      </c>
      <c r="AC155" s="33">
        <v>85491.052862619195</v>
      </c>
      <c r="AD155" s="33">
        <f t="shared" si="4"/>
        <v>1155818.3789973618</v>
      </c>
      <c r="AE155" s="33">
        <v>1683210.4355883745</v>
      </c>
      <c r="AF155" s="34">
        <f t="shared" si="5"/>
        <v>14923098.842650387</v>
      </c>
      <c r="AN155" s="22"/>
      <c r="AO155" s="22"/>
      <c r="AP155" s="22"/>
      <c r="AQ155" s="22"/>
      <c r="AR155" s="22"/>
      <c r="AS155" s="22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  <c r="BX155" s="23"/>
      <c r="BY155" s="23"/>
      <c r="BZ155" s="23"/>
      <c r="CA155" s="23"/>
      <c r="CB155" s="23"/>
      <c r="CC155" s="23"/>
      <c r="CD155" s="23"/>
      <c r="CE155" s="23"/>
      <c r="CF155" s="23"/>
      <c r="CG155" s="23"/>
      <c r="CH155" s="23"/>
      <c r="CI155" s="23"/>
      <c r="CJ155" s="23"/>
      <c r="CK155" s="23"/>
      <c r="CL155" s="23"/>
      <c r="CM155" s="23"/>
      <c r="CN155" s="23"/>
      <c r="CO155" s="23"/>
      <c r="CP155" s="23"/>
      <c r="CQ155" s="23"/>
      <c r="CR155" s="23"/>
      <c r="CS155" s="23"/>
      <c r="CT155" s="23"/>
      <c r="CU155" s="23"/>
      <c r="CV155" s="23"/>
      <c r="CW155" s="23"/>
      <c r="CX155" s="23"/>
      <c r="CY155" s="23"/>
      <c r="CZ155" s="23"/>
      <c r="DA155" s="23"/>
      <c r="DB155" s="23"/>
      <c r="DC155" s="23"/>
      <c r="DD155" s="23"/>
      <c r="DE155" s="23"/>
      <c r="DF155" s="23"/>
      <c r="DG155" s="23"/>
      <c r="DH155" s="23"/>
      <c r="DI155" s="23"/>
      <c r="DJ155" s="23"/>
    </row>
    <row r="156" spans="1:114" x14ac:dyDescent="0.3">
      <c r="A156" s="1">
        <v>45383</v>
      </c>
      <c r="B156" s="22"/>
      <c r="C156" s="33">
        <v>9589877.2313181031</v>
      </c>
      <c r="D156" s="33">
        <v>891046.24190696992</v>
      </c>
      <c r="E156" s="33">
        <v>1084463.5003439598</v>
      </c>
      <c r="F156" s="33">
        <v>197113.3575619144</v>
      </c>
      <c r="G156" s="33">
        <v>283485.03960068751</v>
      </c>
      <c r="H156" s="33">
        <v>27504.549955345959</v>
      </c>
      <c r="I156" s="33">
        <v>73089.617889312503</v>
      </c>
      <c r="J156" s="33">
        <v>6944.1635546540465</v>
      </c>
      <c r="K156" s="33"/>
      <c r="L156" s="33"/>
      <c r="M156" s="33"/>
      <c r="N156" s="33"/>
      <c r="O156" s="33">
        <v>61.015999999999998</v>
      </c>
      <c r="P156" s="33">
        <v>82005.622447674905</v>
      </c>
      <c r="Q156" s="33"/>
      <c r="R156" s="33"/>
      <c r="S156" s="33">
        <v>0</v>
      </c>
      <c r="T156" s="33">
        <v>0</v>
      </c>
      <c r="U156" s="33">
        <v>0</v>
      </c>
      <c r="V156" s="33">
        <v>0</v>
      </c>
      <c r="W156" s="33">
        <v>-143926.60771999997</v>
      </c>
      <c r="X156" s="33">
        <v>-396139.35854999995</v>
      </c>
      <c r="Y156" s="33">
        <v>15307.467262078382</v>
      </c>
      <c r="Z156" s="33">
        <v>1434596.0856964989</v>
      </c>
      <c r="AA156" s="33">
        <v>154452.32194731585</v>
      </c>
      <c r="AB156" s="33">
        <v>5037.6799934478768</v>
      </c>
      <c r="AC156" s="33">
        <v>79142.079756462801</v>
      </c>
      <c r="AD156" s="33">
        <f t="shared" si="4"/>
        <v>1148469.6683858037</v>
      </c>
      <c r="AE156" s="33">
        <v>1682263.6473826102</v>
      </c>
      <c r="AF156" s="34">
        <f t="shared" si="5"/>
        <v>15066323.656347036</v>
      </c>
      <c r="AN156" s="22"/>
      <c r="AO156" s="22"/>
      <c r="AP156" s="22"/>
      <c r="AQ156" s="22"/>
      <c r="AR156" s="22"/>
      <c r="AS156" s="22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  <c r="BS156" s="23"/>
      <c r="BT156" s="23"/>
      <c r="BU156" s="23"/>
      <c r="BV156" s="23"/>
      <c r="BW156" s="23"/>
      <c r="BX156" s="23"/>
      <c r="BY156" s="23"/>
      <c r="BZ156" s="23"/>
      <c r="CA156" s="23"/>
      <c r="CB156" s="23"/>
      <c r="CC156" s="23"/>
      <c r="CD156" s="23"/>
      <c r="CE156" s="23"/>
      <c r="CF156" s="23"/>
      <c r="CG156" s="23"/>
      <c r="CH156" s="23"/>
      <c r="CI156" s="23"/>
      <c r="CJ156" s="23"/>
      <c r="CK156" s="23"/>
      <c r="CL156" s="23"/>
      <c r="CM156" s="23"/>
      <c r="CN156" s="23"/>
      <c r="CO156" s="23"/>
      <c r="CP156" s="23"/>
      <c r="CQ156" s="23"/>
      <c r="CR156" s="23"/>
      <c r="CS156" s="23"/>
      <c r="CT156" s="23"/>
      <c r="CU156" s="23"/>
      <c r="CV156" s="23"/>
      <c r="CW156" s="23"/>
      <c r="CX156" s="23"/>
      <c r="CY156" s="23"/>
      <c r="CZ156" s="23"/>
      <c r="DA156" s="23"/>
      <c r="DB156" s="23"/>
      <c r="DC156" s="23"/>
      <c r="DD156" s="23"/>
      <c r="DE156" s="23"/>
      <c r="DF156" s="23"/>
      <c r="DG156" s="23"/>
      <c r="DH156" s="23"/>
      <c r="DI156" s="23"/>
      <c r="DJ156" s="23"/>
    </row>
    <row r="157" spans="1:114" x14ac:dyDescent="0.3">
      <c r="A157" s="1">
        <v>45413</v>
      </c>
      <c r="B157" s="22"/>
      <c r="C157" s="33">
        <v>9589996.4292610995</v>
      </c>
      <c r="D157" s="33">
        <v>873046.87523877306</v>
      </c>
      <c r="E157" s="33">
        <v>1052277.7101133098</v>
      </c>
      <c r="F157" s="33">
        <v>219972.64526959401</v>
      </c>
      <c r="G157" s="33">
        <v>282597.83314504975</v>
      </c>
      <c r="H157" s="33">
        <v>27551.229240663015</v>
      </c>
      <c r="I157" s="33">
        <v>70474.818504950235</v>
      </c>
      <c r="J157" s="33">
        <v>571.05863203698857</v>
      </c>
      <c r="K157" s="33"/>
      <c r="L157" s="33"/>
      <c r="M157" s="33"/>
      <c r="N157" s="33"/>
      <c r="O157" s="33">
        <v>53.530279999999998</v>
      </c>
      <c r="P157" s="33">
        <v>12319.979621304999</v>
      </c>
      <c r="Q157" s="33"/>
      <c r="R157" s="33"/>
      <c r="S157" s="33">
        <v>0</v>
      </c>
      <c r="T157" s="33">
        <v>0</v>
      </c>
      <c r="U157" s="33">
        <v>0</v>
      </c>
      <c r="V157" s="33">
        <v>0</v>
      </c>
      <c r="W157" s="33">
        <v>-143956.45553999997</v>
      </c>
      <c r="X157" s="33">
        <v>-398737.46045000001</v>
      </c>
      <c r="Y157" s="33">
        <v>-26827.42062831268</v>
      </c>
      <c r="Z157" s="33">
        <v>1429496.9963711372</v>
      </c>
      <c r="AA157" s="33">
        <v>149668.94970690276</v>
      </c>
      <c r="AB157" s="33">
        <v>4824.4596119375965</v>
      </c>
      <c r="AC157" s="33">
        <v>80898.022627362065</v>
      </c>
      <c r="AD157" s="33">
        <f t="shared" si="4"/>
        <v>1095367.091699027</v>
      </c>
      <c r="AE157" s="33">
        <v>1677327.4167265124</v>
      </c>
      <c r="AF157" s="34">
        <f t="shared" si="5"/>
        <v>14901556.617732318</v>
      </c>
      <c r="AN157" s="22"/>
      <c r="AO157" s="22"/>
      <c r="AP157" s="22"/>
      <c r="AQ157" s="22"/>
      <c r="AR157" s="22"/>
      <c r="AS157" s="22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  <c r="BX157" s="23"/>
      <c r="BY157" s="23"/>
      <c r="BZ157" s="23"/>
      <c r="CA157" s="23"/>
      <c r="CB157" s="23"/>
      <c r="CC157" s="23"/>
      <c r="CD157" s="23"/>
      <c r="CE157" s="23"/>
      <c r="CF157" s="23"/>
      <c r="CG157" s="23"/>
      <c r="CH157" s="23"/>
      <c r="CI157" s="23"/>
      <c r="CJ157" s="23"/>
      <c r="CK157" s="23"/>
      <c r="CL157" s="23"/>
      <c r="CM157" s="23"/>
      <c r="CN157" s="23"/>
      <c r="CO157" s="23"/>
      <c r="CP157" s="23"/>
      <c r="CQ157" s="23"/>
      <c r="CR157" s="23"/>
      <c r="CS157" s="23"/>
      <c r="CT157" s="23"/>
      <c r="CU157" s="23"/>
      <c r="CV157" s="23"/>
      <c r="CW157" s="23"/>
      <c r="CX157" s="23"/>
      <c r="CY157" s="23"/>
      <c r="CZ157" s="23"/>
      <c r="DA157" s="23"/>
      <c r="DB157" s="23"/>
      <c r="DC157" s="23"/>
      <c r="DD157" s="23"/>
      <c r="DE157" s="23"/>
      <c r="DF157" s="23"/>
      <c r="DG157" s="23"/>
      <c r="DH157" s="23"/>
      <c r="DI157" s="23"/>
      <c r="DJ157" s="23"/>
    </row>
    <row r="158" spans="1:114" x14ac:dyDescent="0.3">
      <c r="A158" s="1">
        <v>45444</v>
      </c>
      <c r="B158" s="22"/>
      <c r="C158" s="33">
        <v>9606674.7501151729</v>
      </c>
      <c r="D158" s="33">
        <v>856792.19973803312</v>
      </c>
      <c r="E158" s="33">
        <v>1051943.3144758602</v>
      </c>
      <c r="F158" s="33">
        <v>239402.10711992846</v>
      </c>
      <c r="G158" s="33">
        <v>281997.98336619185</v>
      </c>
      <c r="H158" s="33">
        <v>26681.135346914743</v>
      </c>
      <c r="I158" s="33">
        <v>70427.116403808148</v>
      </c>
      <c r="J158" s="33">
        <v>565.75765308525786</v>
      </c>
      <c r="K158" s="33"/>
      <c r="L158" s="33"/>
      <c r="M158" s="33"/>
      <c r="N158" s="33"/>
      <c r="O158" s="33">
        <v>45.211640000000003</v>
      </c>
      <c r="P158" s="33">
        <v>11930.8854154643</v>
      </c>
      <c r="Q158" s="33"/>
      <c r="R158" s="33"/>
      <c r="S158" s="33">
        <v>0</v>
      </c>
      <c r="T158" s="33">
        <v>396.62565999999998</v>
      </c>
      <c r="U158" s="33">
        <v>0</v>
      </c>
      <c r="V158" s="33">
        <v>0</v>
      </c>
      <c r="W158" s="33">
        <v>-141124.88165999996</v>
      </c>
      <c r="X158" s="33">
        <v>-401403.43621999992</v>
      </c>
      <c r="Y158" s="33">
        <v>-23456.462424651363</v>
      </c>
      <c r="Z158" s="33">
        <v>1415935.4169135098</v>
      </c>
      <c r="AA158" s="33">
        <v>170792.64264498258</v>
      </c>
      <c r="AB158" s="33">
        <v>4889.5299711527268</v>
      </c>
      <c r="AC158" s="33">
        <v>81943.000971089175</v>
      </c>
      <c r="AD158" s="33">
        <f t="shared" si="4"/>
        <v>1107575.810196083</v>
      </c>
      <c r="AE158" s="33">
        <v>1694386.2268428982</v>
      </c>
      <c r="AF158" s="34">
        <f t="shared" si="5"/>
        <v>14948819.123973444</v>
      </c>
      <c r="AN158" s="22"/>
      <c r="AO158" s="22"/>
      <c r="AP158" s="22"/>
      <c r="AQ158" s="22"/>
      <c r="AR158" s="22"/>
      <c r="AS158" s="22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  <c r="BP158" s="23"/>
      <c r="BQ158" s="23"/>
      <c r="BR158" s="23"/>
      <c r="BS158" s="23"/>
      <c r="BT158" s="23"/>
      <c r="BU158" s="23"/>
      <c r="BV158" s="23"/>
      <c r="BW158" s="23"/>
      <c r="BX158" s="23"/>
      <c r="BY158" s="23"/>
      <c r="BZ158" s="23"/>
      <c r="CA158" s="23"/>
      <c r="CB158" s="23"/>
      <c r="CC158" s="23"/>
      <c r="CD158" s="23"/>
      <c r="CE158" s="23"/>
      <c r="CF158" s="23"/>
      <c r="CG158" s="23"/>
      <c r="CH158" s="23"/>
      <c r="CI158" s="23"/>
      <c r="CJ158" s="23"/>
      <c r="CK158" s="23"/>
      <c r="CL158" s="23"/>
      <c r="CM158" s="23"/>
      <c r="CN158" s="23"/>
      <c r="CO158" s="23"/>
      <c r="CP158" s="23"/>
      <c r="CQ158" s="23"/>
      <c r="CR158" s="23"/>
      <c r="CS158" s="23"/>
      <c r="CT158" s="23"/>
      <c r="CU158" s="23"/>
      <c r="CV158" s="23"/>
      <c r="CW158" s="23"/>
      <c r="CX158" s="23"/>
      <c r="CY158" s="23"/>
      <c r="CZ158" s="23"/>
      <c r="DA158" s="23"/>
      <c r="DB158" s="23"/>
      <c r="DC158" s="23"/>
      <c r="DD158" s="23"/>
      <c r="DE158" s="23"/>
      <c r="DF158" s="23"/>
      <c r="DG158" s="23"/>
      <c r="DH158" s="23"/>
      <c r="DI158" s="23"/>
      <c r="DJ158" s="23"/>
    </row>
    <row r="159" spans="1:114" x14ac:dyDescent="0.3">
      <c r="A159" s="1">
        <v>45474</v>
      </c>
      <c r="B159" s="22"/>
      <c r="C159" s="33">
        <v>9513114.177853547</v>
      </c>
      <c r="D159" s="33">
        <v>925945.63068371068</v>
      </c>
      <c r="E159" s="33">
        <v>1007126.4859831949</v>
      </c>
      <c r="F159" s="33">
        <v>244671.84031724519</v>
      </c>
      <c r="G159" s="33">
        <v>289452.21249772672</v>
      </c>
      <c r="H159" s="33">
        <v>25633.285948912457</v>
      </c>
      <c r="I159" s="33">
        <v>61994.029562273296</v>
      </c>
      <c r="J159" s="33">
        <v>562.9350810875444</v>
      </c>
      <c r="K159" s="33"/>
      <c r="L159" s="33"/>
      <c r="M159" s="33"/>
      <c r="N159" s="33"/>
      <c r="O159" s="33">
        <v>116.31360000000001</v>
      </c>
      <c r="P159" s="33">
        <v>11423.354834281501</v>
      </c>
      <c r="Q159" s="33"/>
      <c r="R159" s="33"/>
      <c r="S159" s="33">
        <v>0</v>
      </c>
      <c r="T159" s="33">
        <v>74.110839999999996</v>
      </c>
      <c r="U159" s="33">
        <v>0</v>
      </c>
      <c r="V159" s="33">
        <v>0</v>
      </c>
      <c r="W159" s="33">
        <v>-136846.36751000001</v>
      </c>
      <c r="X159" s="33">
        <v>-404241.52370000002</v>
      </c>
      <c r="Y159" s="33">
        <v>-9557.7439507138752</v>
      </c>
      <c r="Z159" s="33">
        <v>1418654.0528106336</v>
      </c>
      <c r="AA159" s="33">
        <v>144647.14192586174</v>
      </c>
      <c r="AB159" s="33">
        <v>4840.0293620334724</v>
      </c>
      <c r="AC159" s="33">
        <v>75872.498384781502</v>
      </c>
      <c r="AD159" s="33">
        <f t="shared" si="4"/>
        <v>1093368.0873225962</v>
      </c>
      <c r="AE159" s="33">
        <v>1712189.445627515</v>
      </c>
      <c r="AF159" s="34">
        <f t="shared" si="5"/>
        <v>14885671.910152089</v>
      </c>
      <c r="AN159" s="22"/>
      <c r="AO159" s="22"/>
      <c r="AP159" s="22"/>
      <c r="AQ159" s="22"/>
      <c r="AR159" s="22"/>
      <c r="AS159" s="22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  <c r="BS159" s="23"/>
      <c r="BT159" s="23"/>
      <c r="BU159" s="23"/>
      <c r="BV159" s="23"/>
      <c r="BW159" s="23"/>
      <c r="BX159" s="23"/>
      <c r="BY159" s="23"/>
      <c r="BZ159" s="23"/>
      <c r="CA159" s="23"/>
      <c r="CB159" s="23"/>
      <c r="CC159" s="23"/>
      <c r="CD159" s="23"/>
      <c r="CE159" s="23"/>
      <c r="CF159" s="23"/>
      <c r="CG159" s="23"/>
      <c r="CH159" s="23"/>
      <c r="CI159" s="23"/>
      <c r="CJ159" s="23"/>
      <c r="CK159" s="23"/>
      <c r="CL159" s="23"/>
      <c r="CM159" s="23"/>
      <c r="CN159" s="23"/>
      <c r="CO159" s="23"/>
      <c r="CP159" s="23"/>
      <c r="CQ159" s="23"/>
      <c r="CR159" s="23"/>
      <c r="CS159" s="23"/>
      <c r="CT159" s="23"/>
      <c r="CU159" s="23"/>
      <c r="CV159" s="23"/>
      <c r="CW159" s="23"/>
      <c r="CX159" s="23"/>
      <c r="CY159" s="23"/>
      <c r="CZ159" s="23"/>
      <c r="DA159" s="23"/>
      <c r="DB159" s="23"/>
      <c r="DC159" s="23"/>
      <c r="DD159" s="23"/>
      <c r="DE159" s="23"/>
      <c r="DF159" s="23"/>
      <c r="DG159" s="23"/>
      <c r="DH159" s="23"/>
      <c r="DI159" s="23"/>
      <c r="DJ159" s="23"/>
    </row>
    <row r="160" spans="1:114" x14ac:dyDescent="0.3">
      <c r="A160" s="1">
        <v>45505</v>
      </c>
      <c r="B160" s="22"/>
      <c r="C160" s="33">
        <v>9544593.494036179</v>
      </c>
      <c r="D160" s="33">
        <v>956276.40220426058</v>
      </c>
      <c r="E160" s="33">
        <v>1016984.8625518451</v>
      </c>
      <c r="F160" s="33">
        <v>248884.21349464718</v>
      </c>
      <c r="G160" s="33">
        <v>291669.61824633594</v>
      </c>
      <c r="H160" s="33">
        <v>27879.054804260624</v>
      </c>
      <c r="I160" s="33">
        <v>58695.000413664035</v>
      </c>
      <c r="J160" s="33">
        <v>576.34578573937699</v>
      </c>
      <c r="K160" s="33"/>
      <c r="L160" s="33"/>
      <c r="M160" s="33"/>
      <c r="N160" s="33"/>
      <c r="O160" s="33">
        <v>88.030230000000003</v>
      </c>
      <c r="P160" s="33">
        <v>13727.228953052499</v>
      </c>
      <c r="Q160" s="33"/>
      <c r="R160" s="33"/>
      <c r="S160" s="33">
        <v>0</v>
      </c>
      <c r="T160" s="33">
        <v>0</v>
      </c>
      <c r="U160" s="33">
        <v>0</v>
      </c>
      <c r="V160" s="33">
        <v>0</v>
      </c>
      <c r="W160" s="33">
        <v>-136882.06377000001</v>
      </c>
      <c r="X160" s="33">
        <v>-406911.95480000001</v>
      </c>
      <c r="Y160" s="33">
        <v>-12212.933865733987</v>
      </c>
      <c r="Z160" s="33">
        <v>1403824.9064969758</v>
      </c>
      <c r="AA160" s="33">
        <v>126773.84491270187</v>
      </c>
      <c r="AB160" s="33">
        <v>4947.5565438334725</v>
      </c>
      <c r="AC160" s="33">
        <v>85604.613231934694</v>
      </c>
      <c r="AD160" s="33">
        <f t="shared" si="4"/>
        <v>1065143.9687497118</v>
      </c>
      <c r="AE160" s="33">
        <v>1724511.077879586</v>
      </c>
      <c r="AF160" s="34">
        <f t="shared" si="5"/>
        <v>14949029.29734928</v>
      </c>
    </row>
    <row r="161" spans="1:32" x14ac:dyDescent="0.3">
      <c r="A161" s="1">
        <v>45536</v>
      </c>
      <c r="B161" s="22"/>
      <c r="C161" s="33">
        <v>9572338.4693220109</v>
      </c>
      <c r="D161" s="33">
        <v>900692.65485562757</v>
      </c>
      <c r="E161" s="33">
        <v>1031210.155878815</v>
      </c>
      <c r="F161" s="33">
        <v>241399.54512713599</v>
      </c>
      <c r="G161" s="33">
        <v>290288.95792889193</v>
      </c>
      <c r="H161" s="33">
        <v>27536.804826235988</v>
      </c>
      <c r="I161" s="33">
        <v>61159.248531108053</v>
      </c>
      <c r="J161" s="33">
        <v>580.94182376401216</v>
      </c>
      <c r="K161" s="33"/>
      <c r="L161" s="33"/>
      <c r="M161" s="33"/>
      <c r="N161" s="33"/>
      <c r="O161" s="33">
        <v>215.08789000000002</v>
      </c>
      <c r="P161" s="33">
        <v>3787.156780000003</v>
      </c>
      <c r="Q161" s="33"/>
      <c r="R161" s="33"/>
      <c r="S161" s="33">
        <v>0</v>
      </c>
      <c r="T161" s="33">
        <v>2094.9008800000001</v>
      </c>
      <c r="U161" s="33">
        <v>0</v>
      </c>
      <c r="V161" s="33">
        <v>0</v>
      </c>
      <c r="W161" s="33">
        <v>-131200.22586999999</v>
      </c>
      <c r="X161" s="33">
        <v>-406233.99378000002</v>
      </c>
      <c r="Y161" s="33">
        <v>-18051.347813709031</v>
      </c>
      <c r="Z161" s="33">
        <v>1443779.9683366714</v>
      </c>
      <c r="AA161" s="33">
        <v>128373.1844493606</v>
      </c>
      <c r="AB161" s="33">
        <v>5041.6424299999999</v>
      </c>
      <c r="AC161" s="33">
        <v>97483.694241972</v>
      </c>
      <c r="AD161" s="33">
        <f t="shared" si="4"/>
        <v>1119192.921994295</v>
      </c>
      <c r="AE161" s="33">
        <v>1732317.5937160046</v>
      </c>
      <c r="AF161" s="34">
        <f t="shared" si="5"/>
        <v>14982814.43955389</v>
      </c>
    </row>
    <row r="162" spans="1:32" x14ac:dyDescent="0.3">
      <c r="A162" s="1">
        <v>45566</v>
      </c>
      <c r="B162" s="22"/>
      <c r="C162" s="33">
        <v>9559759.1919943001</v>
      </c>
      <c r="D162" s="33">
        <v>885936.21220225969</v>
      </c>
      <c r="E162" s="33">
        <v>1155539.2065172151</v>
      </c>
      <c r="F162" s="33">
        <v>196434.08511547442</v>
      </c>
      <c r="G162" s="33">
        <v>280709.32653217722</v>
      </c>
      <c r="H162" s="33">
        <v>27713.926163634831</v>
      </c>
      <c r="I162" s="33">
        <v>71542.25572782282</v>
      </c>
      <c r="J162" s="33">
        <v>718.60668636517232</v>
      </c>
      <c r="K162" s="33"/>
      <c r="L162" s="33"/>
      <c r="M162" s="33"/>
      <c r="N162" s="33"/>
      <c r="O162" s="33">
        <v>75.589010000000002</v>
      </c>
      <c r="P162" s="33">
        <v>50294.919884274997</v>
      </c>
      <c r="Q162" s="33"/>
      <c r="R162" s="33"/>
      <c r="S162" s="33">
        <v>0</v>
      </c>
      <c r="T162" s="33">
        <v>781.51635999999996</v>
      </c>
      <c r="U162" s="33">
        <v>0</v>
      </c>
      <c r="V162" s="33">
        <v>0</v>
      </c>
      <c r="W162" s="33">
        <v>-129722.71628000004</v>
      </c>
      <c r="X162" s="33">
        <v>-407023.43712999998</v>
      </c>
      <c r="Y162" s="33">
        <v>-124287.55531086393</v>
      </c>
      <c r="Z162" s="33">
        <v>1314107.9734098748</v>
      </c>
      <c r="AA162" s="33">
        <v>176161.92593023821</v>
      </c>
      <c r="AB162" s="33">
        <v>4900.8154498102149</v>
      </c>
      <c r="AC162" s="33">
        <v>196203.86635993657</v>
      </c>
      <c r="AD162" s="33">
        <f t="shared" ref="AD162:AD163" si="6">SUM(U162:AC162)</f>
        <v>1030340.8724289959</v>
      </c>
      <c r="AE162" s="33">
        <v>1621219.817622018</v>
      </c>
      <c r="AF162" s="34">
        <f t="shared" ref="AF162:AF163" si="7">SUM(C162:T162)+AD162+AE162</f>
        <v>14881065.52624454</v>
      </c>
    </row>
    <row r="163" spans="1:32" x14ac:dyDescent="0.3">
      <c r="A163" s="1">
        <v>45597</v>
      </c>
      <c r="B163" s="22"/>
      <c r="C163" s="33">
        <v>10241992.759602597</v>
      </c>
      <c r="D163" s="33">
        <v>928898.6874645733</v>
      </c>
      <c r="E163" s="33">
        <v>1163291.1613326853</v>
      </c>
      <c r="F163" s="33">
        <v>280600.91133794514</v>
      </c>
      <c r="G163" s="33">
        <v>280359.41367984063</v>
      </c>
      <c r="H163" s="33">
        <v>27999.857529786452</v>
      </c>
      <c r="I163" s="33">
        <v>76440.075600159325</v>
      </c>
      <c r="J163" s="33">
        <v>704.36058021354506</v>
      </c>
      <c r="K163" s="33"/>
      <c r="L163" s="33"/>
      <c r="M163" s="33"/>
      <c r="N163" s="33"/>
      <c r="O163" s="33">
        <v>936.41028000000006</v>
      </c>
      <c r="P163" s="33">
        <v>25936.394879596603</v>
      </c>
      <c r="Q163" s="33"/>
      <c r="R163" s="33"/>
      <c r="S163" s="33">
        <v>0</v>
      </c>
      <c r="T163" s="33">
        <v>19.73818</v>
      </c>
      <c r="U163" s="33">
        <v>0</v>
      </c>
      <c r="V163" s="33">
        <v>0</v>
      </c>
      <c r="W163" s="33">
        <v>-129880.93636000004</v>
      </c>
      <c r="X163" s="33">
        <v>-405445.70715999999</v>
      </c>
      <c r="Y163" s="33">
        <v>-17765.045694169821</v>
      </c>
      <c r="Z163" s="33">
        <v>1396427.13181864</v>
      </c>
      <c r="AA163" s="33">
        <v>153010.08036828483</v>
      </c>
      <c r="AB163" s="33">
        <v>5227.8653704102153</v>
      </c>
      <c r="AC163" s="33">
        <v>84248.088989398617</v>
      </c>
      <c r="AD163" s="33">
        <f t="shared" si="6"/>
        <v>1085821.4773325638</v>
      </c>
      <c r="AE163" s="33">
        <v>1612937.2501651712</v>
      </c>
      <c r="AF163" s="34">
        <f t="shared" si="7"/>
        <v>15725938.497965133</v>
      </c>
    </row>
    <row r="164" spans="1:32" x14ac:dyDescent="0.3">
      <c r="A164" s="1">
        <v>45627</v>
      </c>
      <c r="B164" s="22"/>
      <c r="C164" s="35">
        <v>10090034.035514642</v>
      </c>
      <c r="D164" s="35">
        <v>945421.05012802023</v>
      </c>
      <c r="E164" s="35">
        <v>1149045.7350096852</v>
      </c>
      <c r="F164" s="35">
        <v>247153.86660889158</v>
      </c>
      <c r="G164" s="35">
        <v>274530.85400388134</v>
      </c>
      <c r="H164" s="35">
        <v>27926.683995578165</v>
      </c>
      <c r="I164" s="35">
        <v>76539.677316118672</v>
      </c>
      <c r="J164" s="35">
        <v>11957.822001541834</v>
      </c>
      <c r="K164" s="35"/>
      <c r="L164" s="35"/>
      <c r="M164" s="35"/>
      <c r="N164" s="35"/>
      <c r="O164" s="35">
        <v>118.34156</v>
      </c>
      <c r="P164" s="35">
        <v>12995.556906695503</v>
      </c>
      <c r="Q164" s="35"/>
      <c r="R164" s="35"/>
      <c r="S164" s="35">
        <v>0</v>
      </c>
      <c r="T164" s="35">
        <v>0</v>
      </c>
      <c r="U164" s="35">
        <v>0</v>
      </c>
      <c r="V164" s="35">
        <v>0</v>
      </c>
      <c r="W164" s="35">
        <v>-128092.18436000004</v>
      </c>
      <c r="X164" s="35">
        <v>-408113.91576000006</v>
      </c>
      <c r="Y164" s="35">
        <v>-45163.466625853805</v>
      </c>
      <c r="Z164" s="35">
        <v>1464862.1429798712</v>
      </c>
      <c r="AA164" s="35">
        <v>171787.43836335483</v>
      </c>
      <c r="AB164" s="35">
        <v>5229.7962154102152</v>
      </c>
      <c r="AC164" s="35">
        <v>78912.123267324598</v>
      </c>
      <c r="AD164" s="35">
        <f t="shared" ref="AD164" si="8">SUM(U164:AC164)</f>
        <v>1139421.9340801069</v>
      </c>
      <c r="AE164" s="35">
        <v>1632991.07722193</v>
      </c>
      <c r="AF164" s="34">
        <f t="shared" ref="AF164" si="9">SUM(C164:T164)+AD164+AE164</f>
        <v>15608136.634347092</v>
      </c>
    </row>
    <row r="165" spans="1:32" x14ac:dyDescent="0.3">
      <c r="A165" s="1">
        <v>45658</v>
      </c>
      <c r="B165" s="22"/>
      <c r="C165" s="33">
        <v>10077185.541753355</v>
      </c>
      <c r="D165" s="33">
        <v>990608.43637276907</v>
      </c>
      <c r="E165" s="33">
        <v>1140348.22930892</v>
      </c>
      <c r="F165" s="33">
        <v>278915.59760200925</v>
      </c>
      <c r="G165" s="33">
        <v>280232.45478557434</v>
      </c>
      <c r="H165" s="33">
        <v>27933.35242284014</v>
      </c>
      <c r="I165" s="33">
        <v>76586.964364425687</v>
      </c>
      <c r="J165" s="33">
        <v>31513.618434279859</v>
      </c>
      <c r="K165" s="33"/>
      <c r="L165" s="33"/>
      <c r="M165" s="33"/>
      <c r="N165" s="33"/>
      <c r="O165" s="33">
        <v>171.3222599999975</v>
      </c>
      <c r="P165" s="33">
        <v>1480.3620516860033</v>
      </c>
      <c r="Q165" s="33"/>
      <c r="R165" s="33"/>
      <c r="S165" s="33">
        <v>0</v>
      </c>
      <c r="T165" s="33">
        <v>770.30756000000008</v>
      </c>
      <c r="U165" s="33">
        <v>0</v>
      </c>
      <c r="V165" s="33">
        <v>0</v>
      </c>
      <c r="W165" s="33">
        <v>-123494.72044000003</v>
      </c>
      <c r="X165" s="33">
        <v>-411054.29220999993</v>
      </c>
      <c r="Y165" s="33">
        <v>-13198.407720640853</v>
      </c>
      <c r="Z165" s="33">
        <v>1450593.8072405104</v>
      </c>
      <c r="AA165" s="33">
        <v>187416.65367045871</v>
      </c>
      <c r="AB165" s="33">
        <v>5310.7718475398397</v>
      </c>
      <c r="AC165" s="33">
        <v>80095.032439193383</v>
      </c>
      <c r="AD165" s="33">
        <f t="shared" ref="AD165:AD179" si="10">SUM(U165:AC165)</f>
        <v>1175668.8448270615</v>
      </c>
      <c r="AE165" s="33">
        <v>1643038.2284916095</v>
      </c>
      <c r="AF165" s="34">
        <f t="shared" ref="AF165:AF179" si="11">SUM(C165:T165)+AD165+AE165</f>
        <v>15724453.260234533</v>
      </c>
    </row>
    <row r="166" spans="1:32" x14ac:dyDescent="0.3">
      <c r="A166" s="1">
        <v>45689</v>
      </c>
      <c r="B166" s="22"/>
      <c r="C166" s="33">
        <v>10059295.88485432</v>
      </c>
      <c r="D166" s="33">
        <v>960037.08383441402</v>
      </c>
      <c r="E166" s="33">
        <v>1158535.7304492299</v>
      </c>
      <c r="F166" s="33">
        <v>547803.37012858898</v>
      </c>
      <c r="G166" s="33">
        <v>277888.36231027538</v>
      </c>
      <c r="H166" s="33">
        <v>29943.568411180309</v>
      </c>
      <c r="I166" s="33">
        <v>76642.031319724658</v>
      </c>
      <c r="J166" s="33">
        <v>31523.998805939689</v>
      </c>
      <c r="K166" s="33"/>
      <c r="L166" s="33"/>
      <c r="M166" s="33"/>
      <c r="N166" s="33"/>
      <c r="O166" s="33">
        <v>429.58171999999996</v>
      </c>
      <c r="P166" s="33">
        <v>1692.7242200000001</v>
      </c>
      <c r="Q166" s="33"/>
      <c r="R166" s="33"/>
      <c r="S166" s="33">
        <v>0</v>
      </c>
      <c r="T166" s="33">
        <v>0</v>
      </c>
      <c r="U166" s="33">
        <v>0</v>
      </c>
      <c r="V166" s="33">
        <v>0</v>
      </c>
      <c r="W166" s="33">
        <v>-123365.51980000001</v>
      </c>
      <c r="X166" s="33">
        <v>-413349.12912</v>
      </c>
      <c r="Y166" s="33">
        <v>-31221.360435185845</v>
      </c>
      <c r="Z166" s="33">
        <v>1371160.0754287986</v>
      </c>
      <c r="AA166" s="33">
        <v>178436.13498640599</v>
      </c>
      <c r="AB166" s="33">
        <v>5476.1190800000004</v>
      </c>
      <c r="AC166" s="33">
        <v>81777.361714115017</v>
      </c>
      <c r="AD166" s="33">
        <f t="shared" si="10"/>
        <v>1068913.6818541335</v>
      </c>
      <c r="AE166" s="33">
        <v>1653419.951749831</v>
      </c>
      <c r="AF166" s="34">
        <f t="shared" si="11"/>
        <v>15866125.969657637</v>
      </c>
    </row>
    <row r="167" spans="1:32" x14ac:dyDescent="0.3">
      <c r="A167" s="1">
        <v>45717</v>
      </c>
      <c r="B167" s="22"/>
      <c r="C167" s="33">
        <v>10220747.769554859</v>
      </c>
      <c r="D167" s="33">
        <v>987734.80121427111</v>
      </c>
      <c r="E167" s="33">
        <v>1170450.5706297802</v>
      </c>
      <c r="F167" s="33">
        <v>364544.25582445442</v>
      </c>
      <c r="G167" s="33">
        <v>278198.47898193408</v>
      </c>
      <c r="H167" s="33">
        <v>28602.48052360948</v>
      </c>
      <c r="I167" s="33">
        <v>76625.888638065968</v>
      </c>
      <c r="J167" s="33">
        <v>86100.256283310533</v>
      </c>
      <c r="K167" s="33"/>
      <c r="L167" s="33"/>
      <c r="M167" s="33"/>
      <c r="N167" s="33"/>
      <c r="O167" s="33">
        <v>304.75414000000001</v>
      </c>
      <c r="P167" s="33">
        <v>1519.0624808307</v>
      </c>
      <c r="Q167" s="33"/>
      <c r="R167" s="33"/>
      <c r="S167" s="33">
        <v>0</v>
      </c>
      <c r="T167" s="33">
        <v>15.111000000000001</v>
      </c>
      <c r="U167" s="33">
        <v>0</v>
      </c>
      <c r="V167" s="33">
        <v>0</v>
      </c>
      <c r="W167" s="33">
        <v>-120870.06604000003</v>
      </c>
      <c r="X167" s="33">
        <v>-414691.96767000004</v>
      </c>
      <c r="Y167" s="33">
        <v>-44197.935373877284</v>
      </c>
      <c r="Z167" s="33">
        <v>1450920.4354139059</v>
      </c>
      <c r="AA167" s="33">
        <v>178549.52613679742</v>
      </c>
      <c r="AB167" s="33">
        <v>5393.4153438570447</v>
      </c>
      <c r="AC167" s="33">
        <v>82363.376319111092</v>
      </c>
      <c r="AD167" s="33">
        <f t="shared" si="10"/>
        <v>1137466.7841297942</v>
      </c>
      <c r="AE167" s="33">
        <v>1667844.0437103473</v>
      </c>
      <c r="AF167" s="34">
        <f t="shared" si="11"/>
        <v>16020154.257111259</v>
      </c>
    </row>
    <row r="168" spans="1:32" x14ac:dyDescent="0.3">
      <c r="A168" s="1">
        <v>45748</v>
      </c>
      <c r="B168" s="22"/>
      <c r="C168" s="33">
        <v>10436632.824536202</v>
      </c>
      <c r="D168" s="33">
        <v>1010637.2689735604</v>
      </c>
      <c r="E168" s="33">
        <v>1196263.835</v>
      </c>
      <c r="F168" s="33">
        <v>176093.60827406443</v>
      </c>
      <c r="G168" s="33">
        <v>278408.41248413234</v>
      </c>
      <c r="H168" s="33">
        <v>28675.349847543443</v>
      </c>
      <c r="I168" s="33">
        <v>76211.222595867686</v>
      </c>
      <c r="J168" s="33">
        <v>155221.76396685658</v>
      </c>
      <c r="K168" s="33"/>
      <c r="L168" s="33"/>
      <c r="M168" s="33"/>
      <c r="N168" s="33"/>
      <c r="O168" s="33">
        <v>195.53734</v>
      </c>
      <c r="P168" s="33">
        <v>6231.7058308219002</v>
      </c>
      <c r="Q168" s="33"/>
      <c r="R168" s="33"/>
      <c r="S168" s="33">
        <v>0</v>
      </c>
      <c r="T168" s="33">
        <v>1063.0618100000002</v>
      </c>
      <c r="U168" s="33">
        <v>0</v>
      </c>
      <c r="V168" s="33">
        <v>0</v>
      </c>
      <c r="W168" s="33">
        <v>-122423.38728000005</v>
      </c>
      <c r="X168" s="33">
        <v>-417400.48680000001</v>
      </c>
      <c r="Y168" s="33">
        <v>-13790.181249484822</v>
      </c>
      <c r="Z168" s="33">
        <v>1416003.210867764</v>
      </c>
      <c r="AA168" s="33">
        <v>206327.28045393154</v>
      </c>
      <c r="AB168" s="33">
        <v>5288.6817572151112</v>
      </c>
      <c r="AC168" s="33">
        <v>83934.876487208006</v>
      </c>
      <c r="AD168" s="33">
        <f t="shared" si="10"/>
        <v>1157939.9942366339</v>
      </c>
      <c r="AE168" s="33">
        <v>1679740.4626514676</v>
      </c>
      <c r="AF168" s="34">
        <f t="shared" si="11"/>
        <v>16203315.04754715</v>
      </c>
    </row>
    <row r="169" spans="1:32" x14ac:dyDescent="0.3">
      <c r="A169" s="1">
        <v>45778</v>
      </c>
      <c r="B169" s="22"/>
      <c r="C169" s="33">
        <v>10429855.337456198</v>
      </c>
      <c r="D169" s="33">
        <v>1018384.0324667066</v>
      </c>
      <c r="E169" s="33">
        <v>1236541.7033799998</v>
      </c>
      <c r="F169" s="33">
        <v>168704.8647023848</v>
      </c>
      <c r="G169" s="33">
        <v>280873.48626396357</v>
      </c>
      <c r="H169" s="33">
        <v>26448.210764523301</v>
      </c>
      <c r="I169" s="33">
        <v>76362.240676036439</v>
      </c>
      <c r="J169" s="33">
        <v>231492.2655698767</v>
      </c>
      <c r="K169" s="33"/>
      <c r="L169" s="33"/>
      <c r="M169" s="33"/>
      <c r="N169" s="33"/>
      <c r="O169" s="33">
        <v>217.16345999999999</v>
      </c>
      <c r="P169" s="33">
        <v>417.65911932990502</v>
      </c>
      <c r="Q169" s="33"/>
      <c r="R169" s="33"/>
      <c r="S169" s="33">
        <v>0</v>
      </c>
      <c r="T169" s="33">
        <v>25.68525</v>
      </c>
      <c r="U169" s="33">
        <v>0</v>
      </c>
      <c r="V169" s="33">
        <v>0</v>
      </c>
      <c r="W169" s="33">
        <v>-123385.92465000004</v>
      </c>
      <c r="X169" s="33">
        <v>-419136.23126999999</v>
      </c>
      <c r="Y169" s="33">
        <v>-7476.5250983705246</v>
      </c>
      <c r="Z169" s="33">
        <v>1414625.4688234294</v>
      </c>
      <c r="AA169" s="33">
        <v>153077.93971770155</v>
      </c>
      <c r="AB169" s="33">
        <v>5431.7586625151116</v>
      </c>
      <c r="AC169" s="33">
        <v>85538.783919169204</v>
      </c>
      <c r="AD169" s="33">
        <f t="shared" si="10"/>
        <v>1108675.2701044446</v>
      </c>
      <c r="AE169" s="33">
        <v>1672929.3592859437</v>
      </c>
      <c r="AF169" s="34">
        <f t="shared" si="11"/>
        <v>16250927.278499406</v>
      </c>
    </row>
    <row r="170" spans="1:32" x14ac:dyDescent="0.3">
      <c r="A170" s="1">
        <v>45809</v>
      </c>
      <c r="B170" s="22"/>
      <c r="C170" s="33">
        <v>10233170.492886202</v>
      </c>
      <c r="D170" s="33">
        <v>1006635.6728044273</v>
      </c>
      <c r="E170" s="33">
        <v>1246343.5270900002</v>
      </c>
      <c r="F170" s="33">
        <v>223501.93217606685</v>
      </c>
      <c r="G170" s="33">
        <v>278209.67539041868</v>
      </c>
      <c r="H170" s="33">
        <v>25814.642738596216</v>
      </c>
      <c r="I170" s="33">
        <v>76657.459669581353</v>
      </c>
      <c r="J170" s="33">
        <v>153164.79205580382</v>
      </c>
      <c r="K170" s="33"/>
      <c r="L170" s="33"/>
      <c r="M170" s="33"/>
      <c r="N170" s="33"/>
      <c r="O170" s="33">
        <v>282.03171999999995</v>
      </c>
      <c r="P170" s="33">
        <v>17.421964608705</v>
      </c>
      <c r="Q170" s="33"/>
      <c r="R170" s="33"/>
      <c r="S170" s="33">
        <v>0</v>
      </c>
      <c r="T170" s="33">
        <v>0</v>
      </c>
      <c r="U170" s="33">
        <v>0</v>
      </c>
      <c r="V170" s="33">
        <v>0</v>
      </c>
      <c r="W170" s="33">
        <v>-122601.83572000006</v>
      </c>
      <c r="X170" s="33">
        <v>-421573.63936000003</v>
      </c>
      <c r="Y170" s="33">
        <v>-40978.737105656874</v>
      </c>
      <c r="Z170" s="33">
        <v>1482762.3403251073</v>
      </c>
      <c r="AA170" s="33">
        <v>178589.92043491962</v>
      </c>
      <c r="AB170" s="33">
        <v>5222.3566166927121</v>
      </c>
      <c r="AC170" s="33">
        <v>86883.848912973423</v>
      </c>
      <c r="AD170" s="33">
        <f t="shared" si="10"/>
        <v>1168304.2541040359</v>
      </c>
      <c r="AE170" s="33">
        <v>1686454.1039565592</v>
      </c>
      <c r="AF170" s="34">
        <f t="shared" si="11"/>
        <v>16098556.0065563</v>
      </c>
    </row>
    <row r="171" spans="1:32" x14ac:dyDescent="0.3">
      <c r="A171" s="1">
        <v>45839</v>
      </c>
      <c r="B171" s="22"/>
      <c r="C171" s="33">
        <v>10200596.145136196</v>
      </c>
      <c r="D171" s="33">
        <v>982861.27302738244</v>
      </c>
      <c r="E171" s="33">
        <v>1209331.8936799997</v>
      </c>
      <c r="F171" s="33">
        <v>167249.25707140641</v>
      </c>
      <c r="G171" s="33">
        <v>276397.02227735781</v>
      </c>
      <c r="H171" s="33">
        <v>31591.296532442811</v>
      </c>
      <c r="I171" s="33">
        <v>76715.732932642131</v>
      </c>
      <c r="J171" s="33">
        <v>154139.49559195718</v>
      </c>
      <c r="K171" s="33"/>
      <c r="L171" s="33"/>
      <c r="M171" s="33"/>
      <c r="N171" s="33"/>
      <c r="O171" s="33">
        <v>958.59222999999997</v>
      </c>
      <c r="P171" s="33">
        <v>8788.1939565106986</v>
      </c>
      <c r="Q171" s="33"/>
      <c r="R171" s="33"/>
      <c r="S171" s="33">
        <v>0</v>
      </c>
      <c r="T171" s="33">
        <v>0</v>
      </c>
      <c r="U171" s="33">
        <v>0</v>
      </c>
      <c r="V171" s="33">
        <v>0</v>
      </c>
      <c r="W171" s="33">
        <v>-116294.55458000007</v>
      </c>
      <c r="X171" s="33">
        <v>-424402.86433000001</v>
      </c>
      <c r="Y171" s="33">
        <v>-32288.783941729012</v>
      </c>
      <c r="Z171" s="33">
        <v>1402361.7999291255</v>
      </c>
      <c r="AA171" s="33">
        <v>160997.01789495666</v>
      </c>
      <c r="AB171" s="33">
        <v>5317.5859527715565</v>
      </c>
      <c r="AC171" s="33">
        <v>113745.11319479121</v>
      </c>
      <c r="AD171" s="33">
        <f t="shared" si="10"/>
        <v>1109435.3141199157</v>
      </c>
      <c r="AE171" s="33">
        <v>1732478.2766245643</v>
      </c>
      <c r="AF171" s="34">
        <f t="shared" si="11"/>
        <v>15950542.493180374</v>
      </c>
    </row>
    <row r="172" spans="1:32" x14ac:dyDescent="0.3">
      <c r="A172" s="1">
        <v>45870</v>
      </c>
      <c r="B172" s="22"/>
      <c r="C172" s="33">
        <v>10165444.943166198</v>
      </c>
      <c r="D172" s="33">
        <v>983943.73009521747</v>
      </c>
      <c r="E172" s="33">
        <v>1267282.3499499999</v>
      </c>
      <c r="F172" s="33">
        <v>161912.21009340641</v>
      </c>
      <c r="G172" s="33">
        <v>274487.7466638136</v>
      </c>
      <c r="H172" s="33">
        <v>41833.076247717574</v>
      </c>
      <c r="I172" s="33">
        <v>77125.362056186408</v>
      </c>
      <c r="J172" s="33">
        <v>144888.34560668241</v>
      </c>
      <c r="K172" s="33"/>
      <c r="L172" s="33"/>
      <c r="M172" s="33"/>
      <c r="N172" s="33"/>
      <c r="O172" s="33">
        <v>249.16086999999999</v>
      </c>
      <c r="P172" s="33">
        <v>5312.6531290127004</v>
      </c>
      <c r="Q172" s="33"/>
      <c r="R172" s="33"/>
      <c r="S172" s="33">
        <v>0</v>
      </c>
      <c r="T172" s="33">
        <v>480.85399000000001</v>
      </c>
      <c r="U172" s="33">
        <v>0</v>
      </c>
      <c r="V172" s="33">
        <v>0</v>
      </c>
      <c r="W172" s="33">
        <v>-115438.13819000007</v>
      </c>
      <c r="X172" s="33">
        <v>-426074.82325999992</v>
      </c>
      <c r="Y172" s="33">
        <v>-20925.667445125393</v>
      </c>
      <c r="Z172" s="33">
        <v>1479044.3528861436</v>
      </c>
      <c r="AA172" s="33">
        <v>138316.33673107415</v>
      </c>
      <c r="AB172" s="33">
        <v>5429.943953171557</v>
      </c>
      <c r="AC172" s="33">
        <v>93268.654319329988</v>
      </c>
      <c r="AD172" s="33">
        <f t="shared" si="10"/>
        <v>1153620.6589945939</v>
      </c>
      <c r="AE172" s="33">
        <v>1715372.7654757656</v>
      </c>
      <c r="AF172" s="34">
        <f t="shared" si="11"/>
        <v>15991953.856338598</v>
      </c>
    </row>
    <row r="173" spans="1:32" x14ac:dyDescent="0.3">
      <c r="A173" s="1">
        <v>45901</v>
      </c>
      <c r="B173" s="22"/>
      <c r="C173" s="33">
        <v>10128616.331376199</v>
      </c>
      <c r="D173" s="33">
        <v>1043212.7172434764</v>
      </c>
      <c r="E173" s="33">
        <v>1261248.5444900002</v>
      </c>
      <c r="F173" s="33">
        <v>145992.79495345437</v>
      </c>
      <c r="G173" s="33">
        <v>274527.93090505386</v>
      </c>
      <c r="H173" s="33">
        <v>42322.948133282465</v>
      </c>
      <c r="I173" s="33">
        <v>73606.031244946149</v>
      </c>
      <c r="J173" s="33">
        <v>133967.28074431754</v>
      </c>
      <c r="K173" s="33"/>
      <c r="L173" s="33"/>
      <c r="M173" s="33"/>
      <c r="N173" s="33"/>
      <c r="O173" s="33">
        <v>588.11126999999999</v>
      </c>
      <c r="P173" s="33">
        <v>3339.2488233887007</v>
      </c>
      <c r="Q173" s="33"/>
      <c r="R173" s="33"/>
      <c r="S173" s="33">
        <v>0</v>
      </c>
      <c r="T173" s="33">
        <v>1568.96028</v>
      </c>
      <c r="U173" s="33">
        <v>0</v>
      </c>
      <c r="V173" s="33">
        <v>0</v>
      </c>
      <c r="W173" s="33">
        <v>-114347.11567000006</v>
      </c>
      <c r="X173" s="33">
        <v>-429657.75004000001</v>
      </c>
      <c r="Y173" s="33">
        <v>-9753.3075129049848</v>
      </c>
      <c r="Z173" s="33">
        <v>1471460.4001127002</v>
      </c>
      <c r="AA173" s="33">
        <v>130054.06256700962</v>
      </c>
      <c r="AB173" s="33">
        <v>5428.0797171715576</v>
      </c>
      <c r="AC173" s="33">
        <v>93979.633616170904</v>
      </c>
      <c r="AD173" s="33">
        <f t="shared" si="10"/>
        <v>1147164.0027901472</v>
      </c>
      <c r="AE173" s="33">
        <v>1727299.6201768171</v>
      </c>
      <c r="AF173" s="34">
        <f t="shared" si="11"/>
        <v>15983454.522431081</v>
      </c>
    </row>
    <row r="174" spans="1:32" x14ac:dyDescent="0.3">
      <c r="A174" s="1">
        <v>45931</v>
      </c>
      <c r="B174" s="22"/>
      <c r="C174" s="33">
        <v>9992240.5719211958</v>
      </c>
      <c r="D174" s="33">
        <v>1028503.5447130064</v>
      </c>
      <c r="E174" s="33">
        <v>1288628.6941200003</v>
      </c>
      <c r="F174" s="33">
        <v>134778.3729934544</v>
      </c>
      <c r="G174" s="33">
        <v>270944.93042123725</v>
      </c>
      <c r="H174" s="33">
        <v>52775.957369379459</v>
      </c>
      <c r="I174" s="33">
        <v>72987.835518762789</v>
      </c>
      <c r="J174" s="33">
        <v>148665.49433622052</v>
      </c>
      <c r="K174" s="33"/>
      <c r="L174" s="33"/>
      <c r="M174" s="33"/>
      <c r="N174" s="33"/>
      <c r="O174" s="33">
        <v>249.79691</v>
      </c>
      <c r="P174" s="33">
        <v>8372.8063616497493</v>
      </c>
      <c r="Q174" s="33"/>
      <c r="R174" s="33"/>
      <c r="S174" s="33">
        <v>0</v>
      </c>
      <c r="T174" s="33">
        <v>121.8627</v>
      </c>
      <c r="U174" s="33">
        <v>0</v>
      </c>
      <c r="V174" s="33">
        <v>0</v>
      </c>
      <c r="W174" s="33">
        <v>-114728.81182999996</v>
      </c>
      <c r="X174" s="33">
        <v>-431635.25393000001</v>
      </c>
      <c r="Y174" s="33">
        <v>-18967.082961361026</v>
      </c>
      <c r="Z174" s="33">
        <v>1511451.0720915089</v>
      </c>
      <c r="AA174" s="33">
        <v>136509.89553489114</v>
      </c>
      <c r="AB174" s="33">
        <v>5349.52607727139</v>
      </c>
      <c r="AC174" s="33">
        <v>93273.838356541208</v>
      </c>
      <c r="AD174" s="33">
        <f t="shared" si="10"/>
        <v>1181253.1833388517</v>
      </c>
      <c r="AE174" s="33">
        <v>1673396.5167528598</v>
      </c>
      <c r="AF174" s="34">
        <f t="shared" si="11"/>
        <v>15852919.567456616</v>
      </c>
    </row>
    <row r="175" spans="1:32" x14ac:dyDescent="0.3">
      <c r="A175" s="1">
        <v>45962</v>
      </c>
      <c r="B175" s="22"/>
      <c r="C175" s="33">
        <v>10077873.876900407</v>
      </c>
      <c r="D175" s="33">
        <v>1025211.9804809456</v>
      </c>
      <c r="E175" s="33">
        <v>1239765.6166000001</v>
      </c>
      <c r="F175" s="33">
        <v>118336.31778909519</v>
      </c>
      <c r="G175" s="33">
        <v>268724.07422394736</v>
      </c>
      <c r="H175" s="33">
        <v>41851.149631316548</v>
      </c>
      <c r="I175" s="33">
        <v>71258.634866052656</v>
      </c>
      <c r="J175" s="33">
        <v>137727.04433428345</v>
      </c>
      <c r="K175" s="33"/>
      <c r="L175" s="33"/>
      <c r="M175" s="33"/>
      <c r="N175" s="33"/>
      <c r="O175" s="33">
        <v>411.33296000000001</v>
      </c>
      <c r="P175" s="33">
        <v>12313.057934845701</v>
      </c>
      <c r="Q175" s="33"/>
      <c r="R175" s="33"/>
      <c r="S175" s="33">
        <v>0</v>
      </c>
      <c r="T175" s="33">
        <v>277.06728999999996</v>
      </c>
      <c r="U175" s="33">
        <v>0</v>
      </c>
      <c r="V175" s="33">
        <v>0</v>
      </c>
      <c r="W175" s="33">
        <v>-113424.89725999997</v>
      </c>
      <c r="X175" s="33">
        <v>-434302.90365999995</v>
      </c>
      <c r="Y175" s="33">
        <v>-42312.907220513742</v>
      </c>
      <c r="Z175" s="33">
        <v>1502088.8981880976</v>
      </c>
      <c r="AA175" s="33">
        <v>135833.6274337405</v>
      </c>
      <c r="AB175" s="33">
        <v>5424.9707913713901</v>
      </c>
      <c r="AC175" s="33">
        <v>94526.663629765506</v>
      </c>
      <c r="AD175" s="33">
        <f t="shared" si="10"/>
        <v>1147833.4519024612</v>
      </c>
      <c r="AE175" s="33">
        <v>1688562.7905783402</v>
      </c>
      <c r="AF175" s="34">
        <f t="shared" si="11"/>
        <v>15830146.395491689</v>
      </c>
    </row>
    <row r="176" spans="1:32" x14ac:dyDescent="0.3">
      <c r="A176" s="1">
        <v>45992</v>
      </c>
      <c r="B176" s="22"/>
      <c r="C176" s="33">
        <v>10171794.488787699</v>
      </c>
      <c r="D176" s="33">
        <v>1097539.3754825448</v>
      </c>
      <c r="E176" s="33">
        <v>1299002.2663400001</v>
      </c>
      <c r="F176" s="33">
        <v>115436.6844182888</v>
      </c>
      <c r="G176" s="33">
        <v>267130.31905710284</v>
      </c>
      <c r="H176" s="33">
        <v>41540.70844851977</v>
      </c>
      <c r="I176" s="33">
        <v>73440.567902897106</v>
      </c>
      <c r="J176" s="33">
        <v>140317.76311708023</v>
      </c>
      <c r="K176" s="33"/>
      <c r="L176" s="33"/>
      <c r="M176" s="33"/>
      <c r="N176" s="33"/>
      <c r="O176" s="33">
        <v>211.10829000000001</v>
      </c>
      <c r="P176" s="33">
        <v>10517.897894558</v>
      </c>
      <c r="Q176" s="33"/>
      <c r="R176" s="33"/>
      <c r="S176" s="33">
        <v>0</v>
      </c>
      <c r="T176" s="33">
        <v>1106.8752300000001</v>
      </c>
      <c r="U176" s="33">
        <v>0</v>
      </c>
      <c r="V176" s="33">
        <v>0</v>
      </c>
      <c r="W176" s="33">
        <v>-110716.25796999996</v>
      </c>
      <c r="X176" s="33">
        <v>-436781.65311000001</v>
      </c>
      <c r="Y176" s="33">
        <v>-30869.423763820123</v>
      </c>
      <c r="Z176" s="33">
        <v>1533442.891007924</v>
      </c>
      <c r="AA176" s="33">
        <v>167037.41559578708</v>
      </c>
      <c r="AB176" s="33">
        <v>5497.1373104713903</v>
      </c>
      <c r="AC176" s="33">
        <v>96273.940250114203</v>
      </c>
      <c r="AD176" s="33">
        <f t="shared" si="10"/>
        <v>1223884.0493204766</v>
      </c>
      <c r="AE176" s="33">
        <v>1705407.937419198</v>
      </c>
      <c r="AF176" s="34">
        <f t="shared" si="11"/>
        <v>16147330.041708365</v>
      </c>
    </row>
    <row r="177" spans="1:32" x14ac:dyDescent="0.3">
      <c r="A177" s="1">
        <v>46023</v>
      </c>
      <c r="B177" s="22"/>
      <c r="C177" s="33">
        <v>10151492.331687698</v>
      </c>
      <c r="D177" s="33">
        <v>1184867.4816008222</v>
      </c>
      <c r="E177" s="33">
        <v>1249249.4025000003</v>
      </c>
      <c r="F177" s="33">
        <v>120781.9664366768</v>
      </c>
      <c r="G177" s="33">
        <v>270527.28608112404</v>
      </c>
      <c r="H177" s="33">
        <v>41126.915888480558</v>
      </c>
      <c r="I177" s="33">
        <v>73413.847488875952</v>
      </c>
      <c r="J177" s="33">
        <v>142745.25924911947</v>
      </c>
      <c r="K177" s="33"/>
      <c r="L177" s="33"/>
      <c r="M177" s="33"/>
      <c r="N177" s="33"/>
      <c r="O177" s="33">
        <v>283.30622</v>
      </c>
      <c r="P177" s="33">
        <v>40387.015563120302</v>
      </c>
      <c r="Q177" s="33"/>
      <c r="R177" s="33"/>
      <c r="S177" s="33">
        <v>0</v>
      </c>
      <c r="T177" s="33">
        <v>0</v>
      </c>
      <c r="U177" s="33">
        <v>0</v>
      </c>
      <c r="V177" s="33">
        <v>0</v>
      </c>
      <c r="W177" s="33">
        <v>-112439.25902000003</v>
      </c>
      <c r="X177" s="33">
        <v>-440844.90579000011</v>
      </c>
      <c r="Y177" s="33">
        <v>-29412.895561964142</v>
      </c>
      <c r="Z177" s="33">
        <v>1507848.6274635552</v>
      </c>
      <c r="AA177" s="33">
        <v>195150.14655631411</v>
      </c>
      <c r="AB177" s="33">
        <v>5666.3136319005098</v>
      </c>
      <c r="AC177" s="33">
        <v>98387.315529725602</v>
      </c>
      <c r="AD177" s="33">
        <f t="shared" si="10"/>
        <v>1224355.3428095311</v>
      </c>
      <c r="AE177" s="33">
        <v>1705677.6136897765</v>
      </c>
      <c r="AF177" s="34">
        <f t="shared" si="11"/>
        <v>16204907.769215228</v>
      </c>
    </row>
    <row r="178" spans="1:32" x14ac:dyDescent="0.3">
      <c r="A178" s="1">
        <v>46054</v>
      </c>
      <c r="B178" s="22"/>
      <c r="C178" s="33">
        <v>10125430.575787699</v>
      </c>
      <c r="D178" s="33">
        <v>1180167.7505645098</v>
      </c>
      <c r="E178" s="33">
        <v>1212326.1922200003</v>
      </c>
      <c r="F178" s="33">
        <v>142994.96310765241</v>
      </c>
      <c r="G178" s="33">
        <v>272009.42288530659</v>
      </c>
      <c r="H178" s="33">
        <v>44952.895416645799</v>
      </c>
      <c r="I178" s="33">
        <v>73411.443187445402</v>
      </c>
      <c r="J178" s="33">
        <v>142731.88198735419</v>
      </c>
      <c r="K178" s="33"/>
      <c r="L178" s="33"/>
      <c r="M178" s="33"/>
      <c r="N178" s="33"/>
      <c r="O178" s="33">
        <v>212.05098999999998</v>
      </c>
      <c r="P178" s="33">
        <v>13224.6139035468</v>
      </c>
      <c r="Q178" s="33"/>
      <c r="R178" s="33"/>
      <c r="S178" s="33">
        <v>0</v>
      </c>
      <c r="T178" s="33">
        <v>0</v>
      </c>
      <c r="U178" s="33">
        <v>0</v>
      </c>
      <c r="V178" s="33">
        <v>0</v>
      </c>
      <c r="W178" s="33">
        <v>-113030.02419000004</v>
      </c>
      <c r="X178" s="33">
        <v>-443170.85365999991</v>
      </c>
      <c r="Y178" s="33">
        <v>-44710.356818208413</v>
      </c>
      <c r="Z178" s="33">
        <v>1528218.6746357155</v>
      </c>
      <c r="AA178" s="33">
        <v>176493.69283481824</v>
      </c>
      <c r="AB178" s="33">
        <v>5490.8798018005091</v>
      </c>
      <c r="AC178" s="33">
        <v>100328.45208225069</v>
      </c>
      <c r="AD178" s="33">
        <f t="shared" si="10"/>
        <v>1209620.4646863767</v>
      </c>
      <c r="AE178" s="33">
        <v>1717757.5726306301</v>
      </c>
      <c r="AF178" s="34">
        <f t="shared" si="11"/>
        <v>16134839.827367168</v>
      </c>
    </row>
    <row r="179" spans="1:32" x14ac:dyDescent="0.3">
      <c r="A179" s="1">
        <v>46082</v>
      </c>
      <c r="B179" s="22"/>
      <c r="C179" s="33">
        <v>10311710.530877696</v>
      </c>
      <c r="D179" s="33">
        <v>1166132.3717265241</v>
      </c>
      <c r="E179" s="33">
        <v>1254029.5360100002</v>
      </c>
      <c r="F179" s="33">
        <v>137990.16313222199</v>
      </c>
      <c r="G179" s="33">
        <v>271338.84421335446</v>
      </c>
      <c r="H179" s="33">
        <v>44503.112507084523</v>
      </c>
      <c r="I179" s="33">
        <v>73402.982608262522</v>
      </c>
      <c r="J179" s="33">
        <v>139356.76877691547</v>
      </c>
      <c r="K179" s="33"/>
      <c r="L179" s="33"/>
      <c r="M179" s="33"/>
      <c r="N179" s="33"/>
      <c r="O179" s="33">
        <v>924.16590999999994</v>
      </c>
      <c r="P179" s="33">
        <v>39759.350736004206</v>
      </c>
      <c r="Q179" s="33"/>
      <c r="R179" s="33"/>
      <c r="S179" s="33">
        <v>0</v>
      </c>
      <c r="T179" s="33">
        <v>2409.9714800000002</v>
      </c>
      <c r="U179" s="33">
        <v>0</v>
      </c>
      <c r="V179" s="33">
        <v>0</v>
      </c>
      <c r="W179" s="33">
        <v>-112760.41913000004</v>
      </c>
      <c r="X179" s="33">
        <v>-445489.08593</v>
      </c>
      <c r="Y179" s="33">
        <v>-28883.905182854509</v>
      </c>
      <c r="Z179" s="33">
        <v>1535113.6273493597</v>
      </c>
      <c r="AA179" s="33">
        <v>234265.53724556754</v>
      </c>
      <c r="AB179" s="33">
        <v>5449.0744872005098</v>
      </c>
      <c r="AC179" s="33">
        <v>101897.82200051798</v>
      </c>
      <c r="AD179" s="33">
        <f t="shared" si="10"/>
        <v>1289592.6508397912</v>
      </c>
      <c r="AE179" s="33">
        <v>1724443.1416391616</v>
      </c>
      <c r="AF179" s="34">
        <f t="shared" si="11"/>
        <v>16455593.590457018</v>
      </c>
    </row>
    <row r="180" spans="1:32" x14ac:dyDescent="0.3">
      <c r="A180" s="1">
        <v>46113</v>
      </c>
      <c r="B180" s="22"/>
      <c r="C180" s="33">
        <v>10304326.317547699</v>
      </c>
      <c r="D180" s="33">
        <v>1192217.0881720094</v>
      </c>
      <c r="E180" s="33">
        <v>1253730.3136500001</v>
      </c>
      <c r="F180" s="33">
        <v>123951.64686940282</v>
      </c>
      <c r="G180" s="33">
        <v>275399.26246204664</v>
      </c>
      <c r="H180" s="33">
        <v>39715.71810395542</v>
      </c>
      <c r="I180" s="33">
        <v>73461.423797248397</v>
      </c>
      <c r="J180" s="33">
        <v>129669.15299961359</v>
      </c>
      <c r="K180" s="33"/>
      <c r="L180" s="33"/>
      <c r="M180" s="33"/>
      <c r="N180" s="33"/>
      <c r="O180" s="33">
        <v>170.05053000000001</v>
      </c>
      <c r="P180" s="33">
        <v>4708.63285118772</v>
      </c>
      <c r="Q180" s="33"/>
      <c r="R180" s="33"/>
      <c r="S180" s="33">
        <v>0</v>
      </c>
      <c r="T180" s="33">
        <v>819.92629000000011</v>
      </c>
      <c r="U180" s="33">
        <v>0</v>
      </c>
      <c r="V180" s="33">
        <v>0</v>
      </c>
      <c r="W180" s="33">
        <v>-112054.78725000001</v>
      </c>
      <c r="X180" s="33">
        <v>-454462.34334999998</v>
      </c>
      <c r="Y180" s="33">
        <v>-26851.117741645568</v>
      </c>
      <c r="Z180" s="33">
        <v>1578541.117563532</v>
      </c>
      <c r="AA180" s="33">
        <v>156779.32274038901</v>
      </c>
      <c r="AB180" s="33">
        <v>5551.1621479811347</v>
      </c>
      <c r="AC180" s="33">
        <v>103581.85908226846</v>
      </c>
      <c r="AD180" s="33">
        <f t="shared" ref="AD180" si="12">SUM(U180:AC180)</f>
        <v>1251085.2131925251</v>
      </c>
      <c r="AE180" s="33">
        <v>1717443.6381329526</v>
      </c>
      <c r="AF180" s="34">
        <f t="shared" ref="AF180" si="13">SUM(C180:T180)+AD180+AE180</f>
        <v>16366698.384598637</v>
      </c>
    </row>
    <row r="181" spans="1:32" x14ac:dyDescent="0.3">
      <c r="B181" s="22"/>
      <c r="D181" s="22"/>
      <c r="G181" s="22"/>
      <c r="H181" s="22"/>
      <c r="I181" s="22"/>
      <c r="J181" s="22"/>
      <c r="K181" s="22"/>
      <c r="L181" s="22"/>
      <c r="M181" s="22"/>
      <c r="N181" s="22"/>
      <c r="AF181" s="22"/>
    </row>
    <row r="182" spans="1:32" x14ac:dyDescent="0.3">
      <c r="B182" s="22"/>
      <c r="D182" s="22"/>
      <c r="G182" s="22"/>
      <c r="H182" s="22"/>
      <c r="I182" s="22"/>
      <c r="J182" s="22"/>
      <c r="K182" s="22"/>
      <c r="L182" s="22"/>
      <c r="M182" s="22"/>
      <c r="N182" s="22"/>
      <c r="AF182" s="22"/>
    </row>
    <row r="183" spans="1:32" x14ac:dyDescent="0.3">
      <c r="B183" s="22"/>
      <c r="D183" s="22"/>
      <c r="G183" s="22"/>
      <c r="H183" s="22"/>
      <c r="I183" s="22"/>
      <c r="J183" s="22"/>
      <c r="K183" s="22"/>
      <c r="L183" s="22"/>
      <c r="M183" s="22"/>
      <c r="N183" s="22"/>
      <c r="AF183" s="22"/>
    </row>
    <row r="184" spans="1:32" x14ac:dyDescent="0.3">
      <c r="B184" s="22"/>
      <c r="D184" s="22"/>
      <c r="G184" s="22"/>
      <c r="H184" s="22"/>
      <c r="I184" s="22"/>
      <c r="J184" s="22"/>
      <c r="K184" s="22"/>
      <c r="L184" s="22"/>
      <c r="M184" s="22"/>
      <c r="N184" s="22"/>
      <c r="AF184" s="22"/>
    </row>
    <row r="185" spans="1:32" x14ac:dyDescent="0.3">
      <c r="B185" s="22"/>
      <c r="D185" s="22"/>
      <c r="G185" s="22"/>
      <c r="H185" s="22"/>
      <c r="I185" s="22"/>
      <c r="J185" s="22"/>
      <c r="K185" s="22"/>
      <c r="L185" s="22"/>
      <c r="M185" s="22"/>
      <c r="N185" s="22"/>
      <c r="AF185" s="22"/>
    </row>
    <row r="186" spans="1:32" x14ac:dyDescent="0.3">
      <c r="B186" s="22"/>
      <c r="D186" s="22"/>
      <c r="G186" s="22"/>
      <c r="H186" s="22"/>
      <c r="I186" s="22"/>
      <c r="J186" s="22"/>
      <c r="K186" s="22"/>
      <c r="L186" s="22"/>
      <c r="M186" s="22"/>
      <c r="N186" s="22"/>
    </row>
    <row r="187" spans="1:32" x14ac:dyDescent="0.3">
      <c r="B187" s="22"/>
      <c r="D187" s="22"/>
      <c r="G187" s="22"/>
      <c r="H187" s="22"/>
      <c r="I187" s="22"/>
      <c r="J187" s="22"/>
      <c r="K187" s="22"/>
      <c r="L187" s="22"/>
      <c r="M187" s="22"/>
      <c r="N187" s="22"/>
    </row>
    <row r="188" spans="1:32" x14ac:dyDescent="0.3">
      <c r="B188" s="22"/>
      <c r="D188" s="22"/>
      <c r="G188" s="22"/>
      <c r="H188" s="22"/>
      <c r="I188" s="22"/>
      <c r="J188" s="22"/>
      <c r="K188" s="22"/>
      <c r="L188" s="22"/>
      <c r="M188" s="22"/>
      <c r="N188" s="22"/>
    </row>
    <row r="189" spans="1:32" x14ac:dyDescent="0.3">
      <c r="B189" s="22"/>
      <c r="D189" s="22"/>
      <c r="G189" s="22"/>
      <c r="H189" s="22"/>
      <c r="I189" s="22"/>
      <c r="J189" s="22"/>
      <c r="K189" s="22"/>
      <c r="L189" s="22"/>
      <c r="M189" s="22"/>
      <c r="N189" s="22"/>
    </row>
    <row r="190" spans="1:32" x14ac:dyDescent="0.3">
      <c r="B190" s="22"/>
      <c r="D190" s="22"/>
      <c r="G190" s="22"/>
      <c r="H190" s="22"/>
      <c r="I190" s="22"/>
      <c r="J190" s="22"/>
      <c r="K190" s="22"/>
      <c r="L190" s="22"/>
      <c r="M190" s="22"/>
      <c r="N190" s="22"/>
    </row>
    <row r="191" spans="1:32" x14ac:dyDescent="0.3">
      <c r="B191" s="22"/>
      <c r="D191" s="22"/>
      <c r="G191" s="22"/>
      <c r="H191" s="22"/>
      <c r="I191" s="22"/>
      <c r="J191" s="22"/>
      <c r="K191" s="22"/>
      <c r="L191" s="22"/>
      <c r="M191" s="22"/>
      <c r="N191" s="22"/>
    </row>
    <row r="192" spans="1:32" x14ac:dyDescent="0.3">
      <c r="B192" s="22"/>
      <c r="D192" s="22"/>
      <c r="G192" s="22"/>
      <c r="H192" s="22"/>
      <c r="I192" s="22"/>
      <c r="J192" s="22"/>
      <c r="K192" s="22"/>
      <c r="L192" s="22"/>
      <c r="M192" s="22"/>
      <c r="N192" s="22"/>
    </row>
    <row r="193" spans="2:14" x14ac:dyDescent="0.3">
      <c r="B193" s="22"/>
      <c r="D193" s="22"/>
      <c r="G193" s="22"/>
      <c r="H193" s="22"/>
      <c r="I193" s="22"/>
      <c r="J193" s="22"/>
      <c r="K193" s="22"/>
      <c r="L193" s="22"/>
      <c r="M193" s="22"/>
      <c r="N193" s="22"/>
    </row>
    <row r="194" spans="2:14" x14ac:dyDescent="0.3">
      <c r="B194" s="22"/>
      <c r="D194" s="22"/>
      <c r="G194" s="22"/>
      <c r="H194" s="22"/>
      <c r="I194" s="22"/>
      <c r="J194" s="22"/>
      <c r="K194" s="22"/>
      <c r="L194" s="22"/>
      <c r="M194" s="22"/>
      <c r="N194" s="22"/>
    </row>
    <row r="195" spans="2:14" x14ac:dyDescent="0.3">
      <c r="B195" s="22"/>
      <c r="D195" s="22"/>
      <c r="G195" s="22"/>
      <c r="H195" s="22"/>
      <c r="I195" s="22"/>
      <c r="J195" s="22"/>
      <c r="K195" s="22"/>
      <c r="L195" s="22"/>
      <c r="M195" s="22"/>
      <c r="N195" s="22"/>
    </row>
    <row r="196" spans="2:14" x14ac:dyDescent="0.3">
      <c r="B196" s="22"/>
      <c r="G196" s="22"/>
      <c r="H196" s="22"/>
      <c r="K196" s="22"/>
      <c r="L196" s="22"/>
    </row>
    <row r="197" spans="2:14" x14ac:dyDescent="0.3">
      <c r="B197" s="22"/>
      <c r="G197" s="22"/>
      <c r="H197" s="22"/>
      <c r="K197" s="22"/>
      <c r="L197" s="22"/>
    </row>
    <row r="198" spans="2:14" x14ac:dyDescent="0.3">
      <c r="B198" s="22"/>
      <c r="G198" s="22"/>
      <c r="H198" s="22"/>
      <c r="K198" s="22"/>
      <c r="L198" s="22"/>
    </row>
    <row r="199" spans="2:14" x14ac:dyDescent="0.3">
      <c r="B199" s="22"/>
    </row>
    <row r="200" spans="2:14" x14ac:dyDescent="0.3">
      <c r="B200" s="22"/>
    </row>
    <row r="201" spans="2:14" x14ac:dyDescent="0.3">
      <c r="B201" s="22"/>
    </row>
    <row r="202" spans="2:14" x14ac:dyDescent="0.3">
      <c r="B202" s="22"/>
    </row>
    <row r="203" spans="2:14" x14ac:dyDescent="0.3">
      <c r="B203" s="22"/>
    </row>
    <row r="204" spans="2:14" x14ac:dyDescent="0.3">
      <c r="B204" s="22"/>
    </row>
    <row r="205" spans="2:14" x14ac:dyDescent="0.3">
      <c r="B205" s="22"/>
    </row>
  </sheetData>
  <mergeCells count="20">
    <mergeCell ref="B2:AF2"/>
    <mergeCell ref="Q5:R6"/>
    <mergeCell ref="S5:T6"/>
    <mergeCell ref="U5:V6"/>
    <mergeCell ref="W5:AA6"/>
    <mergeCell ref="AB5:AC6"/>
    <mergeCell ref="AD5:AD7"/>
    <mergeCell ref="AE5:AE7"/>
    <mergeCell ref="AF5:AF7"/>
    <mergeCell ref="A5:A7"/>
    <mergeCell ref="C5:F5"/>
    <mergeCell ref="G5:J5"/>
    <mergeCell ref="K5:N5"/>
    <mergeCell ref="O5:P6"/>
    <mergeCell ref="C6:D6"/>
    <mergeCell ref="E6:F6"/>
    <mergeCell ref="G6:H6"/>
    <mergeCell ref="I6:J6"/>
    <mergeCell ref="K6:L6"/>
    <mergeCell ref="M6:N6"/>
  </mergeCells>
  <printOptions horizontalCentered="1"/>
  <pageMargins left="0.25" right="0.25" top="0.75" bottom="0.75" header="0.3" footer="0.3"/>
  <pageSetup scale="70" orientation="landscape" r:id="rId1"/>
  <ignoredErrors>
    <ignoredError sqref="AD9:AF18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BANKS - Assets</vt:lpstr>
      <vt:lpstr>BANKS - Liabilities</vt:lpstr>
      <vt:lpstr>'BANKS - Assets'!Print_Area</vt:lpstr>
      <vt:lpstr>'BANKS - Liabilities'!Print_Area</vt:lpstr>
      <vt:lpstr>'BANKS - Assets'!Print_Titles</vt:lpstr>
      <vt:lpstr>'BANKS - 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2019-06-11T21:17:02Z</dcterms:created>
  <dcterms:modified xsi:type="dcterms:W3CDTF">2026-06-10T18:01:05Z</dcterms:modified>
</cp:coreProperties>
</file>