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6\"/>
    </mc:Choice>
  </mc:AlternateContent>
  <xr:revisionPtr revIDLastSave="0" documentId="13_ncr:1_{FF3B30F6-9DDE-4936-89B8-AF5A933F92B7}" xr6:coauthVersionLast="47" xr6:coauthVersionMax="47" xr10:uidLastSave="{00000000-0000-0000-0000-000000000000}"/>
  <bookViews>
    <workbookView xWindow="-108" yWindow="-108" windowWidth="23256" windowHeight="12456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7" i="1" l="1"/>
  <c r="AF172" i="1"/>
  <c r="N173" i="1"/>
  <c r="T176" i="1"/>
  <c r="E178" i="1"/>
  <c r="W178" i="1"/>
  <c r="AF178" i="1"/>
  <c r="N176" i="1"/>
  <c r="H168" i="1"/>
  <c r="N172" i="1"/>
  <c r="T167" i="1"/>
  <c r="E168" i="1"/>
  <c r="W168" i="1"/>
  <c r="E169" i="1"/>
  <c r="W169" i="1"/>
  <c r="H170" i="1"/>
  <c r="Z170" i="1"/>
  <c r="H171" i="1"/>
  <c r="Z171" i="1"/>
  <c r="K172" i="1"/>
  <c r="AC172" i="1"/>
  <c r="K173" i="1"/>
  <c r="AC173" i="1"/>
  <c r="N174" i="1"/>
  <c r="AF174" i="1"/>
  <c r="N175" i="1"/>
  <c r="AF175" i="1"/>
  <c r="Q176" i="1"/>
  <c r="AI176" i="1"/>
  <c r="Q177" i="1"/>
  <c r="AI177" i="1"/>
  <c r="T178" i="1"/>
  <c r="T179" i="1"/>
  <c r="E166" i="1"/>
  <c r="W166" i="1"/>
  <c r="E167" i="1"/>
  <c r="Z168" i="1"/>
  <c r="H169" i="1"/>
  <c r="Z169" i="1"/>
  <c r="K170" i="1"/>
  <c r="AC170" i="1"/>
  <c r="K171" i="1"/>
  <c r="AF173" i="1"/>
  <c r="Q174" i="1"/>
  <c r="AI174" i="1"/>
  <c r="Q175" i="1"/>
  <c r="AI175" i="1"/>
  <c r="T177" i="1"/>
  <c r="E179" i="1"/>
  <c r="W179" i="1"/>
  <c r="K164" i="1"/>
  <c r="AJ175" i="1"/>
  <c r="Q166" i="1"/>
  <c r="Z173" i="1"/>
  <c r="Q167" i="1"/>
  <c r="K174" i="1"/>
  <c r="N177" i="1"/>
  <c r="AI178" i="1"/>
  <c r="AD166" i="2"/>
  <c r="AF166" i="2" s="1"/>
  <c r="H166" i="1"/>
  <c r="Z166" i="1"/>
  <c r="H167" i="1"/>
  <c r="Z167" i="1"/>
  <c r="AD168" i="2"/>
  <c r="AF168" i="2" s="1"/>
  <c r="K168" i="1"/>
  <c r="AC168" i="1"/>
  <c r="K169" i="1"/>
  <c r="AC169" i="1"/>
  <c r="N170" i="1"/>
  <c r="AF170" i="1"/>
  <c r="N171" i="1"/>
  <c r="Q172" i="1"/>
  <c r="AI172" i="1"/>
  <c r="Q173" i="1"/>
  <c r="AI173" i="1"/>
  <c r="T174" i="1"/>
  <c r="T175" i="1"/>
  <c r="E176" i="1"/>
  <c r="W176" i="1"/>
  <c r="E177" i="1"/>
  <c r="W177" i="1"/>
  <c r="H178" i="1"/>
  <c r="Z178" i="1"/>
  <c r="H179" i="1"/>
  <c r="Z179" i="1"/>
  <c r="AK168" i="1"/>
  <c r="T164" i="1"/>
  <c r="K166" i="1"/>
  <c r="AC166" i="1"/>
  <c r="K167" i="1"/>
  <c r="AC167" i="1"/>
  <c r="N168" i="1"/>
  <c r="AF168" i="1"/>
  <c r="N169" i="1"/>
  <c r="AF169" i="1"/>
  <c r="Q171" i="1"/>
  <c r="AI171" i="1"/>
  <c r="T172" i="1"/>
  <c r="T173" i="1"/>
  <c r="E174" i="1"/>
  <c r="W174" i="1"/>
  <c r="E175" i="1"/>
  <c r="W175" i="1"/>
  <c r="H176" i="1"/>
  <c r="Z176" i="1"/>
  <c r="H177" i="1"/>
  <c r="Z177" i="1"/>
  <c r="K178" i="1"/>
  <c r="K179" i="1"/>
  <c r="AC179" i="1"/>
  <c r="AI164" i="1"/>
  <c r="N166" i="1"/>
  <c r="AF166" i="1"/>
  <c r="N167" i="1"/>
  <c r="AF167" i="1"/>
  <c r="Q168" i="1"/>
  <c r="AI168" i="1"/>
  <c r="Q169" i="1"/>
  <c r="T170" i="1"/>
  <c r="T171" i="1"/>
  <c r="E172" i="1"/>
  <c r="W172" i="1"/>
  <c r="E173" i="1"/>
  <c r="W173" i="1"/>
  <c r="H174" i="1"/>
  <c r="Z174" i="1"/>
  <c r="H175" i="1"/>
  <c r="Z175" i="1"/>
  <c r="K176" i="1"/>
  <c r="AC176" i="1"/>
  <c r="K177" i="1"/>
  <c r="AC177" i="1"/>
  <c r="N178" i="1"/>
  <c r="N179" i="1"/>
  <c r="AF179" i="1"/>
  <c r="AC164" i="1"/>
  <c r="N165" i="1"/>
  <c r="AF165" i="1"/>
  <c r="AK175" i="1"/>
  <c r="T165" i="1"/>
  <c r="Q164" i="1"/>
  <c r="E164" i="1"/>
  <c r="W164" i="1"/>
  <c r="AD165" i="2"/>
  <c r="AF165" i="2" s="1"/>
  <c r="AJ171" i="1"/>
  <c r="AD179" i="2"/>
  <c r="AF179" i="2" s="1"/>
  <c r="H165" i="1"/>
  <c r="Z165" i="1"/>
  <c r="AK176" i="1"/>
  <c r="AI167" i="1"/>
  <c r="T169" i="1"/>
  <c r="E170" i="1"/>
  <c r="E171" i="1"/>
  <c r="W171" i="1"/>
  <c r="H172" i="1"/>
  <c r="Z172" i="1"/>
  <c r="H173" i="1"/>
  <c r="K175" i="1"/>
  <c r="AF176" i="1"/>
  <c r="AF177" i="1"/>
  <c r="Q178" i="1"/>
  <c r="Q179" i="1"/>
  <c r="AI179" i="1"/>
  <c r="N164" i="1"/>
  <c r="AF164" i="1"/>
  <c r="Q165" i="1"/>
  <c r="AI165" i="1"/>
  <c r="AD177" i="2"/>
  <c r="AF177" i="2" s="1"/>
  <c r="AD176" i="2"/>
  <c r="AF176" i="2" s="1"/>
  <c r="AJ178" i="1"/>
  <c r="H164" i="1"/>
  <c r="Z164" i="1"/>
  <c r="K165" i="1"/>
  <c r="AC165" i="1"/>
  <c r="AK178" i="1"/>
  <c r="AK164" i="1"/>
  <c r="AD172" i="2"/>
  <c r="AF172" i="2" s="1"/>
  <c r="AD178" i="2"/>
  <c r="AF178" i="2" s="1"/>
  <c r="AD174" i="2"/>
  <c r="AF174" i="2" s="1"/>
  <c r="AD173" i="2"/>
  <c r="AF173" i="2" s="1"/>
  <c r="AD171" i="2"/>
  <c r="AF171" i="2" s="1"/>
  <c r="AD170" i="2"/>
  <c r="AF170" i="2" s="1"/>
  <c r="AD169" i="2"/>
  <c r="AF169" i="2" s="1"/>
  <c r="AJ176" i="1"/>
  <c r="AD175" i="2"/>
  <c r="AF175" i="2" s="1"/>
  <c r="AD180" i="2"/>
  <c r="AF180" i="2" s="1"/>
  <c r="AD167" i="2"/>
  <c r="AF167" i="2" s="1"/>
  <c r="Q170" i="1"/>
  <c r="AI169" i="1"/>
  <c r="AK179" i="1"/>
  <c r="AI166" i="1"/>
  <c r="T168" i="1"/>
  <c r="W170" i="1"/>
  <c r="AJ179" i="1"/>
  <c r="T166" i="1"/>
  <c r="AK172" i="1"/>
  <c r="AF171" i="1"/>
  <c r="AI170" i="1"/>
  <c r="E165" i="1"/>
  <c r="W165" i="1"/>
  <c r="AJ174" i="1"/>
  <c r="AJ164" i="1"/>
  <c r="AJ168" i="1"/>
  <c r="AK169" i="1"/>
  <c r="AK177" i="1"/>
  <c r="AJ173" i="1"/>
  <c r="AK173" i="1"/>
  <c r="AJ177" i="1"/>
  <c r="AK166" i="1"/>
  <c r="AJ172" i="1"/>
  <c r="AK165" i="1"/>
  <c r="AJ165" i="1"/>
  <c r="AJ169" i="1"/>
  <c r="AC174" i="1"/>
  <c r="AC171" i="1"/>
  <c r="AK170" i="1"/>
  <c r="AK167" i="1"/>
  <c r="AJ166" i="1"/>
  <c r="AC178" i="1"/>
  <c r="AC175" i="1"/>
  <c r="AK174" i="1"/>
  <c r="AK171" i="1"/>
  <c r="AJ170" i="1"/>
  <c r="AJ167" i="1"/>
  <c r="AL175" i="1" l="1"/>
  <c r="AN175" i="1" s="1"/>
  <c r="AL166" i="1"/>
  <c r="AN166" i="1" s="1"/>
  <c r="AL165" i="1"/>
  <c r="AN165" i="1" s="1"/>
  <c r="AL168" i="1"/>
  <c r="AN168" i="1" s="1"/>
  <c r="AL171" i="1"/>
  <c r="AN171" i="1" s="1"/>
  <c r="AL172" i="1"/>
  <c r="AN172" i="1" s="1"/>
  <c r="AL164" i="1"/>
  <c r="AN164" i="1" s="1"/>
  <c r="AL176" i="1"/>
  <c r="AN176" i="1" s="1"/>
  <c r="AL167" i="1"/>
  <c r="AN167" i="1" s="1"/>
  <c r="AL178" i="1"/>
  <c r="AN178" i="1" s="1"/>
  <c r="AL173" i="1"/>
  <c r="AN173" i="1" s="1"/>
  <c r="AL179" i="1"/>
  <c r="AN179" i="1" s="1"/>
  <c r="AL169" i="1"/>
  <c r="AN169" i="1" s="1"/>
  <c r="AL170" i="1"/>
  <c r="AN170" i="1" s="1"/>
  <c r="AL174" i="1"/>
  <c r="AN174" i="1" s="1"/>
  <c r="AL177" i="1"/>
  <c r="AN177" i="1" s="1"/>
  <c r="AD164" i="2"/>
  <c r="AF164" i="2" s="1"/>
  <c r="K162" i="1" l="1"/>
  <c r="AC163" i="1"/>
  <c r="K163" i="1"/>
  <c r="Q163" i="1"/>
  <c r="AI163" i="1"/>
  <c r="H163" i="1"/>
  <c r="N162" i="1"/>
  <c r="H162" i="1"/>
  <c r="Z162" i="1"/>
  <c r="Z163" i="1"/>
  <c r="N163" i="1"/>
  <c r="AF162" i="1"/>
  <c r="T162" i="1"/>
  <c r="T163" i="1"/>
  <c r="AF163" i="1"/>
  <c r="W163" i="1"/>
  <c r="AK162" i="1"/>
  <c r="E162" i="1"/>
  <c r="AI162" i="1"/>
  <c r="W162" i="1"/>
  <c r="E163" i="1"/>
  <c r="Q162" i="1"/>
  <c r="AD163" i="2"/>
  <c r="AF163" i="2" s="1"/>
  <c r="AJ162" i="1"/>
  <c r="AD162" i="2"/>
  <c r="AF162" i="2" s="1"/>
  <c r="AK163" i="1"/>
  <c r="AC162" i="1"/>
  <c r="AJ163" i="1"/>
  <c r="AL162" i="1" l="1"/>
  <c r="AN162" i="1" s="1"/>
  <c r="AL163" i="1"/>
  <c r="AN163" i="1" s="1"/>
  <c r="AF139" i="1"/>
  <c r="H25" i="1"/>
  <c r="H75" i="1"/>
  <c r="T75" i="1"/>
  <c r="H76" i="1"/>
  <c r="AF78" i="1"/>
  <c r="T80" i="1"/>
  <c r="T136" i="1"/>
  <c r="T145" i="1"/>
  <c r="AF145" i="1"/>
  <c r="T146" i="1"/>
  <c r="H147" i="1"/>
  <c r="AF147" i="1"/>
  <c r="H148" i="1"/>
  <c r="T148" i="1"/>
  <c r="H160" i="1"/>
  <c r="AF160" i="1"/>
  <c r="T161" i="1"/>
  <c r="AF161" i="1"/>
  <c r="W60" i="1"/>
  <c r="W158" i="1"/>
  <c r="W159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E126" i="1"/>
  <c r="Q126" i="1"/>
  <c r="Q129" i="1"/>
  <c r="AC129" i="1"/>
  <c r="E130" i="1"/>
  <c r="Q134" i="1"/>
  <c r="AJ132" i="1"/>
  <c r="W82" i="1"/>
  <c r="W83" i="1"/>
  <c r="AI86" i="1"/>
  <c r="K87" i="1"/>
  <c r="W90" i="1"/>
  <c r="W91" i="1"/>
  <c r="K92" i="1"/>
  <c r="W96" i="1"/>
  <c r="AI97" i="1"/>
  <c r="W112" i="1"/>
  <c r="AI126" i="1"/>
  <c r="K127" i="1"/>
  <c r="W127" i="1"/>
  <c r="AI128" i="1"/>
  <c r="K129" i="1"/>
  <c r="W131" i="1"/>
  <c r="W92" i="1"/>
  <c r="Q41" i="1"/>
  <c r="N113" i="1"/>
  <c r="Z114" i="1"/>
  <c r="N117" i="1"/>
  <c r="N118" i="1"/>
  <c r="Z119" i="1"/>
  <c r="N125" i="1"/>
  <c r="Z132" i="1"/>
  <c r="Z135" i="1"/>
  <c r="N161" i="1"/>
  <c r="AK145" i="1"/>
  <c r="AK149" i="1"/>
  <c r="AK150" i="1"/>
  <c r="AK153" i="1"/>
  <c r="AK155" i="1"/>
  <c r="AK158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Q145" i="1"/>
  <c r="Q153" i="1"/>
  <c r="AF92" i="1"/>
  <c r="AJ140" i="1"/>
  <c r="AF154" i="1"/>
  <c r="H155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AF128" i="1"/>
  <c r="T156" i="1"/>
  <c r="AF156" i="1"/>
  <c r="AF157" i="1"/>
  <c r="H158" i="1"/>
  <c r="Q160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K133" i="1"/>
  <c r="AI136" i="1"/>
  <c r="K137" i="1"/>
  <c r="W138" i="1"/>
  <c r="W139" i="1"/>
  <c r="AI139" i="1"/>
  <c r="K140" i="1"/>
  <c r="W140" i="1"/>
  <c r="W146" i="1"/>
  <c r="K147" i="1"/>
  <c r="W148" i="1"/>
  <c r="AI148" i="1"/>
  <c r="W149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Z136" i="1"/>
  <c r="N138" i="1"/>
  <c r="Z138" i="1"/>
  <c r="N139" i="1"/>
  <c r="N142" i="1"/>
  <c r="Z143" i="1"/>
  <c r="N144" i="1"/>
  <c r="Z144" i="1"/>
  <c r="N146" i="1"/>
  <c r="Z146" i="1"/>
  <c r="N147" i="1"/>
  <c r="Z147" i="1"/>
  <c r="N154" i="1"/>
  <c r="Z154" i="1"/>
  <c r="N156" i="1"/>
  <c r="N158" i="1"/>
  <c r="Z158" i="1"/>
  <c r="N159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AK134" i="1"/>
  <c r="AC136" i="1"/>
  <c r="Q137" i="1"/>
  <c r="AC137" i="1"/>
  <c r="Q138" i="1"/>
  <c r="AC138" i="1"/>
  <c r="Q140" i="1"/>
  <c r="E147" i="1"/>
  <c r="Q148" i="1"/>
  <c r="AJ148" i="1"/>
  <c r="AC154" i="1"/>
  <c r="E155" i="1"/>
  <c r="Q156" i="1"/>
  <c r="E157" i="1"/>
  <c r="Q157" i="1"/>
  <c r="N160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T126" i="1"/>
  <c r="AF126" i="1"/>
  <c r="T127" i="1"/>
  <c r="T130" i="1"/>
  <c r="H131" i="1"/>
  <c r="T132" i="1"/>
  <c r="AF134" i="1"/>
  <c r="T135" i="1"/>
  <c r="E161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AI131" i="1"/>
  <c r="K132" i="1"/>
  <c r="AI134" i="1"/>
  <c r="K135" i="1"/>
  <c r="W135" i="1"/>
  <c r="H138" i="1"/>
  <c r="AF149" i="1"/>
  <c r="H151" i="1"/>
  <c r="AF152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AI150" i="1"/>
  <c r="K151" i="1"/>
  <c r="W151" i="1"/>
  <c r="K152" i="1"/>
  <c r="AI152" i="1"/>
  <c r="K155" i="1"/>
  <c r="W155" i="1"/>
  <c r="AI155" i="1"/>
  <c r="AI157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26" i="1"/>
  <c r="N127" i="1"/>
  <c r="Z127" i="1"/>
  <c r="Z131" i="1"/>
  <c r="N132" i="1"/>
  <c r="Z134" i="1"/>
  <c r="N135" i="1"/>
  <c r="K136" i="1"/>
  <c r="AI160" i="1"/>
  <c r="K161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K126" i="1"/>
  <c r="H128" i="1"/>
  <c r="AC130" i="1"/>
  <c r="E132" i="1"/>
  <c r="E133" i="1"/>
  <c r="E134" i="1"/>
  <c r="K139" i="1"/>
  <c r="H141" i="1"/>
  <c r="AF141" i="1"/>
  <c r="H142" i="1"/>
  <c r="T142" i="1"/>
  <c r="AF142" i="1"/>
  <c r="T143" i="1"/>
  <c r="H144" i="1"/>
  <c r="AF144" i="1"/>
  <c r="H145" i="1"/>
  <c r="E146" i="1"/>
  <c r="AC149" i="1"/>
  <c r="Q150" i="1"/>
  <c r="AC152" i="1"/>
  <c r="N157" i="1"/>
  <c r="W161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N126" i="1"/>
  <c r="AI127" i="1"/>
  <c r="K128" i="1"/>
  <c r="T129" i="1"/>
  <c r="H133" i="1"/>
  <c r="AF133" i="1"/>
  <c r="E135" i="1"/>
  <c r="E136" i="1"/>
  <c r="K141" i="1"/>
  <c r="W141" i="1"/>
  <c r="K142" i="1"/>
  <c r="AI142" i="1"/>
  <c r="K143" i="1"/>
  <c r="W143" i="1"/>
  <c r="K144" i="1"/>
  <c r="W144" i="1"/>
  <c r="H149" i="1"/>
  <c r="T149" i="1"/>
  <c r="H152" i="1"/>
  <c r="H153" i="1"/>
  <c r="E160" i="1"/>
  <c r="Z161" i="1"/>
  <c r="AK11" i="1"/>
  <c r="Q16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K130" i="1"/>
  <c r="K131" i="1"/>
  <c r="K134" i="1"/>
  <c r="H136" i="1"/>
  <c r="K153" i="1"/>
  <c r="T155" i="1"/>
  <c r="AK157" i="1"/>
  <c r="H159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36" i="1"/>
  <c r="N141" i="1"/>
  <c r="N148" i="1"/>
  <c r="K158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Z133" i="1"/>
  <c r="N134" i="1"/>
  <c r="H139" i="1"/>
  <c r="E141" i="1"/>
  <c r="AC141" i="1"/>
  <c r="Q142" i="1"/>
  <c r="AC142" i="1"/>
  <c r="E143" i="1"/>
  <c r="Q143" i="1"/>
  <c r="AC143" i="1"/>
  <c r="E144" i="1"/>
  <c r="AC144" i="1"/>
  <c r="Z149" i="1"/>
  <c r="N150" i="1"/>
  <c r="Z151" i="1"/>
  <c r="K154" i="1"/>
  <c r="K160" i="1"/>
  <c r="W160" i="1"/>
  <c r="K15" i="1"/>
  <c r="T21" i="1"/>
  <c r="AF23" i="1"/>
  <c r="AJ66" i="1"/>
  <c r="AK128" i="1"/>
  <c r="AK141" i="1"/>
  <c r="AI8" i="1"/>
  <c r="AI9" i="1"/>
  <c r="K10" i="1"/>
  <c r="W10" i="1"/>
  <c r="AI10" i="1"/>
  <c r="T11" i="1"/>
  <c r="AF11" i="1"/>
  <c r="AK12" i="1"/>
  <c r="E13" i="1"/>
  <c r="AJ13" i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K133" i="1"/>
  <c r="AC133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T128" i="1"/>
  <c r="E129" i="1"/>
  <c r="Z130" i="1"/>
  <c r="AK131" i="1"/>
  <c r="W132" i="1"/>
  <c r="AI132" i="1"/>
  <c r="T133" i="1"/>
  <c r="W134" i="1"/>
  <c r="AF135" i="1"/>
  <c r="Q136" i="1"/>
  <c r="E137" i="1"/>
  <c r="Z137" i="1"/>
  <c r="T139" i="1"/>
  <c r="T140" i="1"/>
  <c r="AF140" i="1"/>
  <c r="Q141" i="1"/>
  <c r="H143" i="1"/>
  <c r="AK143" i="1"/>
  <c r="N145" i="1"/>
  <c r="W145" i="1"/>
  <c r="K146" i="1"/>
  <c r="AF146" i="1"/>
  <c r="Q147" i="1"/>
  <c r="AK147" i="1"/>
  <c r="E148" i="1"/>
  <c r="Z148" i="1"/>
  <c r="K149" i="1"/>
  <c r="H150" i="1"/>
  <c r="AC150" i="1"/>
  <c r="E151" i="1"/>
  <c r="Q151" i="1"/>
  <c r="W152" i="1"/>
  <c r="T153" i="1"/>
  <c r="AF153" i="1"/>
  <c r="H154" i="1"/>
  <c r="T154" i="1"/>
  <c r="Q155" i="1"/>
  <c r="Z156" i="1"/>
  <c r="AJ156" i="1"/>
  <c r="K157" i="1"/>
  <c r="W157" i="1"/>
  <c r="T158" i="1"/>
  <c r="AF158" i="1"/>
  <c r="T159" i="1"/>
  <c r="AK159" i="1"/>
  <c r="AC160" i="1"/>
  <c r="AJ112" i="1"/>
  <c r="AJ135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H129" i="1"/>
  <c r="AJ130" i="1"/>
  <c r="E131" i="1"/>
  <c r="W133" i="1"/>
  <c r="H137" i="1"/>
  <c r="AK137" i="1"/>
  <c r="E138" i="1"/>
  <c r="AJ138" i="1"/>
  <c r="AI140" i="1"/>
  <c r="T141" i="1"/>
  <c r="W142" i="1"/>
  <c r="AF143" i="1"/>
  <c r="Q144" i="1"/>
  <c r="AK144" i="1"/>
  <c r="E145" i="1"/>
  <c r="Z145" i="1"/>
  <c r="T147" i="1"/>
  <c r="E149" i="1"/>
  <c r="K150" i="1"/>
  <c r="T150" i="1"/>
  <c r="AF150" i="1"/>
  <c r="T151" i="1"/>
  <c r="AC151" i="1"/>
  <c r="E152" i="1"/>
  <c r="N152" i="1"/>
  <c r="Z152" i="1"/>
  <c r="W153" i="1"/>
  <c r="W154" i="1"/>
  <c r="AF155" i="1"/>
  <c r="E156" i="1"/>
  <c r="Z157" i="1"/>
  <c r="AI158" i="1"/>
  <c r="K159" i="1"/>
  <c r="AF159" i="1"/>
  <c r="T160" i="1"/>
  <c r="AC161" i="1"/>
  <c r="AD149" i="2"/>
  <c r="AF149" i="2" s="1"/>
  <c r="N101" i="1"/>
  <c r="H103" i="1"/>
  <c r="T103" i="1"/>
  <c r="E105" i="1"/>
  <c r="Z108" i="1"/>
  <c r="K110" i="1"/>
  <c r="AF112" i="1"/>
  <c r="N119" i="1"/>
  <c r="AK122" i="1"/>
  <c r="AI124" i="1"/>
  <c r="AF125" i="1"/>
  <c r="AF129" i="1"/>
  <c r="Q132" i="1"/>
  <c r="H134" i="1"/>
  <c r="AC134" i="1"/>
  <c r="Q135" i="1"/>
  <c r="W136" i="1"/>
  <c r="T137" i="1"/>
  <c r="AF137" i="1"/>
  <c r="T138" i="1"/>
  <c r="E139" i="1"/>
  <c r="Z139" i="1"/>
  <c r="N140" i="1"/>
  <c r="E142" i="1"/>
  <c r="Z142" i="1"/>
  <c r="N143" i="1"/>
  <c r="AI143" i="1"/>
  <c r="T144" i="1"/>
  <c r="Q146" i="1"/>
  <c r="W147" i="1"/>
  <c r="AI147" i="1"/>
  <c r="K148" i="1"/>
  <c r="AF148" i="1"/>
  <c r="Q149" i="1"/>
  <c r="N153" i="1"/>
  <c r="H156" i="1"/>
  <c r="H161" i="1"/>
  <c r="AK161" i="1"/>
  <c r="AJ146" i="1"/>
  <c r="AJ157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F123" i="2" s="1"/>
  <c r="AD124" i="2"/>
  <c r="AF124" i="2" s="1"/>
  <c r="AD132" i="2"/>
  <c r="AF132" i="2" s="1"/>
  <c r="AD139" i="2"/>
  <c r="AF139" i="2" s="1"/>
  <c r="AD140" i="2"/>
  <c r="AF140" i="2" s="1"/>
  <c r="AD148" i="2"/>
  <c r="AF148" i="2" s="1"/>
  <c r="AD155" i="2"/>
  <c r="AF155" i="2" s="1"/>
  <c r="AD156" i="2"/>
  <c r="AF156" i="2" s="1"/>
  <c r="K102" i="1"/>
  <c r="K103" i="1"/>
  <c r="W113" i="1"/>
  <c r="K114" i="1"/>
  <c r="W114" i="1"/>
  <c r="N120" i="1"/>
  <c r="N128" i="1"/>
  <c r="AF130" i="1"/>
  <c r="AK136" i="1"/>
  <c r="Z140" i="1"/>
  <c r="W150" i="1"/>
  <c r="AF151" i="1"/>
  <c r="Q152" i="1"/>
  <c r="AK152" i="1"/>
  <c r="E153" i="1"/>
  <c r="Z153" i="1"/>
  <c r="K156" i="1"/>
  <c r="E158" i="1"/>
  <c r="Z159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C128" i="1"/>
  <c r="N129" i="1"/>
  <c r="T131" i="1"/>
  <c r="AF132" i="1"/>
  <c r="Q133" i="1"/>
  <c r="T134" i="1"/>
  <c r="H135" i="1"/>
  <c r="N136" i="1"/>
  <c r="N137" i="1"/>
  <c r="W137" i="1"/>
  <c r="K138" i="1"/>
  <c r="AF138" i="1"/>
  <c r="Q139" i="1"/>
  <c r="AK139" i="1"/>
  <c r="E140" i="1"/>
  <c r="Z141" i="1"/>
  <c r="AI141" i="1"/>
  <c r="AK142" i="1"/>
  <c r="AI144" i="1"/>
  <c r="K145" i="1"/>
  <c r="H146" i="1"/>
  <c r="AC146" i="1"/>
  <c r="E150" i="1"/>
  <c r="Z150" i="1"/>
  <c r="N151" i="1"/>
  <c r="AI151" i="1"/>
  <c r="T152" i="1"/>
  <c r="AC153" i="1"/>
  <c r="E154" i="1"/>
  <c r="Q154" i="1"/>
  <c r="N155" i="1"/>
  <c r="Z155" i="1"/>
  <c r="W156" i="1"/>
  <c r="AI156" i="1"/>
  <c r="H157" i="1"/>
  <c r="T157" i="1"/>
  <c r="AC157" i="1"/>
  <c r="Q158" i="1"/>
  <c r="AC158" i="1"/>
  <c r="E159" i="1"/>
  <c r="Q159" i="1"/>
  <c r="Z160" i="1"/>
  <c r="AK160" i="1"/>
  <c r="AI161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N131" i="1"/>
  <c r="H140" i="1"/>
  <c r="AD20" i="2"/>
  <c r="AF20" i="2" s="1"/>
  <c r="AD28" i="2"/>
  <c r="AF28" i="2" s="1"/>
  <c r="AD36" i="2"/>
  <c r="AF36" i="2" s="1"/>
  <c r="AD44" i="2"/>
  <c r="AF44" i="2" s="1"/>
  <c r="AD52" i="2"/>
  <c r="AF52" i="2" s="1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J127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AD138" i="2"/>
  <c r="AF138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130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Q12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W126" i="1"/>
  <c r="AF127" i="1"/>
  <c r="H132" i="1"/>
  <c r="N133" i="1"/>
  <c r="AI133" i="1"/>
  <c r="AC145" i="1"/>
  <c r="N149" i="1"/>
  <c r="AI149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W129" i="1"/>
  <c r="W130" i="1"/>
  <c r="AJ133" i="1"/>
  <c r="AJ141" i="1"/>
  <c r="AJ149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D129" i="2"/>
  <c r="AF129" i="2" s="1"/>
  <c r="AD154" i="2"/>
  <c r="AF154" i="2" s="1"/>
  <c r="AK117" i="1"/>
  <c r="H126" i="1"/>
  <c r="AC126" i="1"/>
  <c r="E127" i="1"/>
  <c r="Q12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D145" i="2"/>
  <c r="AF145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K126" i="1"/>
  <c r="W128" i="1"/>
  <c r="Z129" i="1"/>
  <c r="N130" i="1"/>
  <c r="Q131" i="1"/>
  <c r="AJ159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AD128" i="2"/>
  <c r="AF128" i="2" s="1"/>
  <c r="AD136" i="2"/>
  <c r="AF136" i="2" s="1"/>
  <c r="AD143" i="2"/>
  <c r="AF143" i="2" s="1"/>
  <c r="AD161" i="2"/>
  <c r="AF161" i="2" s="1"/>
  <c r="T97" i="1"/>
  <c r="E98" i="1"/>
  <c r="AI101" i="1"/>
  <c r="AF103" i="1"/>
  <c r="H106" i="1"/>
  <c r="N107" i="1"/>
  <c r="AF131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AD144" i="2"/>
  <c r="AF144" i="2" s="1"/>
  <c r="AD152" i="2"/>
  <c r="AF152" i="2" s="1"/>
  <c r="AD159" i="2"/>
  <c r="AF159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H127" i="1"/>
  <c r="AK127" i="1"/>
  <c r="E128" i="1"/>
  <c r="Z128" i="1"/>
  <c r="AK129" i="1"/>
  <c r="Q130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33" i="2"/>
  <c r="AF133" i="2" s="1"/>
  <c r="AD160" i="2"/>
  <c r="AF160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27" i="2"/>
  <c r="AF127" i="2" s="1"/>
  <c r="AD141" i="2"/>
  <c r="AF141" i="2" s="1"/>
  <c r="AD142" i="2"/>
  <c r="AF142" i="2" s="1"/>
  <c r="AD157" i="2"/>
  <c r="AF157" i="2" s="1"/>
  <c r="AD158" i="2"/>
  <c r="AF158" i="2" s="1"/>
  <c r="AD105" i="2"/>
  <c r="AF105" i="2" s="1"/>
  <c r="AD137" i="2"/>
  <c r="AF137" i="2" s="1"/>
  <c r="AD153" i="2"/>
  <c r="AF153" i="2" s="1"/>
  <c r="AD98" i="2"/>
  <c r="AF98" i="2" s="1"/>
  <c r="AD99" i="2"/>
  <c r="AF99" i="2" s="1"/>
  <c r="AD114" i="2"/>
  <c r="AF114" i="2" s="1"/>
  <c r="AD115" i="2"/>
  <c r="AF115" i="2" s="1"/>
  <c r="AD130" i="2"/>
  <c r="AF130" i="2" s="1"/>
  <c r="AD131" i="2"/>
  <c r="AF131" i="2" s="1"/>
  <c r="AD146" i="2"/>
  <c r="AF146" i="2" s="1"/>
  <c r="AD147" i="2"/>
  <c r="AF147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D134" i="2"/>
  <c r="AF134" i="2" s="1"/>
  <c r="AD135" i="2"/>
  <c r="AF135" i="2" s="1"/>
  <c r="AD150" i="2"/>
  <c r="AF150" i="2" s="1"/>
  <c r="AD151" i="2"/>
  <c r="AF151" i="2" s="1"/>
  <c r="AC32" i="1"/>
  <c r="AJ32" i="1"/>
  <c r="AJ50" i="1"/>
  <c r="AF50" i="1"/>
  <c r="AJ54" i="1"/>
  <c r="AF54" i="1"/>
  <c r="AK130" i="1"/>
  <c r="AI130" i="1"/>
  <c r="AJ137" i="1"/>
  <c r="AI137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K148" i="1"/>
  <c r="AC148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C131" i="1"/>
  <c r="AJ131" i="1"/>
  <c r="AK135" i="1"/>
  <c r="AK146" i="1"/>
  <c r="AI146" i="1"/>
  <c r="AC139" i="1"/>
  <c r="AJ139" i="1"/>
  <c r="AC155" i="1"/>
  <c r="AJ155" i="1"/>
  <c r="AJ105" i="1"/>
  <c r="AK119" i="1"/>
  <c r="T123" i="1"/>
  <c r="AJ145" i="1"/>
  <c r="AI145" i="1"/>
  <c r="AK151" i="1"/>
  <c r="AK132" i="1"/>
  <c r="AC132" i="1"/>
  <c r="AC147" i="1"/>
  <c r="AJ147" i="1"/>
  <c r="AJ153" i="1"/>
  <c r="AI153" i="1"/>
  <c r="AJ129" i="1"/>
  <c r="AI129" i="1"/>
  <c r="AK138" i="1"/>
  <c r="AI138" i="1"/>
  <c r="AK156" i="1"/>
  <c r="AC156" i="1"/>
  <c r="AC95" i="1"/>
  <c r="AC103" i="1"/>
  <c r="AJ117" i="1"/>
  <c r="AC118" i="1"/>
  <c r="AJ118" i="1"/>
  <c r="AI119" i="1"/>
  <c r="AK124" i="1"/>
  <c r="AC124" i="1"/>
  <c r="AK140" i="1"/>
  <c r="AC140" i="1"/>
  <c r="AK154" i="1"/>
  <c r="AI154" i="1"/>
  <c r="AJ154" i="1"/>
  <c r="AJ161" i="1"/>
  <c r="AJ120" i="1"/>
  <c r="AJ128" i="1"/>
  <c r="AI135" i="1"/>
  <c r="AJ136" i="1"/>
  <c r="AJ144" i="1"/>
  <c r="AJ152" i="1"/>
  <c r="AI159" i="1"/>
  <c r="AJ160" i="1"/>
  <c r="AJ143" i="1"/>
  <c r="AJ151" i="1"/>
  <c r="AC119" i="1"/>
  <c r="AJ126" i="1"/>
  <c r="AC127" i="1"/>
  <c r="AJ134" i="1"/>
  <c r="AC135" i="1"/>
  <c r="AJ142" i="1"/>
  <c r="AJ150" i="1"/>
  <c r="AJ158" i="1"/>
  <c r="AC159" i="1"/>
  <c r="AL13" i="1" l="1"/>
  <c r="AN13" i="1" s="1"/>
  <c r="AL60" i="1"/>
  <c r="AN60" i="1" s="1"/>
  <c r="AL42" i="1"/>
  <c r="AN42" i="1" s="1"/>
  <c r="AL17" i="1"/>
  <c r="AN17" i="1" s="1"/>
  <c r="AL119" i="1"/>
  <c r="AN119" i="1" s="1"/>
  <c r="AL118" i="1"/>
  <c r="AN118" i="1" s="1"/>
  <c r="AL149" i="1"/>
  <c r="AN149" i="1" s="1"/>
  <c r="AL47" i="1"/>
  <c r="AN47" i="1" s="1"/>
  <c r="AL140" i="1"/>
  <c r="AN140" i="1" s="1"/>
  <c r="AL83" i="1"/>
  <c r="AN83" i="1" s="1"/>
  <c r="AL123" i="1"/>
  <c r="AN123" i="1" s="1"/>
  <c r="AL150" i="1"/>
  <c r="AN150" i="1" s="1"/>
  <c r="AL49" i="1"/>
  <c r="AN49" i="1" s="1"/>
  <c r="AL53" i="1"/>
  <c r="AN53" i="1" s="1"/>
  <c r="AL76" i="1"/>
  <c r="AN76" i="1" s="1"/>
  <c r="AL84" i="1"/>
  <c r="AN84" i="1" s="1"/>
  <c r="AL138" i="1"/>
  <c r="AN138" i="1" s="1"/>
  <c r="AL141" i="1"/>
  <c r="AN141" i="1" s="1"/>
  <c r="AL145" i="1"/>
  <c r="AN145" i="1" s="1"/>
  <c r="AL132" i="1"/>
  <c r="AN132" i="1" s="1"/>
  <c r="AL137" i="1"/>
  <c r="AN137" i="1" s="1"/>
  <c r="AL79" i="1"/>
  <c r="AN79" i="1" s="1"/>
  <c r="AL100" i="1"/>
  <c r="AN100" i="1" s="1"/>
  <c r="AL153" i="1"/>
  <c r="AN153" i="1" s="1"/>
  <c r="AL30" i="1"/>
  <c r="AN30" i="1" s="1"/>
  <c r="AL120" i="1"/>
  <c r="AN120" i="1" s="1"/>
  <c r="AL160" i="1"/>
  <c r="AN160" i="1" s="1"/>
  <c r="AL134" i="1"/>
  <c r="AN134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155" i="1"/>
  <c r="AN155" i="1" s="1"/>
  <c r="AL90" i="1"/>
  <c r="AN90" i="1" s="1"/>
  <c r="AL147" i="1"/>
  <c r="AN147" i="1" s="1"/>
  <c r="AL124" i="1"/>
  <c r="AN124" i="1" s="1"/>
  <c r="AL161" i="1"/>
  <c r="AN161" i="1" s="1"/>
  <c r="AL44" i="1"/>
  <c r="AN44" i="1" s="1"/>
  <c r="AL11" i="1"/>
  <c r="AN11" i="1" s="1"/>
  <c r="AL158" i="1"/>
  <c r="AN158" i="1" s="1"/>
  <c r="AL88" i="1"/>
  <c r="AN88" i="1" s="1"/>
  <c r="AL135" i="1"/>
  <c r="AN135" i="1" s="1"/>
  <c r="AL152" i="1"/>
  <c r="AN152" i="1" s="1"/>
  <c r="AL74" i="1"/>
  <c r="AN74" i="1" s="1"/>
  <c r="AL91" i="1"/>
  <c r="AN91" i="1" s="1"/>
  <c r="AL80" i="1"/>
  <c r="AN80" i="1" s="1"/>
  <c r="AL129" i="1"/>
  <c r="AN129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144" i="1"/>
  <c r="AN144" i="1" s="1"/>
  <c r="AL55" i="1"/>
  <c r="AN55" i="1" s="1"/>
  <c r="AL43" i="1"/>
  <c r="AN43" i="1" s="1"/>
  <c r="AL46" i="1"/>
  <c r="AN46" i="1" s="1"/>
  <c r="AL136" i="1"/>
  <c r="AN136" i="1" s="1"/>
  <c r="AL18" i="1"/>
  <c r="AN18" i="1" s="1"/>
  <c r="AL27" i="1"/>
  <c r="AN27" i="1" s="1"/>
  <c r="AL133" i="1"/>
  <c r="AN133" i="1" s="1"/>
  <c r="AL121" i="1"/>
  <c r="AN121" i="1" s="1"/>
  <c r="AL114" i="1"/>
  <c r="AN114" i="1" s="1"/>
  <c r="AL21" i="1"/>
  <c r="AN21" i="1" s="1"/>
  <c r="AL110" i="1"/>
  <c r="AN110" i="1" s="1"/>
  <c r="AL127" i="1"/>
  <c r="AN127" i="1" s="1"/>
  <c r="AL93" i="1"/>
  <c r="AN93" i="1" s="1"/>
  <c r="AL130" i="1"/>
  <c r="AN130" i="1" s="1"/>
  <c r="AL28" i="1"/>
  <c r="AN28" i="1" s="1"/>
  <c r="AL148" i="1"/>
  <c r="AN148" i="1" s="1"/>
  <c r="AL104" i="1"/>
  <c r="AN104" i="1" s="1"/>
  <c r="AL36" i="1"/>
  <c r="AN36" i="1" s="1"/>
  <c r="AL128" i="1"/>
  <c r="AN128" i="1" s="1"/>
  <c r="AL131" i="1"/>
  <c r="AN131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126" i="1"/>
  <c r="AN126" i="1" s="1"/>
  <c r="AL31" i="1"/>
  <c r="AN31" i="1" s="1"/>
  <c r="AL156" i="1"/>
  <c r="AN156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57" i="1"/>
  <c r="AN157" i="1" s="1"/>
  <c r="AL125" i="1"/>
  <c r="AN125" i="1" s="1"/>
  <c r="AL113" i="1"/>
  <c r="AN113" i="1" s="1"/>
  <c r="AL32" i="1"/>
  <c r="AN32" i="1" s="1"/>
  <c r="AL77" i="1"/>
  <c r="AN77" i="1" s="1"/>
  <c r="AL142" i="1"/>
  <c r="AN142" i="1" s="1"/>
  <c r="AL39" i="1"/>
  <c r="AN39" i="1" s="1"/>
  <c r="AL26" i="1"/>
  <c r="AN26" i="1" s="1"/>
  <c r="AL146" i="1"/>
  <c r="AN146" i="1" s="1"/>
  <c r="AL116" i="1"/>
  <c r="AN116" i="1" s="1"/>
  <c r="AL51" i="1"/>
  <c r="AN51" i="1" s="1"/>
  <c r="AL159" i="1"/>
  <c r="AN159" i="1" s="1"/>
  <c r="AL50" i="1"/>
  <c r="AN50" i="1" s="1"/>
  <c r="AL94" i="1"/>
  <c r="AN94" i="1" s="1"/>
  <c r="AL12" i="1"/>
  <c r="AN12" i="1" s="1"/>
  <c r="AL139" i="1"/>
  <c r="AN139" i="1" s="1"/>
  <c r="AL81" i="1"/>
  <c r="AN81" i="1" s="1"/>
  <c r="AL72" i="1"/>
  <c r="AN72" i="1" s="1"/>
  <c r="AL9" i="1"/>
  <c r="AN9" i="1" s="1"/>
  <c r="AL38" i="1"/>
  <c r="AN38" i="1" s="1"/>
  <c r="AL143" i="1"/>
  <c r="AN143" i="1" s="1"/>
  <c r="AL68" i="1"/>
  <c r="AN68" i="1" s="1"/>
  <c r="AL15" i="1"/>
  <c r="AN15" i="1" s="1"/>
  <c r="AL16" i="1"/>
  <c r="AN16" i="1" s="1"/>
  <c r="AL154" i="1"/>
  <c r="AN154" i="1" s="1"/>
  <c r="AL97" i="1"/>
  <c r="AN97" i="1" s="1"/>
  <c r="AL41" i="1"/>
  <c r="AN41" i="1" s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151" i="1"/>
  <c r="AN151" i="1" s="1"/>
  <c r="AL82" i="1"/>
  <c r="AN82" i="1" s="1"/>
</calcChain>
</file>

<file path=xl/sharedStrings.xml><?xml version="1.0" encoding="utf-8"?>
<sst xmlns="http://schemas.openxmlformats.org/spreadsheetml/2006/main" count="104" uniqueCount="34">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</sst>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2" applyNumberFormat="1" applyFont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" fontId="6" fillId="0" borderId="0" xfId="0" applyNumberFormat="1" applyFont="1" applyAlignment="1">
      <alignment horizontal="left"/>
    </xf>
    <xf numFmtId="3" fontId="6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73"/>
  <sheetViews>
    <sheetView tabSelected="1" zoomScaleNormal="100" workbookViewId="0">
      <pane xSplit="2" ySplit="7" topLeftCell="C169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9" sqref="A179"/>
    </sheetView>
  </sheetViews>
  <sheetFormatPr defaultColWidth="9.21875" defaultRowHeight="13.8" x14ac:dyDescent="0.25"/>
  <cols>
    <col min="1" max="1" width="14.21875" style="10" bestFit="1" customWidth="1"/>
    <col min="2" max="2" width="7.77734375" style="8" hidden="1" customWidth="1"/>
    <col min="3" max="3" width="11.5546875" style="13" customWidth="1"/>
    <col min="4" max="4" width="9" style="8" hidden="1" customWidth="1"/>
    <col min="5" max="5" width="8" style="8" hidden="1" customWidth="1"/>
    <col min="6" max="6" width="13.5546875" style="13" customWidth="1"/>
    <col min="7" max="7" width="9.5546875" style="13" hidden="1" customWidth="1"/>
    <col min="8" max="8" width="9.5546875" style="8" hidden="1" customWidth="1"/>
    <col min="9" max="9" width="11.5546875" style="13" customWidth="1"/>
    <col min="10" max="10" width="9.5546875" style="13" hidden="1" customWidth="1"/>
    <col min="11" max="11" width="8" style="8" hidden="1" customWidth="1"/>
    <col min="12" max="12" width="13.44140625" style="13" bestFit="1" customWidth="1"/>
    <col min="13" max="13" width="11.77734375" style="13" hidden="1" customWidth="1"/>
    <col min="14" max="14" width="13.44140625" style="13" hidden="1" customWidth="1"/>
    <col min="15" max="15" width="11.77734375" style="13" bestFit="1" customWidth="1"/>
    <col min="16" max="16" width="11.21875" style="13" hidden="1" customWidth="1"/>
    <col min="17" max="17" width="12.21875" style="13" hidden="1" customWidth="1"/>
    <col min="18" max="18" width="11.77734375" style="13" bestFit="1" customWidth="1"/>
    <col min="19" max="19" width="8.44140625" style="13" hidden="1" customWidth="1"/>
    <col min="20" max="20" width="11.77734375" style="13" hidden="1" customWidth="1"/>
    <col min="21" max="21" width="13.5546875" style="13" customWidth="1"/>
    <col min="22" max="22" width="8.21875" style="13" hidden="1" customWidth="1"/>
    <col min="23" max="23" width="5.77734375" style="13" hidden="1" customWidth="1"/>
    <col min="24" max="24" width="12" style="13" customWidth="1"/>
    <col min="25" max="25" width="8.77734375" style="13" hidden="1" customWidth="1"/>
    <col min="26" max="26" width="7.44140625" style="13" hidden="1" customWidth="1"/>
    <col min="27" max="27" width="9.21875" style="13" hidden="1" customWidth="1"/>
    <col min="28" max="28" width="11.77734375" style="13" hidden="1" customWidth="1"/>
    <col min="29" max="29" width="8.77734375" style="13" hidden="1" customWidth="1"/>
    <col min="30" max="30" width="9.5546875" style="13" hidden="1" customWidth="1"/>
    <col min="31" max="32" width="11.77734375" style="13" hidden="1" customWidth="1"/>
    <col min="33" max="33" width="9.5546875" style="13" hidden="1" customWidth="1"/>
    <col min="34" max="35" width="11.77734375" style="13" hidden="1" customWidth="1"/>
    <col min="36" max="36" width="14.44140625" style="13" customWidth="1"/>
    <col min="37" max="38" width="11.77734375" style="13" hidden="1" customWidth="1"/>
    <col min="39" max="39" width="12.5546875" style="13" bestFit="1" customWidth="1"/>
    <col min="40" max="40" width="14.5546875" style="13" bestFit="1" customWidth="1"/>
    <col min="41" max="41" width="9.21875" style="8" bestFit="1" customWidth="1"/>
    <col min="42" max="46" width="9.21875" style="8" customWidth="1"/>
    <col min="47" max="16384" width="9.21875" style="9"/>
  </cols>
  <sheetData>
    <row r="1" spans="1:48" s="5" customFormat="1" x14ac:dyDescent="0.2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 s="2"/>
      <c r="AP1" s="2"/>
      <c r="AQ1" s="2"/>
      <c r="AR1" s="2"/>
      <c r="AS1" s="2"/>
      <c r="AT1" s="2"/>
    </row>
    <row r="2" spans="1:48" x14ac:dyDescent="0.25">
      <c r="A2" s="6"/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7"/>
    </row>
    <row r="3" spans="1:48" x14ac:dyDescent="0.25">
      <c r="B3" s="11"/>
      <c r="C3" s="12"/>
      <c r="D3" s="11"/>
      <c r="E3" s="11"/>
      <c r="F3" s="12"/>
      <c r="G3" s="12"/>
      <c r="H3" s="11"/>
      <c r="I3" s="12"/>
      <c r="J3" s="12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7"/>
    </row>
    <row r="4" spans="1:48" x14ac:dyDescent="0.25">
      <c r="AN4" s="4" t="s">
        <v>2</v>
      </c>
    </row>
    <row r="5" spans="1:48" s="16" customFormat="1" ht="73.05" customHeight="1" x14ac:dyDescent="0.3">
      <c r="A5" s="58"/>
      <c r="B5" s="14"/>
      <c r="C5" s="60" t="s">
        <v>3</v>
      </c>
      <c r="D5" s="60"/>
      <c r="E5" s="14"/>
      <c r="F5" s="61" t="s">
        <v>4</v>
      </c>
      <c r="G5" s="61"/>
      <c r="H5" s="14"/>
      <c r="I5" s="62" t="s">
        <v>5</v>
      </c>
      <c r="J5" s="63"/>
      <c r="K5" s="64"/>
      <c r="L5" s="61" t="s">
        <v>6</v>
      </c>
      <c r="M5" s="65"/>
      <c r="N5" s="65"/>
      <c r="O5" s="57" t="s">
        <v>7</v>
      </c>
      <c r="P5" s="66"/>
      <c r="Q5" s="66"/>
      <c r="R5" s="61" t="s">
        <v>8</v>
      </c>
      <c r="S5" s="61"/>
      <c r="T5" s="61"/>
      <c r="U5" s="67" t="s">
        <v>9</v>
      </c>
      <c r="V5" s="68"/>
      <c r="W5" s="69"/>
      <c r="X5" s="61" t="s">
        <v>10</v>
      </c>
      <c r="Y5" s="61"/>
      <c r="Z5" s="61"/>
      <c r="AA5" s="61" t="s">
        <v>11</v>
      </c>
      <c r="AB5" s="65"/>
      <c r="AC5" s="65"/>
      <c r="AD5" s="61" t="s">
        <v>12</v>
      </c>
      <c r="AE5" s="65"/>
      <c r="AF5" s="65"/>
      <c r="AG5" s="61" t="s">
        <v>13</v>
      </c>
      <c r="AH5" s="65"/>
      <c r="AI5" s="65"/>
      <c r="AJ5" s="61" t="s">
        <v>14</v>
      </c>
      <c r="AK5" s="65"/>
      <c r="AL5" s="65"/>
      <c r="AM5" s="61" t="s">
        <v>32</v>
      </c>
      <c r="AN5" s="57" t="s">
        <v>15</v>
      </c>
      <c r="AO5" s="15"/>
      <c r="AP5" s="15"/>
      <c r="AQ5" s="15"/>
      <c r="AR5" s="15"/>
      <c r="AS5" s="15"/>
      <c r="AT5" s="15"/>
    </row>
    <row r="6" spans="1:48" s="21" customFormat="1" ht="30.75" customHeight="1" x14ac:dyDescent="0.25">
      <c r="A6" s="59"/>
      <c r="B6" s="17" t="s">
        <v>16</v>
      </c>
      <c r="C6" s="18" t="s">
        <v>17</v>
      </c>
      <c r="D6" s="17" t="s">
        <v>18</v>
      </c>
      <c r="E6" s="17" t="s">
        <v>19</v>
      </c>
      <c r="F6" s="18" t="s">
        <v>17</v>
      </c>
      <c r="G6" s="18" t="s">
        <v>18</v>
      </c>
      <c r="H6" s="17" t="s">
        <v>19</v>
      </c>
      <c r="I6" s="18" t="s">
        <v>17</v>
      </c>
      <c r="J6" s="18" t="s">
        <v>18</v>
      </c>
      <c r="K6" s="17" t="s">
        <v>19</v>
      </c>
      <c r="L6" s="18" t="s">
        <v>17</v>
      </c>
      <c r="M6" s="18" t="s">
        <v>18</v>
      </c>
      <c r="N6" s="18" t="s">
        <v>19</v>
      </c>
      <c r="O6" s="18" t="s">
        <v>17</v>
      </c>
      <c r="P6" s="18" t="s">
        <v>18</v>
      </c>
      <c r="Q6" s="18" t="s">
        <v>19</v>
      </c>
      <c r="R6" s="18" t="s">
        <v>17</v>
      </c>
      <c r="S6" s="18" t="s">
        <v>18</v>
      </c>
      <c r="T6" s="18" t="s">
        <v>19</v>
      </c>
      <c r="U6" s="18" t="s">
        <v>17</v>
      </c>
      <c r="V6" s="18" t="s">
        <v>18</v>
      </c>
      <c r="W6" s="18" t="s">
        <v>19</v>
      </c>
      <c r="X6" s="18" t="s">
        <v>17</v>
      </c>
      <c r="Y6" s="18" t="s">
        <v>18</v>
      </c>
      <c r="Z6" s="18" t="s">
        <v>19</v>
      </c>
      <c r="AA6" s="18" t="s">
        <v>17</v>
      </c>
      <c r="AB6" s="18" t="s">
        <v>18</v>
      </c>
      <c r="AC6" s="18" t="s">
        <v>19</v>
      </c>
      <c r="AD6" s="18" t="s">
        <v>17</v>
      </c>
      <c r="AE6" s="18" t="s">
        <v>18</v>
      </c>
      <c r="AF6" s="18" t="s">
        <v>19</v>
      </c>
      <c r="AG6" s="18" t="s">
        <v>17</v>
      </c>
      <c r="AH6" s="18" t="s">
        <v>18</v>
      </c>
      <c r="AI6" s="18" t="s">
        <v>19</v>
      </c>
      <c r="AJ6" s="18" t="s">
        <v>17</v>
      </c>
      <c r="AK6" s="18" t="s">
        <v>18</v>
      </c>
      <c r="AL6" s="18" t="s">
        <v>19</v>
      </c>
      <c r="AM6" s="61"/>
      <c r="AN6" s="57"/>
      <c r="AO6" s="19"/>
      <c r="AP6" s="19"/>
      <c r="AQ6" s="20"/>
      <c r="AR6" s="19"/>
      <c r="AS6" s="19"/>
      <c r="AT6" s="20"/>
    </row>
    <row r="7" spans="1:48" x14ac:dyDescent="0.25">
      <c r="A7" s="22"/>
      <c r="C7" s="23"/>
      <c r="D7" s="24"/>
      <c r="E7" s="24"/>
      <c r="F7" s="23"/>
      <c r="G7" s="23"/>
      <c r="H7" s="24"/>
      <c r="I7" s="23"/>
      <c r="J7" s="23"/>
      <c r="K7" s="24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5"/>
      <c r="AR7" s="25"/>
      <c r="AS7" s="25"/>
      <c r="AT7" s="25"/>
      <c r="AU7" s="26"/>
      <c r="AV7" s="26"/>
    </row>
    <row r="8" spans="1:48" x14ac:dyDescent="0.25">
      <c r="A8" s="10">
        <v>40909</v>
      </c>
      <c r="B8" s="27">
        <v>40909</v>
      </c>
      <c r="C8" s="37">
        <v>55176.491999999998</v>
      </c>
      <c r="D8" s="37">
        <v>0</v>
      </c>
      <c r="E8" s="38">
        <f t="shared" ref="E8:E38" si="0">SUM(C8:D8)</f>
        <v>55176.491999999998</v>
      </c>
      <c r="F8" s="37">
        <v>127787.41601336129</v>
      </c>
      <c r="G8" s="37">
        <v>0</v>
      </c>
      <c r="H8" s="38">
        <f t="shared" ref="H8:H38" si="1">SUM(F8:G8)</f>
        <v>127787.41601336129</v>
      </c>
      <c r="I8" s="37">
        <v>0</v>
      </c>
      <c r="J8" s="37">
        <v>0</v>
      </c>
      <c r="K8" s="38">
        <f t="shared" ref="K8:K38" si="2">SUM(I8:J8)</f>
        <v>0</v>
      </c>
      <c r="L8" s="37">
        <v>68785.177774706011</v>
      </c>
      <c r="M8" s="37">
        <v>0</v>
      </c>
      <c r="N8" s="39">
        <f t="shared" ref="N8:N38" si="3">SUM(L8:M8)</f>
        <v>68785.177774706011</v>
      </c>
      <c r="O8" s="37">
        <v>1210622.125</v>
      </c>
      <c r="P8" s="37">
        <v>0</v>
      </c>
      <c r="Q8" s="39">
        <f t="shared" ref="Q8:Q38" si="4">SUM(O8:P8)</f>
        <v>1210622.125</v>
      </c>
      <c r="R8" s="37">
        <v>15987.036927823197</v>
      </c>
      <c r="S8" s="37">
        <v>0</v>
      </c>
      <c r="T8" s="39">
        <f t="shared" ref="T8:T38" si="5">SUM(R8:S8)</f>
        <v>15987.036927823197</v>
      </c>
      <c r="U8" s="37">
        <v>0</v>
      </c>
      <c r="V8" s="37">
        <v>0</v>
      </c>
      <c r="W8" s="39">
        <f t="shared" ref="W8:W71" si="6">SUM(U8:V8)</f>
        <v>0</v>
      </c>
      <c r="X8" s="37">
        <v>0</v>
      </c>
      <c r="Y8" s="37">
        <v>0</v>
      </c>
      <c r="Z8" s="39">
        <f t="shared" ref="Z8:Z71" si="7">SUM(X8:Y8)</f>
        <v>0</v>
      </c>
      <c r="AA8" s="37">
        <v>0</v>
      </c>
      <c r="AB8" s="37">
        <v>0</v>
      </c>
      <c r="AC8" s="39">
        <f t="shared" ref="AC8:AC38" si="8">SUM(AA8:AB8)</f>
        <v>0</v>
      </c>
      <c r="AD8" s="37">
        <v>9720.6450000000004</v>
      </c>
      <c r="AE8" s="37">
        <v>0</v>
      </c>
      <c r="AF8" s="39">
        <f t="shared" ref="AF8:AF38" si="9">SUM(AD8:AE8)</f>
        <v>9720.6450000000004</v>
      </c>
      <c r="AG8" s="37">
        <v>0</v>
      </c>
      <c r="AH8" s="37">
        <v>0</v>
      </c>
      <c r="AI8" s="39">
        <f t="shared" ref="AI8:AI38" si="10">SUM(AG8:AH8)</f>
        <v>0</v>
      </c>
      <c r="AJ8" s="39">
        <f>AA8+AD8+AG8</f>
        <v>9720.6450000000004</v>
      </c>
      <c r="AK8" s="39">
        <f t="shared" ref="AK8:AK71" si="11">AB8+AE8+AH8</f>
        <v>0</v>
      </c>
      <c r="AL8" s="39">
        <f t="shared" ref="AL8:AL13" si="12">SUM(AJ8:AK8)</f>
        <v>9720.6450000000004</v>
      </c>
      <c r="AM8" s="37">
        <v>58763.116984776861</v>
      </c>
      <c r="AN8" s="39">
        <f>+E8+H8+K8+N8+Q8+T8+W8+Z8+AL8+AM8</f>
        <v>1546842.0097006673</v>
      </c>
      <c r="AO8" s="38"/>
      <c r="AP8" s="28"/>
      <c r="AT8" s="28"/>
      <c r="AU8" s="29"/>
    </row>
    <row r="9" spans="1:48" x14ac:dyDescent="0.25">
      <c r="A9" s="10">
        <v>40940</v>
      </c>
      <c r="B9" s="27">
        <v>40940</v>
      </c>
      <c r="C9" s="37">
        <v>55176.491999999998</v>
      </c>
      <c r="D9" s="37">
        <v>0</v>
      </c>
      <c r="E9" s="38">
        <f t="shared" si="0"/>
        <v>55176.491999999998</v>
      </c>
      <c r="F9" s="37">
        <v>127787.41601336129</v>
      </c>
      <c r="G9" s="37">
        <v>0</v>
      </c>
      <c r="H9" s="38">
        <f t="shared" si="1"/>
        <v>127787.41601336129</v>
      </c>
      <c r="I9" s="37">
        <v>0</v>
      </c>
      <c r="J9" s="37">
        <v>0</v>
      </c>
      <c r="K9" s="38">
        <f t="shared" si="2"/>
        <v>0</v>
      </c>
      <c r="L9" s="37">
        <v>68785.177774706011</v>
      </c>
      <c r="M9" s="37">
        <v>0</v>
      </c>
      <c r="N9" s="39">
        <f t="shared" si="3"/>
        <v>68785.177774706011</v>
      </c>
      <c r="O9" s="37">
        <v>1210622.125</v>
      </c>
      <c r="P9" s="37">
        <v>0</v>
      </c>
      <c r="Q9" s="39">
        <f t="shared" si="4"/>
        <v>1210622.125</v>
      </c>
      <c r="R9" s="37">
        <v>15987.036927823197</v>
      </c>
      <c r="S9" s="37">
        <v>0</v>
      </c>
      <c r="T9" s="39">
        <f t="shared" si="5"/>
        <v>15987.036927823197</v>
      </c>
      <c r="U9" s="37">
        <v>0</v>
      </c>
      <c r="V9" s="37">
        <v>0</v>
      </c>
      <c r="W9" s="39">
        <f t="shared" si="6"/>
        <v>0</v>
      </c>
      <c r="X9" s="37">
        <v>0</v>
      </c>
      <c r="Y9" s="37">
        <v>0</v>
      </c>
      <c r="Z9" s="39">
        <f t="shared" si="7"/>
        <v>0</v>
      </c>
      <c r="AA9" s="37">
        <v>0</v>
      </c>
      <c r="AB9" s="37">
        <v>0</v>
      </c>
      <c r="AC9" s="39">
        <f t="shared" si="8"/>
        <v>0</v>
      </c>
      <c r="AD9" s="37">
        <v>9720.6450000000004</v>
      </c>
      <c r="AE9" s="37">
        <v>0</v>
      </c>
      <c r="AF9" s="39">
        <f t="shared" si="9"/>
        <v>9720.6450000000004</v>
      </c>
      <c r="AG9" s="37">
        <v>0</v>
      </c>
      <c r="AH9" s="37">
        <v>0</v>
      </c>
      <c r="AI9" s="39">
        <f t="shared" si="10"/>
        <v>0</v>
      </c>
      <c r="AJ9" s="39">
        <f t="shared" ref="AJ9:AK72" si="13">AA9+AD9+AG9</f>
        <v>9720.6450000000004</v>
      </c>
      <c r="AK9" s="39">
        <f t="shared" si="11"/>
        <v>0</v>
      </c>
      <c r="AL9" s="39">
        <f t="shared" si="12"/>
        <v>9720.6450000000004</v>
      </c>
      <c r="AM9" s="37">
        <v>58763.116984776861</v>
      </c>
      <c r="AN9" s="39">
        <f t="shared" ref="AN9:AN72" si="14">+E9+H9+K9+N9+Q9+T9+W9+Z9+AL9+AM9</f>
        <v>1546842.0097006673</v>
      </c>
      <c r="AO9" s="38"/>
      <c r="AP9" s="28"/>
      <c r="AT9" s="28"/>
      <c r="AU9" s="29"/>
    </row>
    <row r="10" spans="1:48" x14ac:dyDescent="0.25">
      <c r="A10" s="10">
        <v>40969</v>
      </c>
      <c r="B10" s="27">
        <v>40969</v>
      </c>
      <c r="C10" s="37">
        <v>73563.628550000009</v>
      </c>
      <c r="D10" s="37">
        <v>0</v>
      </c>
      <c r="E10" s="38">
        <f t="shared" si="0"/>
        <v>73563.628550000009</v>
      </c>
      <c r="F10" s="37">
        <v>117070.76012805269</v>
      </c>
      <c r="G10" s="37">
        <v>0</v>
      </c>
      <c r="H10" s="38">
        <f t="shared" si="1"/>
        <v>117070.76012805269</v>
      </c>
      <c r="I10" s="37">
        <v>0</v>
      </c>
      <c r="J10" s="37">
        <v>0</v>
      </c>
      <c r="K10" s="38">
        <f t="shared" si="2"/>
        <v>0</v>
      </c>
      <c r="L10" s="37">
        <v>63016.635744368483</v>
      </c>
      <c r="M10" s="37">
        <v>0</v>
      </c>
      <c r="N10" s="39">
        <f t="shared" si="3"/>
        <v>63016.635744368483</v>
      </c>
      <c r="O10" s="37">
        <v>1231250.0285699998</v>
      </c>
      <c r="P10" s="37">
        <v>0</v>
      </c>
      <c r="Q10" s="39">
        <f t="shared" si="4"/>
        <v>1231250.0285699998</v>
      </c>
      <c r="R10" s="37">
        <v>14646.313570812139</v>
      </c>
      <c r="S10" s="37">
        <v>0</v>
      </c>
      <c r="T10" s="39">
        <f t="shared" si="5"/>
        <v>14646.313570812139</v>
      </c>
      <c r="U10" s="37">
        <v>0</v>
      </c>
      <c r="V10" s="37">
        <v>0</v>
      </c>
      <c r="W10" s="39">
        <f t="shared" si="6"/>
        <v>0</v>
      </c>
      <c r="X10" s="37">
        <v>0</v>
      </c>
      <c r="Y10" s="37">
        <v>0</v>
      </c>
      <c r="Z10" s="39">
        <f t="shared" si="7"/>
        <v>0</v>
      </c>
      <c r="AA10" s="37">
        <v>0</v>
      </c>
      <c r="AB10" s="37">
        <v>0</v>
      </c>
      <c r="AC10" s="39">
        <f t="shared" si="8"/>
        <v>0</v>
      </c>
      <c r="AD10" s="37">
        <v>9554.526649999998</v>
      </c>
      <c r="AE10" s="37">
        <v>0</v>
      </c>
      <c r="AF10" s="39">
        <f t="shared" si="9"/>
        <v>9554.526649999998</v>
      </c>
      <c r="AG10" s="37">
        <v>0</v>
      </c>
      <c r="AH10" s="37">
        <v>0</v>
      </c>
      <c r="AI10" s="39">
        <f t="shared" si="10"/>
        <v>0</v>
      </c>
      <c r="AJ10" s="39">
        <f t="shared" si="13"/>
        <v>9554.526649999998</v>
      </c>
      <c r="AK10" s="39">
        <f t="shared" si="11"/>
        <v>0</v>
      </c>
      <c r="AL10" s="39">
        <f t="shared" si="12"/>
        <v>9554.526649999998</v>
      </c>
      <c r="AM10" s="37">
        <v>58800.264159830411</v>
      </c>
      <c r="AN10" s="39">
        <f t="shared" si="14"/>
        <v>1567902.1573730635</v>
      </c>
      <c r="AO10" s="38"/>
      <c r="AP10" s="28"/>
      <c r="AT10" s="28"/>
      <c r="AU10" s="29"/>
    </row>
    <row r="11" spans="1:48" x14ac:dyDescent="0.25">
      <c r="A11" s="10">
        <v>41000</v>
      </c>
      <c r="B11" s="27">
        <v>41000</v>
      </c>
      <c r="C11" s="37">
        <v>73563.628550000009</v>
      </c>
      <c r="D11" s="37">
        <v>0</v>
      </c>
      <c r="E11" s="38">
        <f t="shared" si="0"/>
        <v>73563.628550000009</v>
      </c>
      <c r="F11" s="37">
        <v>117070.76012805269</v>
      </c>
      <c r="G11" s="37">
        <v>0</v>
      </c>
      <c r="H11" s="38">
        <f t="shared" si="1"/>
        <v>117070.76012805269</v>
      </c>
      <c r="I11" s="37">
        <v>0</v>
      </c>
      <c r="J11" s="37">
        <v>0</v>
      </c>
      <c r="K11" s="38">
        <f t="shared" si="2"/>
        <v>0</v>
      </c>
      <c r="L11" s="37">
        <v>63016.635744368483</v>
      </c>
      <c r="M11" s="37">
        <v>0</v>
      </c>
      <c r="N11" s="39">
        <f t="shared" si="3"/>
        <v>63016.635744368483</v>
      </c>
      <c r="O11" s="37">
        <v>1231250.0285699998</v>
      </c>
      <c r="P11" s="37">
        <v>0</v>
      </c>
      <c r="Q11" s="39">
        <f t="shared" si="4"/>
        <v>1231250.0285699998</v>
      </c>
      <c r="R11" s="37">
        <v>14646.313570812139</v>
      </c>
      <c r="S11" s="37">
        <v>0</v>
      </c>
      <c r="T11" s="39">
        <f t="shared" si="5"/>
        <v>14646.313570812139</v>
      </c>
      <c r="U11" s="37">
        <v>0</v>
      </c>
      <c r="V11" s="37">
        <v>0</v>
      </c>
      <c r="W11" s="39">
        <f t="shared" si="6"/>
        <v>0</v>
      </c>
      <c r="X11" s="37">
        <v>0</v>
      </c>
      <c r="Y11" s="37">
        <v>0</v>
      </c>
      <c r="Z11" s="39">
        <f t="shared" si="7"/>
        <v>0</v>
      </c>
      <c r="AA11" s="37">
        <v>0</v>
      </c>
      <c r="AB11" s="37">
        <v>0</v>
      </c>
      <c r="AC11" s="39">
        <f t="shared" si="8"/>
        <v>0</v>
      </c>
      <c r="AD11" s="37">
        <v>9554.526649999998</v>
      </c>
      <c r="AE11" s="37">
        <v>0</v>
      </c>
      <c r="AF11" s="39">
        <f t="shared" si="9"/>
        <v>9554.526649999998</v>
      </c>
      <c r="AG11" s="37">
        <v>0</v>
      </c>
      <c r="AH11" s="37">
        <v>0</v>
      </c>
      <c r="AI11" s="39">
        <f t="shared" si="10"/>
        <v>0</v>
      </c>
      <c r="AJ11" s="39">
        <f t="shared" si="13"/>
        <v>9554.526649999998</v>
      </c>
      <c r="AK11" s="39">
        <f t="shared" si="11"/>
        <v>0</v>
      </c>
      <c r="AL11" s="39">
        <f t="shared" si="12"/>
        <v>9554.526649999998</v>
      </c>
      <c r="AM11" s="37">
        <v>58800.264159830411</v>
      </c>
      <c r="AN11" s="39">
        <f t="shared" si="14"/>
        <v>1567902.1573730635</v>
      </c>
      <c r="AO11" s="38"/>
      <c r="AP11" s="28"/>
      <c r="AT11" s="28"/>
      <c r="AU11" s="29"/>
    </row>
    <row r="12" spans="1:48" x14ac:dyDescent="0.25">
      <c r="A12" s="10">
        <v>41030</v>
      </c>
      <c r="B12" s="27">
        <v>41030</v>
      </c>
      <c r="C12" s="37">
        <v>73563.628550000009</v>
      </c>
      <c r="D12" s="37">
        <v>0</v>
      </c>
      <c r="E12" s="38">
        <f t="shared" si="0"/>
        <v>73563.628550000009</v>
      </c>
      <c r="F12" s="37">
        <v>117070.76012805269</v>
      </c>
      <c r="G12" s="37">
        <v>0</v>
      </c>
      <c r="H12" s="38">
        <f t="shared" si="1"/>
        <v>117070.76012805269</v>
      </c>
      <c r="I12" s="37">
        <v>0</v>
      </c>
      <c r="J12" s="37">
        <v>0</v>
      </c>
      <c r="K12" s="38">
        <f t="shared" si="2"/>
        <v>0</v>
      </c>
      <c r="L12" s="37">
        <v>63016.635744368483</v>
      </c>
      <c r="M12" s="37">
        <v>0</v>
      </c>
      <c r="N12" s="39">
        <f t="shared" si="3"/>
        <v>63016.635744368483</v>
      </c>
      <c r="O12" s="37">
        <v>1231250.0285699998</v>
      </c>
      <c r="P12" s="37">
        <v>0</v>
      </c>
      <c r="Q12" s="39">
        <f t="shared" si="4"/>
        <v>1231250.0285699998</v>
      </c>
      <c r="R12" s="37">
        <v>14646.313570812139</v>
      </c>
      <c r="S12" s="37">
        <v>0</v>
      </c>
      <c r="T12" s="39">
        <f t="shared" si="5"/>
        <v>14646.313570812139</v>
      </c>
      <c r="U12" s="37">
        <v>0</v>
      </c>
      <c r="V12" s="37">
        <v>0</v>
      </c>
      <c r="W12" s="39">
        <f t="shared" si="6"/>
        <v>0</v>
      </c>
      <c r="X12" s="37">
        <v>0</v>
      </c>
      <c r="Y12" s="37">
        <v>0</v>
      </c>
      <c r="Z12" s="39">
        <f t="shared" si="7"/>
        <v>0</v>
      </c>
      <c r="AA12" s="37">
        <v>0</v>
      </c>
      <c r="AB12" s="37">
        <v>0</v>
      </c>
      <c r="AC12" s="39">
        <f t="shared" si="8"/>
        <v>0</v>
      </c>
      <c r="AD12" s="37">
        <v>9554.526649999998</v>
      </c>
      <c r="AE12" s="37">
        <v>0</v>
      </c>
      <c r="AF12" s="39">
        <f t="shared" si="9"/>
        <v>9554.526649999998</v>
      </c>
      <c r="AG12" s="37">
        <v>0</v>
      </c>
      <c r="AH12" s="37">
        <v>0</v>
      </c>
      <c r="AI12" s="39">
        <f t="shared" si="10"/>
        <v>0</v>
      </c>
      <c r="AJ12" s="39">
        <f t="shared" si="13"/>
        <v>9554.526649999998</v>
      </c>
      <c r="AK12" s="39">
        <f t="shared" si="11"/>
        <v>0</v>
      </c>
      <c r="AL12" s="39">
        <f t="shared" si="12"/>
        <v>9554.526649999998</v>
      </c>
      <c r="AM12" s="37">
        <v>58800.264159830411</v>
      </c>
      <c r="AN12" s="39">
        <f t="shared" si="14"/>
        <v>1567902.1573730635</v>
      </c>
      <c r="AO12" s="38"/>
      <c r="AP12" s="28"/>
      <c r="AT12" s="28"/>
      <c r="AU12" s="29"/>
    </row>
    <row r="13" spans="1:48" x14ac:dyDescent="0.25">
      <c r="A13" s="10">
        <v>41061</v>
      </c>
      <c r="B13" s="27">
        <v>41061</v>
      </c>
      <c r="C13" s="37">
        <v>76465.653569999995</v>
      </c>
      <c r="D13" s="37">
        <v>0</v>
      </c>
      <c r="E13" s="38">
        <f t="shared" si="0"/>
        <v>76465.653569999995</v>
      </c>
      <c r="F13" s="37">
        <v>122113.4100939323</v>
      </c>
      <c r="G13" s="37">
        <v>0</v>
      </c>
      <c r="H13" s="38">
        <f t="shared" si="1"/>
        <v>122113.4100939323</v>
      </c>
      <c r="I13" s="37">
        <v>0</v>
      </c>
      <c r="J13" s="37">
        <v>0</v>
      </c>
      <c r="K13" s="38">
        <f t="shared" si="2"/>
        <v>0</v>
      </c>
      <c r="L13" s="37">
        <v>65730.984192594231</v>
      </c>
      <c r="M13" s="37">
        <v>0</v>
      </c>
      <c r="N13" s="39">
        <f t="shared" si="3"/>
        <v>65730.984192594231</v>
      </c>
      <c r="O13" s="37">
        <v>1234871.00562</v>
      </c>
      <c r="P13" s="37">
        <v>0</v>
      </c>
      <c r="Q13" s="39">
        <f t="shared" si="4"/>
        <v>1234871.00562</v>
      </c>
      <c r="R13" s="37">
        <v>15277.181881117236</v>
      </c>
      <c r="S13" s="37">
        <v>0</v>
      </c>
      <c r="T13" s="39">
        <f t="shared" si="5"/>
        <v>15277.181881117236</v>
      </c>
      <c r="U13" s="37">
        <v>0</v>
      </c>
      <c r="V13" s="37">
        <v>0</v>
      </c>
      <c r="W13" s="39">
        <f t="shared" si="6"/>
        <v>0</v>
      </c>
      <c r="X13" s="37">
        <v>0</v>
      </c>
      <c r="Y13" s="37">
        <v>0</v>
      </c>
      <c r="Z13" s="39">
        <f t="shared" si="7"/>
        <v>0</v>
      </c>
      <c r="AA13" s="37">
        <v>0</v>
      </c>
      <c r="AB13" s="37">
        <v>0</v>
      </c>
      <c r="AC13" s="39">
        <f t="shared" si="8"/>
        <v>0</v>
      </c>
      <c r="AD13" s="37">
        <v>9986.6267599999992</v>
      </c>
      <c r="AE13" s="37">
        <v>0</v>
      </c>
      <c r="AF13" s="39">
        <f t="shared" si="9"/>
        <v>9986.6267599999992</v>
      </c>
      <c r="AG13" s="37">
        <v>0</v>
      </c>
      <c r="AH13" s="37">
        <v>0</v>
      </c>
      <c r="AI13" s="39">
        <f t="shared" si="10"/>
        <v>0</v>
      </c>
      <c r="AJ13" s="39">
        <f t="shared" si="13"/>
        <v>9986.6267599999992</v>
      </c>
      <c r="AK13" s="39">
        <f t="shared" si="11"/>
        <v>0</v>
      </c>
      <c r="AL13" s="39">
        <f t="shared" si="12"/>
        <v>9986.6267599999992</v>
      </c>
      <c r="AM13" s="37">
        <v>56292.984438997788</v>
      </c>
      <c r="AN13" s="39">
        <f t="shared" si="14"/>
        <v>1580737.8465566412</v>
      </c>
      <c r="AO13" s="38"/>
      <c r="AT13" s="28"/>
      <c r="AU13" s="29"/>
    </row>
    <row r="14" spans="1:48" x14ac:dyDescent="0.25">
      <c r="A14" s="10">
        <v>41091</v>
      </c>
      <c r="B14" s="27">
        <v>41091</v>
      </c>
      <c r="C14" s="37">
        <v>76465.653569999995</v>
      </c>
      <c r="D14" s="37">
        <v>0</v>
      </c>
      <c r="E14" s="38">
        <f t="shared" si="0"/>
        <v>76465.653569999995</v>
      </c>
      <c r="F14" s="37">
        <v>122113.4100939323</v>
      </c>
      <c r="G14" s="37">
        <v>0</v>
      </c>
      <c r="H14" s="38">
        <f t="shared" si="1"/>
        <v>122113.4100939323</v>
      </c>
      <c r="I14" s="37">
        <v>0</v>
      </c>
      <c r="J14" s="37">
        <v>0</v>
      </c>
      <c r="K14" s="38">
        <f t="shared" si="2"/>
        <v>0</v>
      </c>
      <c r="L14" s="37">
        <v>65730.984192594231</v>
      </c>
      <c r="M14" s="37">
        <v>0</v>
      </c>
      <c r="N14" s="39">
        <f t="shared" si="3"/>
        <v>65730.984192594231</v>
      </c>
      <c r="O14" s="37">
        <v>1234871.00562</v>
      </c>
      <c r="P14" s="37">
        <v>0</v>
      </c>
      <c r="Q14" s="39">
        <f t="shared" si="4"/>
        <v>1234871.00562</v>
      </c>
      <c r="R14" s="37">
        <v>15277.181881117236</v>
      </c>
      <c r="S14" s="37">
        <v>0</v>
      </c>
      <c r="T14" s="39">
        <f t="shared" si="5"/>
        <v>15277.181881117236</v>
      </c>
      <c r="U14" s="37">
        <v>0</v>
      </c>
      <c r="V14" s="37">
        <v>0</v>
      </c>
      <c r="W14" s="39">
        <f t="shared" si="6"/>
        <v>0</v>
      </c>
      <c r="X14" s="37">
        <v>0</v>
      </c>
      <c r="Y14" s="37">
        <v>0</v>
      </c>
      <c r="Z14" s="39">
        <f t="shared" si="7"/>
        <v>0</v>
      </c>
      <c r="AA14" s="37">
        <v>0</v>
      </c>
      <c r="AB14" s="37">
        <v>0</v>
      </c>
      <c r="AC14" s="39">
        <f t="shared" si="8"/>
        <v>0</v>
      </c>
      <c r="AD14" s="37">
        <v>9986.6267599999992</v>
      </c>
      <c r="AE14" s="37">
        <v>0</v>
      </c>
      <c r="AF14" s="39">
        <f t="shared" si="9"/>
        <v>9986.6267599999992</v>
      </c>
      <c r="AG14" s="37">
        <v>0</v>
      </c>
      <c r="AH14" s="37">
        <v>0</v>
      </c>
      <c r="AI14" s="39">
        <f t="shared" si="10"/>
        <v>0</v>
      </c>
      <c r="AJ14" s="39">
        <f t="shared" si="13"/>
        <v>9986.6267599999992</v>
      </c>
      <c r="AK14" s="39">
        <f t="shared" si="11"/>
        <v>0</v>
      </c>
      <c r="AL14" s="39">
        <f t="shared" ref="AL14:AL38" si="15">SUM(AJ14:AK14)</f>
        <v>9986.6267599999992</v>
      </c>
      <c r="AM14" s="37">
        <v>56292.984438997788</v>
      </c>
      <c r="AN14" s="39">
        <f t="shared" si="14"/>
        <v>1580737.8465566412</v>
      </c>
      <c r="AO14" s="38"/>
      <c r="AT14" s="28"/>
      <c r="AU14" s="29"/>
    </row>
    <row r="15" spans="1:48" x14ac:dyDescent="0.25">
      <c r="A15" s="10">
        <v>41122</v>
      </c>
      <c r="B15" s="27">
        <v>41122</v>
      </c>
      <c r="C15" s="37">
        <v>76465.653569999995</v>
      </c>
      <c r="D15" s="37">
        <v>0</v>
      </c>
      <c r="E15" s="38">
        <f t="shared" si="0"/>
        <v>76465.653569999995</v>
      </c>
      <c r="F15" s="37">
        <v>122113.4100939323</v>
      </c>
      <c r="G15" s="37">
        <v>0</v>
      </c>
      <c r="H15" s="38">
        <f t="shared" si="1"/>
        <v>122113.4100939323</v>
      </c>
      <c r="I15" s="37">
        <v>0</v>
      </c>
      <c r="J15" s="37">
        <v>0</v>
      </c>
      <c r="K15" s="38">
        <f t="shared" si="2"/>
        <v>0</v>
      </c>
      <c r="L15" s="37">
        <v>65730.984192594231</v>
      </c>
      <c r="M15" s="37">
        <v>0</v>
      </c>
      <c r="N15" s="39">
        <f t="shared" si="3"/>
        <v>65730.984192594231</v>
      </c>
      <c r="O15" s="37">
        <v>1234871.00562</v>
      </c>
      <c r="P15" s="37">
        <v>0</v>
      </c>
      <c r="Q15" s="39">
        <f t="shared" si="4"/>
        <v>1234871.00562</v>
      </c>
      <c r="R15" s="37">
        <v>15277.181881117236</v>
      </c>
      <c r="S15" s="37">
        <v>0</v>
      </c>
      <c r="T15" s="39">
        <f t="shared" si="5"/>
        <v>15277.181881117236</v>
      </c>
      <c r="U15" s="37">
        <v>0</v>
      </c>
      <c r="V15" s="37">
        <v>0</v>
      </c>
      <c r="W15" s="39">
        <f t="shared" si="6"/>
        <v>0</v>
      </c>
      <c r="X15" s="37">
        <v>0</v>
      </c>
      <c r="Y15" s="37">
        <v>0</v>
      </c>
      <c r="Z15" s="39">
        <f t="shared" si="7"/>
        <v>0</v>
      </c>
      <c r="AA15" s="37">
        <v>0</v>
      </c>
      <c r="AB15" s="37">
        <v>0</v>
      </c>
      <c r="AC15" s="39">
        <f t="shared" si="8"/>
        <v>0</v>
      </c>
      <c r="AD15" s="37">
        <v>9986.6267599999992</v>
      </c>
      <c r="AE15" s="37">
        <v>0</v>
      </c>
      <c r="AF15" s="39">
        <f t="shared" si="9"/>
        <v>9986.6267599999992</v>
      </c>
      <c r="AG15" s="37">
        <v>0</v>
      </c>
      <c r="AH15" s="37">
        <v>0</v>
      </c>
      <c r="AI15" s="39">
        <f t="shared" si="10"/>
        <v>0</v>
      </c>
      <c r="AJ15" s="39">
        <f t="shared" si="13"/>
        <v>9986.6267599999992</v>
      </c>
      <c r="AK15" s="39">
        <f t="shared" si="11"/>
        <v>0</v>
      </c>
      <c r="AL15" s="39">
        <f t="shared" si="15"/>
        <v>9986.6267599999992</v>
      </c>
      <c r="AM15" s="37">
        <v>56292.984438997788</v>
      </c>
      <c r="AN15" s="39">
        <f t="shared" si="14"/>
        <v>1580737.8465566412</v>
      </c>
      <c r="AO15" s="38"/>
      <c r="AP15" s="28"/>
      <c r="AT15" s="28"/>
      <c r="AU15" s="29"/>
    </row>
    <row r="16" spans="1:48" x14ac:dyDescent="0.25">
      <c r="A16" s="10">
        <v>41153</v>
      </c>
      <c r="B16" s="27">
        <v>41153</v>
      </c>
      <c r="C16" s="37">
        <v>76154.735029999996</v>
      </c>
      <c r="D16" s="37">
        <v>0</v>
      </c>
      <c r="E16" s="38">
        <f t="shared" si="0"/>
        <v>76154.735029999996</v>
      </c>
      <c r="F16" s="37">
        <v>123292.25471954857</v>
      </c>
      <c r="G16" s="37">
        <v>0</v>
      </c>
      <c r="H16" s="38">
        <f t="shared" si="1"/>
        <v>123292.25471954857</v>
      </c>
      <c r="I16" s="37">
        <v>0</v>
      </c>
      <c r="J16" s="37">
        <v>0</v>
      </c>
      <c r="K16" s="38">
        <f t="shared" si="2"/>
        <v>0</v>
      </c>
      <c r="L16" s="37">
        <v>66365.53053269154</v>
      </c>
      <c r="M16" s="37">
        <v>0</v>
      </c>
      <c r="N16" s="39">
        <f t="shared" si="3"/>
        <v>66365.53053269154</v>
      </c>
      <c r="O16" s="37">
        <v>1250010.5035400002</v>
      </c>
      <c r="P16" s="37">
        <v>0</v>
      </c>
      <c r="Q16" s="39">
        <f t="shared" si="4"/>
        <v>1250010.5035400002</v>
      </c>
      <c r="R16" s="37">
        <v>15424.663011496481</v>
      </c>
      <c r="S16" s="37">
        <v>0</v>
      </c>
      <c r="T16" s="39">
        <f t="shared" si="5"/>
        <v>15424.663011496481</v>
      </c>
      <c r="U16" s="37">
        <v>0</v>
      </c>
      <c r="V16" s="37">
        <v>0</v>
      </c>
      <c r="W16" s="39">
        <f t="shared" si="6"/>
        <v>0</v>
      </c>
      <c r="X16" s="37">
        <v>0</v>
      </c>
      <c r="Y16" s="37">
        <v>0</v>
      </c>
      <c r="Z16" s="39">
        <f t="shared" si="7"/>
        <v>0</v>
      </c>
      <c r="AA16" s="37">
        <v>0</v>
      </c>
      <c r="AB16" s="37">
        <v>0</v>
      </c>
      <c r="AC16" s="39">
        <f t="shared" si="8"/>
        <v>0</v>
      </c>
      <c r="AD16" s="37">
        <v>10909.797759999999</v>
      </c>
      <c r="AE16" s="37">
        <v>0</v>
      </c>
      <c r="AF16" s="39">
        <f t="shared" si="9"/>
        <v>10909.797759999999</v>
      </c>
      <c r="AG16" s="37">
        <v>0</v>
      </c>
      <c r="AH16" s="37">
        <v>0</v>
      </c>
      <c r="AI16" s="39">
        <f t="shared" si="10"/>
        <v>0</v>
      </c>
      <c r="AJ16" s="39">
        <f t="shared" si="13"/>
        <v>10909.797759999999</v>
      </c>
      <c r="AK16" s="39">
        <f t="shared" si="11"/>
        <v>0</v>
      </c>
      <c r="AL16" s="39">
        <f t="shared" si="15"/>
        <v>10909.797759999999</v>
      </c>
      <c r="AM16" s="37">
        <v>56365.300733741366</v>
      </c>
      <c r="AN16" s="39">
        <f t="shared" si="14"/>
        <v>1598522.7853274781</v>
      </c>
      <c r="AO16" s="38"/>
      <c r="AP16" s="28"/>
      <c r="AT16" s="28"/>
      <c r="AU16" s="29"/>
    </row>
    <row r="17" spans="1:47" x14ac:dyDescent="0.25">
      <c r="A17" s="10">
        <v>41183</v>
      </c>
      <c r="B17" s="27">
        <v>41183</v>
      </c>
      <c r="C17" s="37">
        <v>76154.735029999996</v>
      </c>
      <c r="D17" s="37">
        <v>0</v>
      </c>
      <c r="E17" s="38">
        <f t="shared" si="0"/>
        <v>76154.735029999996</v>
      </c>
      <c r="F17" s="37">
        <v>123292.25471954857</v>
      </c>
      <c r="G17" s="37">
        <v>0</v>
      </c>
      <c r="H17" s="38">
        <f t="shared" si="1"/>
        <v>123292.25471954857</v>
      </c>
      <c r="I17" s="37">
        <v>0</v>
      </c>
      <c r="J17" s="37">
        <v>0</v>
      </c>
      <c r="K17" s="38">
        <f t="shared" si="2"/>
        <v>0</v>
      </c>
      <c r="L17" s="37">
        <v>66365.53053269154</v>
      </c>
      <c r="M17" s="37">
        <v>0</v>
      </c>
      <c r="N17" s="39">
        <f t="shared" si="3"/>
        <v>66365.53053269154</v>
      </c>
      <c r="O17" s="37">
        <v>1250010.5035400002</v>
      </c>
      <c r="P17" s="37">
        <v>0</v>
      </c>
      <c r="Q17" s="39">
        <f t="shared" si="4"/>
        <v>1250010.5035400002</v>
      </c>
      <c r="R17" s="37">
        <v>15424.663011496481</v>
      </c>
      <c r="S17" s="37">
        <v>0</v>
      </c>
      <c r="T17" s="39">
        <f t="shared" si="5"/>
        <v>15424.663011496481</v>
      </c>
      <c r="U17" s="37">
        <v>0</v>
      </c>
      <c r="V17" s="37">
        <v>0</v>
      </c>
      <c r="W17" s="39">
        <f t="shared" si="6"/>
        <v>0</v>
      </c>
      <c r="X17" s="37">
        <v>0</v>
      </c>
      <c r="Y17" s="37">
        <v>0</v>
      </c>
      <c r="Z17" s="39">
        <f t="shared" si="7"/>
        <v>0</v>
      </c>
      <c r="AA17" s="37">
        <v>0</v>
      </c>
      <c r="AB17" s="37">
        <v>0</v>
      </c>
      <c r="AC17" s="39">
        <f t="shared" si="8"/>
        <v>0</v>
      </c>
      <c r="AD17" s="37">
        <v>10909.797759999999</v>
      </c>
      <c r="AE17" s="37">
        <v>0</v>
      </c>
      <c r="AF17" s="39">
        <f t="shared" si="9"/>
        <v>10909.797759999999</v>
      </c>
      <c r="AG17" s="37">
        <v>0</v>
      </c>
      <c r="AH17" s="37">
        <v>0</v>
      </c>
      <c r="AI17" s="39">
        <f t="shared" si="10"/>
        <v>0</v>
      </c>
      <c r="AJ17" s="39">
        <f t="shared" si="13"/>
        <v>10909.797759999999</v>
      </c>
      <c r="AK17" s="39">
        <f t="shared" si="11"/>
        <v>0</v>
      </c>
      <c r="AL17" s="39">
        <f t="shared" si="15"/>
        <v>10909.797759999999</v>
      </c>
      <c r="AM17" s="37">
        <v>56365.300733741366</v>
      </c>
      <c r="AN17" s="39">
        <f t="shared" si="14"/>
        <v>1598522.7853274781</v>
      </c>
      <c r="AO17" s="38"/>
      <c r="AP17" s="28"/>
      <c r="AT17" s="28"/>
      <c r="AU17" s="29"/>
    </row>
    <row r="18" spans="1:47" x14ac:dyDescent="0.25">
      <c r="A18" s="10">
        <v>41214</v>
      </c>
      <c r="B18" s="27">
        <v>41214</v>
      </c>
      <c r="C18" s="37">
        <v>76154.735029999996</v>
      </c>
      <c r="D18" s="37">
        <v>0</v>
      </c>
      <c r="E18" s="38">
        <f t="shared" si="0"/>
        <v>76154.735029999996</v>
      </c>
      <c r="F18" s="37">
        <v>123292.25471954857</v>
      </c>
      <c r="G18" s="37">
        <v>0</v>
      </c>
      <c r="H18" s="38">
        <f t="shared" si="1"/>
        <v>123292.25471954857</v>
      </c>
      <c r="I18" s="37">
        <v>0</v>
      </c>
      <c r="J18" s="37">
        <v>0</v>
      </c>
      <c r="K18" s="38">
        <f t="shared" si="2"/>
        <v>0</v>
      </c>
      <c r="L18" s="37">
        <v>66365.53053269154</v>
      </c>
      <c r="M18" s="37">
        <v>0</v>
      </c>
      <c r="N18" s="39">
        <f t="shared" si="3"/>
        <v>66365.53053269154</v>
      </c>
      <c r="O18" s="37">
        <v>1250010.5035400002</v>
      </c>
      <c r="P18" s="37">
        <v>0</v>
      </c>
      <c r="Q18" s="39">
        <f t="shared" si="4"/>
        <v>1250010.5035400002</v>
      </c>
      <c r="R18" s="37">
        <v>15424.663011496481</v>
      </c>
      <c r="S18" s="37">
        <v>0</v>
      </c>
      <c r="T18" s="39">
        <f t="shared" si="5"/>
        <v>15424.663011496481</v>
      </c>
      <c r="U18" s="37">
        <v>0</v>
      </c>
      <c r="V18" s="37">
        <v>0</v>
      </c>
      <c r="W18" s="39">
        <f t="shared" si="6"/>
        <v>0</v>
      </c>
      <c r="X18" s="37">
        <v>0</v>
      </c>
      <c r="Y18" s="37">
        <v>0</v>
      </c>
      <c r="Z18" s="39">
        <f t="shared" si="7"/>
        <v>0</v>
      </c>
      <c r="AA18" s="37">
        <v>0</v>
      </c>
      <c r="AB18" s="37">
        <v>0</v>
      </c>
      <c r="AC18" s="39">
        <f t="shared" si="8"/>
        <v>0</v>
      </c>
      <c r="AD18" s="37">
        <v>10909.797759999999</v>
      </c>
      <c r="AE18" s="37">
        <v>0</v>
      </c>
      <c r="AF18" s="39">
        <f t="shared" si="9"/>
        <v>10909.797759999999</v>
      </c>
      <c r="AG18" s="37">
        <v>0</v>
      </c>
      <c r="AH18" s="37">
        <v>0</v>
      </c>
      <c r="AI18" s="39">
        <f t="shared" si="10"/>
        <v>0</v>
      </c>
      <c r="AJ18" s="39">
        <f t="shared" si="13"/>
        <v>10909.797759999999</v>
      </c>
      <c r="AK18" s="39">
        <f t="shared" si="11"/>
        <v>0</v>
      </c>
      <c r="AL18" s="39">
        <f t="shared" si="15"/>
        <v>10909.797759999999</v>
      </c>
      <c r="AM18" s="37">
        <v>56365.300733741366</v>
      </c>
      <c r="AN18" s="39">
        <f t="shared" si="14"/>
        <v>1598522.7853274781</v>
      </c>
      <c r="AO18" s="38"/>
      <c r="AP18" s="28"/>
      <c r="AT18" s="28"/>
      <c r="AU18" s="29"/>
    </row>
    <row r="19" spans="1:47" x14ac:dyDescent="0.25">
      <c r="A19" s="10">
        <v>41244</v>
      </c>
      <c r="B19" s="27">
        <v>41244</v>
      </c>
      <c r="C19" s="37">
        <v>71436.47056999999</v>
      </c>
      <c r="D19" s="37">
        <v>0</v>
      </c>
      <c r="E19" s="38">
        <f t="shared" si="0"/>
        <v>71436.47056999999</v>
      </c>
      <c r="F19" s="37">
        <v>126845.792771037</v>
      </c>
      <c r="G19" s="37">
        <v>0</v>
      </c>
      <c r="H19" s="38">
        <f t="shared" si="1"/>
        <v>126845.792771037</v>
      </c>
      <c r="I19" s="37">
        <v>0</v>
      </c>
      <c r="J19" s="37">
        <v>0</v>
      </c>
      <c r="K19" s="38">
        <f t="shared" si="2"/>
        <v>0</v>
      </c>
      <c r="L19" s="37">
        <v>68278.322529168378</v>
      </c>
      <c r="M19" s="37">
        <v>0</v>
      </c>
      <c r="N19" s="39">
        <f t="shared" si="3"/>
        <v>68278.322529168378</v>
      </c>
      <c r="O19" s="37">
        <v>1267805.1304499998</v>
      </c>
      <c r="P19" s="37">
        <v>0</v>
      </c>
      <c r="Q19" s="39">
        <f t="shared" si="4"/>
        <v>1267805.1304499998</v>
      </c>
      <c r="R19" s="37">
        <v>15869.233735484126</v>
      </c>
      <c r="S19" s="37">
        <v>0</v>
      </c>
      <c r="T19" s="39">
        <f t="shared" si="5"/>
        <v>15869.233735484126</v>
      </c>
      <c r="U19" s="37">
        <v>0</v>
      </c>
      <c r="V19" s="37">
        <v>0</v>
      </c>
      <c r="W19" s="39">
        <f t="shared" si="6"/>
        <v>0</v>
      </c>
      <c r="X19" s="37">
        <v>0</v>
      </c>
      <c r="Y19" s="37">
        <v>0</v>
      </c>
      <c r="Z19" s="39">
        <f t="shared" si="7"/>
        <v>0</v>
      </c>
      <c r="AA19" s="37">
        <v>0</v>
      </c>
      <c r="AB19" s="37">
        <v>0</v>
      </c>
      <c r="AC19" s="39">
        <f t="shared" si="8"/>
        <v>0</v>
      </c>
      <c r="AD19" s="37">
        <v>11565.64926</v>
      </c>
      <c r="AE19" s="37">
        <v>0</v>
      </c>
      <c r="AF19" s="39">
        <f t="shared" si="9"/>
        <v>11565.64926</v>
      </c>
      <c r="AG19" s="37">
        <v>0</v>
      </c>
      <c r="AH19" s="37">
        <v>0</v>
      </c>
      <c r="AI19" s="39">
        <f t="shared" si="10"/>
        <v>0</v>
      </c>
      <c r="AJ19" s="39">
        <f t="shared" si="13"/>
        <v>11565.64926</v>
      </c>
      <c r="AK19" s="39">
        <f t="shared" si="11"/>
        <v>0</v>
      </c>
      <c r="AL19" s="39">
        <f t="shared" si="15"/>
        <v>11565.64926</v>
      </c>
      <c r="AM19" s="37">
        <v>56740.781964309754</v>
      </c>
      <c r="AN19" s="39">
        <f t="shared" si="14"/>
        <v>1618541.3812799992</v>
      </c>
      <c r="AO19" s="38"/>
      <c r="AP19" s="28"/>
      <c r="AT19" s="28"/>
      <c r="AU19" s="29"/>
    </row>
    <row r="20" spans="1:47" x14ac:dyDescent="0.25">
      <c r="A20" s="10">
        <v>41275</v>
      </c>
      <c r="B20" s="27">
        <v>41275</v>
      </c>
      <c r="C20" s="37">
        <v>71436.47056999999</v>
      </c>
      <c r="D20" s="37">
        <v>0</v>
      </c>
      <c r="E20" s="38">
        <f t="shared" si="0"/>
        <v>71436.47056999999</v>
      </c>
      <c r="F20" s="37">
        <v>126845.792771037</v>
      </c>
      <c r="G20" s="37">
        <v>0</v>
      </c>
      <c r="H20" s="38">
        <f t="shared" si="1"/>
        <v>126845.792771037</v>
      </c>
      <c r="I20" s="37">
        <v>0</v>
      </c>
      <c r="J20" s="37">
        <v>0</v>
      </c>
      <c r="K20" s="38">
        <f t="shared" si="2"/>
        <v>0</v>
      </c>
      <c r="L20" s="37">
        <v>68278.322529168378</v>
      </c>
      <c r="M20" s="37">
        <v>0</v>
      </c>
      <c r="N20" s="39">
        <f t="shared" si="3"/>
        <v>68278.322529168378</v>
      </c>
      <c r="O20" s="37">
        <v>1267805.1304499998</v>
      </c>
      <c r="P20" s="37">
        <v>0</v>
      </c>
      <c r="Q20" s="39">
        <f t="shared" si="4"/>
        <v>1267805.1304499998</v>
      </c>
      <c r="R20" s="37">
        <v>15869.233735484126</v>
      </c>
      <c r="S20" s="37">
        <v>0</v>
      </c>
      <c r="T20" s="39">
        <f t="shared" si="5"/>
        <v>15869.233735484126</v>
      </c>
      <c r="U20" s="37">
        <v>0</v>
      </c>
      <c r="V20" s="37">
        <v>0</v>
      </c>
      <c r="W20" s="39">
        <f t="shared" si="6"/>
        <v>0</v>
      </c>
      <c r="X20" s="37">
        <v>0</v>
      </c>
      <c r="Y20" s="37">
        <v>0</v>
      </c>
      <c r="Z20" s="39">
        <f t="shared" si="7"/>
        <v>0</v>
      </c>
      <c r="AA20" s="37">
        <v>0</v>
      </c>
      <c r="AB20" s="37">
        <v>0</v>
      </c>
      <c r="AC20" s="39">
        <f t="shared" si="8"/>
        <v>0</v>
      </c>
      <c r="AD20" s="37">
        <v>11565.64926</v>
      </c>
      <c r="AE20" s="37">
        <v>0</v>
      </c>
      <c r="AF20" s="39">
        <f t="shared" si="9"/>
        <v>11565.64926</v>
      </c>
      <c r="AG20" s="37">
        <v>0</v>
      </c>
      <c r="AH20" s="37">
        <v>0</v>
      </c>
      <c r="AI20" s="39">
        <f t="shared" si="10"/>
        <v>0</v>
      </c>
      <c r="AJ20" s="39">
        <f t="shared" si="13"/>
        <v>11565.64926</v>
      </c>
      <c r="AK20" s="39">
        <f t="shared" si="11"/>
        <v>0</v>
      </c>
      <c r="AL20" s="39">
        <f t="shared" si="15"/>
        <v>11565.64926</v>
      </c>
      <c r="AM20" s="37">
        <v>56740.781964309754</v>
      </c>
      <c r="AN20" s="39">
        <f t="shared" si="14"/>
        <v>1618541.3812799992</v>
      </c>
      <c r="AO20" s="38"/>
      <c r="AP20" s="28"/>
      <c r="AT20" s="28"/>
      <c r="AU20" s="29"/>
    </row>
    <row r="21" spans="1:47" x14ac:dyDescent="0.25">
      <c r="A21" s="10">
        <v>41306</v>
      </c>
      <c r="B21" s="27">
        <v>41306</v>
      </c>
      <c r="C21" s="37">
        <v>71436.47056999999</v>
      </c>
      <c r="D21" s="37">
        <v>0</v>
      </c>
      <c r="E21" s="38">
        <f t="shared" si="0"/>
        <v>71436.47056999999</v>
      </c>
      <c r="F21" s="37">
        <v>126845.792771037</v>
      </c>
      <c r="G21" s="37">
        <v>0</v>
      </c>
      <c r="H21" s="38">
        <f t="shared" si="1"/>
        <v>126845.792771037</v>
      </c>
      <c r="I21" s="37">
        <v>0</v>
      </c>
      <c r="J21" s="37">
        <v>0</v>
      </c>
      <c r="K21" s="38">
        <f t="shared" si="2"/>
        <v>0</v>
      </c>
      <c r="L21" s="37">
        <v>68278.322529168378</v>
      </c>
      <c r="M21" s="37">
        <v>0</v>
      </c>
      <c r="N21" s="39">
        <f t="shared" si="3"/>
        <v>68278.322529168378</v>
      </c>
      <c r="O21" s="37">
        <v>1267805.1304499998</v>
      </c>
      <c r="P21" s="37">
        <v>0</v>
      </c>
      <c r="Q21" s="39">
        <f t="shared" si="4"/>
        <v>1267805.1304499998</v>
      </c>
      <c r="R21" s="37">
        <v>15869.233735484126</v>
      </c>
      <c r="S21" s="37">
        <v>0</v>
      </c>
      <c r="T21" s="39">
        <f t="shared" si="5"/>
        <v>15869.233735484126</v>
      </c>
      <c r="U21" s="37">
        <v>0</v>
      </c>
      <c r="V21" s="37">
        <v>0</v>
      </c>
      <c r="W21" s="39">
        <f t="shared" si="6"/>
        <v>0</v>
      </c>
      <c r="X21" s="37">
        <v>0</v>
      </c>
      <c r="Y21" s="37">
        <v>0</v>
      </c>
      <c r="Z21" s="39">
        <f t="shared" si="7"/>
        <v>0</v>
      </c>
      <c r="AA21" s="37">
        <v>0</v>
      </c>
      <c r="AB21" s="37">
        <v>0</v>
      </c>
      <c r="AC21" s="39">
        <f t="shared" si="8"/>
        <v>0</v>
      </c>
      <c r="AD21" s="37">
        <v>11565.64926</v>
      </c>
      <c r="AE21" s="37">
        <v>0</v>
      </c>
      <c r="AF21" s="39">
        <f t="shared" si="9"/>
        <v>11565.64926</v>
      </c>
      <c r="AG21" s="37">
        <v>0</v>
      </c>
      <c r="AH21" s="37">
        <v>0</v>
      </c>
      <c r="AI21" s="39">
        <f t="shared" si="10"/>
        <v>0</v>
      </c>
      <c r="AJ21" s="39">
        <f t="shared" si="13"/>
        <v>11565.64926</v>
      </c>
      <c r="AK21" s="39">
        <f t="shared" si="11"/>
        <v>0</v>
      </c>
      <c r="AL21" s="39">
        <f t="shared" si="15"/>
        <v>11565.64926</v>
      </c>
      <c r="AM21" s="37">
        <v>56740.781964309754</v>
      </c>
      <c r="AN21" s="39">
        <f t="shared" si="14"/>
        <v>1618541.3812799992</v>
      </c>
      <c r="AO21" s="38"/>
      <c r="AP21" s="28"/>
      <c r="AT21" s="28"/>
      <c r="AU21" s="29"/>
    </row>
    <row r="22" spans="1:47" x14ac:dyDescent="0.25">
      <c r="A22" s="10">
        <v>41334</v>
      </c>
      <c r="B22" s="27">
        <v>41334</v>
      </c>
      <c r="C22" s="37">
        <v>98714.768319999988</v>
      </c>
      <c r="D22" s="37">
        <v>0</v>
      </c>
      <c r="E22" s="38">
        <f t="shared" si="0"/>
        <v>98714.768319999988</v>
      </c>
      <c r="F22" s="37">
        <v>135708.05178493194</v>
      </c>
      <c r="G22" s="37">
        <v>0</v>
      </c>
      <c r="H22" s="38">
        <f t="shared" si="1"/>
        <v>135708.05178493194</v>
      </c>
      <c r="I22" s="37">
        <v>0</v>
      </c>
      <c r="J22" s="37">
        <v>0</v>
      </c>
      <c r="K22" s="38">
        <f t="shared" si="2"/>
        <v>0</v>
      </c>
      <c r="L22" s="37">
        <v>73048.68318574912</v>
      </c>
      <c r="M22" s="37">
        <v>0</v>
      </c>
      <c r="N22" s="39">
        <f t="shared" si="3"/>
        <v>73048.68318574912</v>
      </c>
      <c r="O22" s="37">
        <v>1261058.7225599999</v>
      </c>
      <c r="P22" s="37">
        <v>0</v>
      </c>
      <c r="Q22" s="39">
        <f t="shared" si="4"/>
        <v>1261058.7225599999</v>
      </c>
      <c r="R22" s="37">
        <v>16977.959982083074</v>
      </c>
      <c r="S22" s="37">
        <v>0</v>
      </c>
      <c r="T22" s="39">
        <f t="shared" si="5"/>
        <v>16977.959982083074</v>
      </c>
      <c r="U22" s="37">
        <v>0</v>
      </c>
      <c r="V22" s="37">
        <v>0</v>
      </c>
      <c r="W22" s="39">
        <f t="shared" si="6"/>
        <v>0</v>
      </c>
      <c r="X22" s="37">
        <v>0</v>
      </c>
      <c r="Y22" s="37">
        <v>0</v>
      </c>
      <c r="Z22" s="39">
        <f t="shared" si="7"/>
        <v>0</v>
      </c>
      <c r="AA22" s="37">
        <v>0</v>
      </c>
      <c r="AB22" s="37">
        <v>0</v>
      </c>
      <c r="AC22" s="39">
        <f t="shared" si="8"/>
        <v>0</v>
      </c>
      <c r="AD22" s="37">
        <v>11153.89034</v>
      </c>
      <c r="AE22" s="37">
        <v>0</v>
      </c>
      <c r="AF22" s="39">
        <f t="shared" si="9"/>
        <v>11153.89034</v>
      </c>
      <c r="AG22" s="37">
        <v>0</v>
      </c>
      <c r="AH22" s="37">
        <v>0</v>
      </c>
      <c r="AI22" s="39">
        <f t="shared" si="10"/>
        <v>0</v>
      </c>
      <c r="AJ22" s="39">
        <f t="shared" si="13"/>
        <v>11153.89034</v>
      </c>
      <c r="AK22" s="39">
        <f t="shared" si="11"/>
        <v>0</v>
      </c>
      <c r="AL22" s="39">
        <f t="shared" si="15"/>
        <v>11153.89034</v>
      </c>
      <c r="AM22" s="37">
        <v>59283.444053523061</v>
      </c>
      <c r="AN22" s="39">
        <f t="shared" si="14"/>
        <v>1655945.520226287</v>
      </c>
      <c r="AO22" s="38"/>
      <c r="AP22" s="28"/>
      <c r="AT22" s="28"/>
      <c r="AU22" s="29"/>
    </row>
    <row r="23" spans="1:47" x14ac:dyDescent="0.25">
      <c r="A23" s="10">
        <v>41365</v>
      </c>
      <c r="B23" s="27">
        <v>41365</v>
      </c>
      <c r="C23" s="37">
        <v>98714.768319999988</v>
      </c>
      <c r="D23" s="37">
        <v>0</v>
      </c>
      <c r="E23" s="38">
        <f t="shared" si="0"/>
        <v>98714.768319999988</v>
      </c>
      <c r="F23" s="37">
        <v>135708.05178493194</v>
      </c>
      <c r="G23" s="37">
        <v>0</v>
      </c>
      <c r="H23" s="38">
        <f t="shared" si="1"/>
        <v>135708.05178493194</v>
      </c>
      <c r="I23" s="37">
        <v>0</v>
      </c>
      <c r="J23" s="37">
        <v>0</v>
      </c>
      <c r="K23" s="38">
        <f t="shared" si="2"/>
        <v>0</v>
      </c>
      <c r="L23" s="37">
        <v>73048.68318574912</v>
      </c>
      <c r="M23" s="37">
        <v>0</v>
      </c>
      <c r="N23" s="39">
        <f t="shared" si="3"/>
        <v>73048.68318574912</v>
      </c>
      <c r="O23" s="37">
        <v>1261058.7225599999</v>
      </c>
      <c r="P23" s="37">
        <v>0</v>
      </c>
      <c r="Q23" s="39">
        <f t="shared" si="4"/>
        <v>1261058.7225599999</v>
      </c>
      <c r="R23" s="37">
        <v>16977.959982083074</v>
      </c>
      <c r="S23" s="37">
        <v>0</v>
      </c>
      <c r="T23" s="39">
        <f t="shared" si="5"/>
        <v>16977.959982083074</v>
      </c>
      <c r="U23" s="37">
        <v>0</v>
      </c>
      <c r="V23" s="37">
        <v>0</v>
      </c>
      <c r="W23" s="39">
        <f t="shared" si="6"/>
        <v>0</v>
      </c>
      <c r="X23" s="37">
        <v>0</v>
      </c>
      <c r="Y23" s="37">
        <v>0</v>
      </c>
      <c r="Z23" s="39">
        <f t="shared" si="7"/>
        <v>0</v>
      </c>
      <c r="AA23" s="37">
        <v>0</v>
      </c>
      <c r="AB23" s="37">
        <v>0</v>
      </c>
      <c r="AC23" s="39">
        <f t="shared" si="8"/>
        <v>0</v>
      </c>
      <c r="AD23" s="37">
        <v>11153.89034</v>
      </c>
      <c r="AE23" s="37">
        <v>0</v>
      </c>
      <c r="AF23" s="39">
        <f t="shared" si="9"/>
        <v>11153.89034</v>
      </c>
      <c r="AG23" s="37">
        <v>0</v>
      </c>
      <c r="AH23" s="37">
        <v>0</v>
      </c>
      <c r="AI23" s="39">
        <f t="shared" si="10"/>
        <v>0</v>
      </c>
      <c r="AJ23" s="39">
        <f t="shared" si="13"/>
        <v>11153.89034</v>
      </c>
      <c r="AK23" s="39">
        <f t="shared" si="11"/>
        <v>0</v>
      </c>
      <c r="AL23" s="39">
        <f t="shared" si="15"/>
        <v>11153.89034</v>
      </c>
      <c r="AM23" s="37">
        <v>59283.444053523061</v>
      </c>
      <c r="AN23" s="39">
        <f t="shared" si="14"/>
        <v>1655945.520226287</v>
      </c>
      <c r="AO23" s="38"/>
      <c r="AP23" s="28"/>
      <c r="AT23" s="28"/>
      <c r="AU23" s="29"/>
    </row>
    <row r="24" spans="1:47" x14ac:dyDescent="0.25">
      <c r="A24" s="10">
        <v>41395</v>
      </c>
      <c r="B24" s="27">
        <v>41395</v>
      </c>
      <c r="C24" s="37">
        <v>98714.768319999988</v>
      </c>
      <c r="D24" s="37">
        <v>0</v>
      </c>
      <c r="E24" s="38">
        <f t="shared" si="0"/>
        <v>98714.768319999988</v>
      </c>
      <c r="F24" s="37">
        <v>135708.05178493194</v>
      </c>
      <c r="G24" s="37">
        <v>0</v>
      </c>
      <c r="H24" s="38">
        <f t="shared" si="1"/>
        <v>135708.05178493194</v>
      </c>
      <c r="I24" s="37">
        <v>0</v>
      </c>
      <c r="J24" s="37">
        <v>0</v>
      </c>
      <c r="K24" s="38">
        <f t="shared" si="2"/>
        <v>0</v>
      </c>
      <c r="L24" s="37">
        <v>73048.68318574912</v>
      </c>
      <c r="M24" s="37">
        <v>0</v>
      </c>
      <c r="N24" s="39">
        <f t="shared" si="3"/>
        <v>73048.68318574912</v>
      </c>
      <c r="O24" s="37">
        <v>1261058.7225599999</v>
      </c>
      <c r="P24" s="37">
        <v>0</v>
      </c>
      <c r="Q24" s="39">
        <f t="shared" si="4"/>
        <v>1261058.7225599999</v>
      </c>
      <c r="R24" s="37">
        <v>16977.959982083074</v>
      </c>
      <c r="S24" s="37">
        <v>0</v>
      </c>
      <c r="T24" s="39">
        <f t="shared" si="5"/>
        <v>16977.959982083074</v>
      </c>
      <c r="U24" s="37">
        <v>0</v>
      </c>
      <c r="V24" s="37">
        <v>0</v>
      </c>
      <c r="W24" s="39">
        <f t="shared" si="6"/>
        <v>0</v>
      </c>
      <c r="X24" s="37">
        <v>0</v>
      </c>
      <c r="Y24" s="37">
        <v>0</v>
      </c>
      <c r="Z24" s="39">
        <f t="shared" si="7"/>
        <v>0</v>
      </c>
      <c r="AA24" s="37">
        <v>0</v>
      </c>
      <c r="AB24" s="37">
        <v>0</v>
      </c>
      <c r="AC24" s="39">
        <f t="shared" si="8"/>
        <v>0</v>
      </c>
      <c r="AD24" s="37">
        <v>11153.89034</v>
      </c>
      <c r="AE24" s="37">
        <v>0</v>
      </c>
      <c r="AF24" s="39">
        <f t="shared" si="9"/>
        <v>11153.89034</v>
      </c>
      <c r="AG24" s="37">
        <v>0</v>
      </c>
      <c r="AH24" s="37">
        <v>0</v>
      </c>
      <c r="AI24" s="39">
        <f t="shared" si="10"/>
        <v>0</v>
      </c>
      <c r="AJ24" s="39">
        <f t="shared" si="13"/>
        <v>11153.89034</v>
      </c>
      <c r="AK24" s="39">
        <f t="shared" si="11"/>
        <v>0</v>
      </c>
      <c r="AL24" s="39">
        <f t="shared" si="15"/>
        <v>11153.89034</v>
      </c>
      <c r="AM24" s="37">
        <v>59283.444053523061</v>
      </c>
      <c r="AN24" s="39">
        <f t="shared" si="14"/>
        <v>1655945.520226287</v>
      </c>
      <c r="AO24" s="38"/>
      <c r="AP24" s="28"/>
      <c r="AT24" s="28"/>
      <c r="AU24" s="29"/>
    </row>
    <row r="25" spans="1:47" x14ac:dyDescent="0.25">
      <c r="A25" s="10">
        <v>41426</v>
      </c>
      <c r="B25" s="27">
        <v>41426</v>
      </c>
      <c r="C25" s="37">
        <v>97699.763129999992</v>
      </c>
      <c r="D25" s="37">
        <v>0</v>
      </c>
      <c r="E25" s="38">
        <f t="shared" si="0"/>
        <v>97699.763129999992</v>
      </c>
      <c r="F25" s="37">
        <v>145641.98638587873</v>
      </c>
      <c r="G25" s="37">
        <v>0</v>
      </c>
      <c r="H25" s="38">
        <f t="shared" si="1"/>
        <v>145641.98638587873</v>
      </c>
      <c r="I25" s="37">
        <v>0</v>
      </c>
      <c r="J25" s="37">
        <v>0</v>
      </c>
      <c r="K25" s="38">
        <f t="shared" si="2"/>
        <v>0</v>
      </c>
      <c r="L25" s="37">
        <v>78395.903427349302</v>
      </c>
      <c r="M25" s="37">
        <v>0</v>
      </c>
      <c r="N25" s="39">
        <f t="shared" si="3"/>
        <v>78395.903427349302</v>
      </c>
      <c r="O25" s="37">
        <v>1268306.4146699999</v>
      </c>
      <c r="P25" s="37">
        <v>0</v>
      </c>
      <c r="Q25" s="39">
        <f t="shared" si="4"/>
        <v>1268306.4146699999</v>
      </c>
      <c r="R25" s="37">
        <v>18220.759815263136</v>
      </c>
      <c r="S25" s="37">
        <v>0</v>
      </c>
      <c r="T25" s="39">
        <f t="shared" si="5"/>
        <v>18220.759815263136</v>
      </c>
      <c r="U25" s="37">
        <v>0</v>
      </c>
      <c r="V25" s="37">
        <v>0</v>
      </c>
      <c r="W25" s="39">
        <f t="shared" si="6"/>
        <v>0</v>
      </c>
      <c r="X25" s="37">
        <v>0</v>
      </c>
      <c r="Y25" s="37">
        <v>0</v>
      </c>
      <c r="Z25" s="39">
        <f t="shared" si="7"/>
        <v>0</v>
      </c>
      <c r="AA25" s="37">
        <v>0</v>
      </c>
      <c r="AB25" s="37">
        <v>0</v>
      </c>
      <c r="AC25" s="39">
        <f t="shared" si="8"/>
        <v>0</v>
      </c>
      <c r="AD25" s="37">
        <v>10644.057940000001</v>
      </c>
      <c r="AE25" s="37">
        <v>0</v>
      </c>
      <c r="AF25" s="39">
        <f t="shared" si="9"/>
        <v>10644.057940000001</v>
      </c>
      <c r="AG25" s="37">
        <v>0</v>
      </c>
      <c r="AH25" s="37">
        <v>0</v>
      </c>
      <c r="AI25" s="39">
        <f t="shared" si="10"/>
        <v>0</v>
      </c>
      <c r="AJ25" s="39">
        <f t="shared" si="13"/>
        <v>10644.057940000001</v>
      </c>
      <c r="AK25" s="39">
        <f t="shared" si="11"/>
        <v>0</v>
      </c>
      <c r="AL25" s="39">
        <f t="shared" si="15"/>
        <v>10644.057940000001</v>
      </c>
      <c r="AM25" s="37">
        <v>59873.635384844325</v>
      </c>
      <c r="AN25" s="39">
        <f t="shared" si="14"/>
        <v>1678782.5207533352</v>
      </c>
      <c r="AO25" s="38"/>
      <c r="AP25" s="28"/>
      <c r="AT25" s="28"/>
      <c r="AU25" s="29"/>
    </row>
    <row r="26" spans="1:47" x14ac:dyDescent="0.25">
      <c r="A26" s="10">
        <v>41456</v>
      </c>
      <c r="B26" s="27">
        <v>41456</v>
      </c>
      <c r="C26" s="37">
        <v>97699.763129999992</v>
      </c>
      <c r="D26" s="37">
        <v>0</v>
      </c>
      <c r="E26" s="38">
        <f t="shared" si="0"/>
        <v>97699.763129999992</v>
      </c>
      <c r="F26" s="37">
        <v>145641.98638587873</v>
      </c>
      <c r="G26" s="37">
        <v>0</v>
      </c>
      <c r="H26" s="38">
        <f t="shared" si="1"/>
        <v>145641.98638587873</v>
      </c>
      <c r="I26" s="37">
        <v>0</v>
      </c>
      <c r="J26" s="37">
        <v>0</v>
      </c>
      <c r="K26" s="38">
        <f t="shared" si="2"/>
        <v>0</v>
      </c>
      <c r="L26" s="37">
        <v>78395.903427349302</v>
      </c>
      <c r="M26" s="37">
        <v>0</v>
      </c>
      <c r="N26" s="39">
        <f t="shared" si="3"/>
        <v>78395.903427349302</v>
      </c>
      <c r="O26" s="37">
        <v>1268306.4146699999</v>
      </c>
      <c r="P26" s="37">
        <v>0</v>
      </c>
      <c r="Q26" s="39">
        <f t="shared" si="4"/>
        <v>1268306.4146699999</v>
      </c>
      <c r="R26" s="37">
        <v>18220.759815263136</v>
      </c>
      <c r="S26" s="37">
        <v>0</v>
      </c>
      <c r="T26" s="39">
        <f t="shared" si="5"/>
        <v>18220.759815263136</v>
      </c>
      <c r="U26" s="37">
        <v>0</v>
      </c>
      <c r="V26" s="37">
        <v>0</v>
      </c>
      <c r="W26" s="39">
        <f t="shared" si="6"/>
        <v>0</v>
      </c>
      <c r="X26" s="37">
        <v>0</v>
      </c>
      <c r="Y26" s="37">
        <v>0</v>
      </c>
      <c r="Z26" s="39">
        <f t="shared" si="7"/>
        <v>0</v>
      </c>
      <c r="AA26" s="37">
        <v>0</v>
      </c>
      <c r="AB26" s="37">
        <v>0</v>
      </c>
      <c r="AC26" s="39">
        <f t="shared" si="8"/>
        <v>0</v>
      </c>
      <c r="AD26" s="37">
        <v>10644.057940000001</v>
      </c>
      <c r="AE26" s="37">
        <v>0</v>
      </c>
      <c r="AF26" s="39">
        <f t="shared" si="9"/>
        <v>10644.057940000001</v>
      </c>
      <c r="AG26" s="37">
        <v>0</v>
      </c>
      <c r="AH26" s="37">
        <v>0</v>
      </c>
      <c r="AI26" s="39">
        <f t="shared" si="10"/>
        <v>0</v>
      </c>
      <c r="AJ26" s="39">
        <f t="shared" si="13"/>
        <v>10644.057940000001</v>
      </c>
      <c r="AK26" s="39">
        <f t="shared" si="11"/>
        <v>0</v>
      </c>
      <c r="AL26" s="39">
        <f t="shared" si="15"/>
        <v>10644.057940000001</v>
      </c>
      <c r="AM26" s="37">
        <v>59873.635384844325</v>
      </c>
      <c r="AN26" s="39">
        <f t="shared" si="14"/>
        <v>1678782.5207533352</v>
      </c>
      <c r="AO26" s="38"/>
      <c r="AP26" s="28"/>
      <c r="AT26" s="28"/>
      <c r="AU26" s="29"/>
    </row>
    <row r="27" spans="1:47" x14ac:dyDescent="0.25">
      <c r="A27" s="10">
        <v>41487</v>
      </c>
      <c r="B27" s="27">
        <v>41487</v>
      </c>
      <c r="C27" s="37">
        <v>97699.763129999992</v>
      </c>
      <c r="D27" s="37">
        <v>0</v>
      </c>
      <c r="E27" s="38">
        <f t="shared" si="0"/>
        <v>97699.763129999992</v>
      </c>
      <c r="F27" s="37">
        <v>145641.98638587873</v>
      </c>
      <c r="G27" s="37">
        <v>0</v>
      </c>
      <c r="H27" s="38">
        <f t="shared" si="1"/>
        <v>145641.98638587873</v>
      </c>
      <c r="I27" s="37">
        <v>0</v>
      </c>
      <c r="J27" s="37">
        <v>0</v>
      </c>
      <c r="K27" s="38">
        <f t="shared" si="2"/>
        <v>0</v>
      </c>
      <c r="L27" s="37">
        <v>78395.903427349302</v>
      </c>
      <c r="M27" s="37">
        <v>0</v>
      </c>
      <c r="N27" s="39">
        <f t="shared" si="3"/>
        <v>78395.903427349302</v>
      </c>
      <c r="O27" s="37">
        <v>1268306.4146699999</v>
      </c>
      <c r="P27" s="37">
        <v>0</v>
      </c>
      <c r="Q27" s="39">
        <f t="shared" si="4"/>
        <v>1268306.4146699999</v>
      </c>
      <c r="R27" s="37">
        <v>18220.759815263136</v>
      </c>
      <c r="S27" s="37">
        <v>0</v>
      </c>
      <c r="T27" s="39">
        <f t="shared" si="5"/>
        <v>18220.759815263136</v>
      </c>
      <c r="U27" s="37">
        <v>0</v>
      </c>
      <c r="V27" s="37">
        <v>0</v>
      </c>
      <c r="W27" s="39">
        <f t="shared" si="6"/>
        <v>0</v>
      </c>
      <c r="X27" s="37">
        <v>0</v>
      </c>
      <c r="Y27" s="37">
        <v>0</v>
      </c>
      <c r="Z27" s="39">
        <f t="shared" si="7"/>
        <v>0</v>
      </c>
      <c r="AA27" s="37">
        <v>0</v>
      </c>
      <c r="AB27" s="37">
        <v>0</v>
      </c>
      <c r="AC27" s="39">
        <f t="shared" si="8"/>
        <v>0</v>
      </c>
      <c r="AD27" s="37">
        <v>10644.057940000001</v>
      </c>
      <c r="AE27" s="37">
        <v>0</v>
      </c>
      <c r="AF27" s="39">
        <f t="shared" si="9"/>
        <v>10644.057940000001</v>
      </c>
      <c r="AG27" s="37">
        <v>0</v>
      </c>
      <c r="AH27" s="37">
        <v>0</v>
      </c>
      <c r="AI27" s="39">
        <f t="shared" si="10"/>
        <v>0</v>
      </c>
      <c r="AJ27" s="39">
        <f t="shared" si="13"/>
        <v>10644.057940000001</v>
      </c>
      <c r="AK27" s="39">
        <f t="shared" si="11"/>
        <v>0</v>
      </c>
      <c r="AL27" s="39">
        <f t="shared" si="15"/>
        <v>10644.057940000001</v>
      </c>
      <c r="AM27" s="37">
        <v>59873.635384844325</v>
      </c>
      <c r="AN27" s="39">
        <f t="shared" si="14"/>
        <v>1678782.5207533352</v>
      </c>
      <c r="AO27" s="38"/>
      <c r="AT27" s="28"/>
      <c r="AU27" s="29"/>
    </row>
    <row r="28" spans="1:47" x14ac:dyDescent="0.25">
      <c r="A28" s="10">
        <v>41518</v>
      </c>
      <c r="B28" s="27">
        <v>41518</v>
      </c>
      <c r="C28" s="37">
        <v>94011.843929999988</v>
      </c>
      <c r="D28" s="37">
        <v>0</v>
      </c>
      <c r="E28" s="38">
        <f t="shared" si="0"/>
        <v>94011.843929999988</v>
      </c>
      <c r="F28" s="37">
        <v>141975.47943148279</v>
      </c>
      <c r="G28" s="37">
        <v>0</v>
      </c>
      <c r="H28" s="38">
        <f t="shared" si="1"/>
        <v>141975.47943148279</v>
      </c>
      <c r="I28" s="37">
        <v>0</v>
      </c>
      <c r="J28" s="37">
        <v>0</v>
      </c>
      <c r="K28" s="38">
        <f t="shared" si="2"/>
        <v>0</v>
      </c>
      <c r="L28" s="37">
        <v>76422.302735369187</v>
      </c>
      <c r="M28" s="37">
        <v>0</v>
      </c>
      <c r="N28" s="39">
        <f t="shared" si="3"/>
        <v>76422.302735369187</v>
      </c>
      <c r="O28" s="37">
        <v>1289180.2048300002</v>
      </c>
      <c r="P28" s="37">
        <v>0</v>
      </c>
      <c r="Q28" s="39">
        <f t="shared" si="4"/>
        <v>1289180.2048300002</v>
      </c>
      <c r="R28" s="37">
        <v>17762.055946723223</v>
      </c>
      <c r="S28" s="37">
        <v>0</v>
      </c>
      <c r="T28" s="39">
        <f t="shared" si="5"/>
        <v>17762.055946723223</v>
      </c>
      <c r="U28" s="37">
        <v>0</v>
      </c>
      <c r="V28" s="37">
        <v>0</v>
      </c>
      <c r="W28" s="39">
        <f t="shared" si="6"/>
        <v>0</v>
      </c>
      <c r="X28" s="37">
        <v>0</v>
      </c>
      <c r="Y28" s="37">
        <v>0</v>
      </c>
      <c r="Z28" s="39">
        <f t="shared" si="7"/>
        <v>0</v>
      </c>
      <c r="AA28" s="37">
        <v>0</v>
      </c>
      <c r="AB28" s="37">
        <v>0</v>
      </c>
      <c r="AC28" s="39">
        <f t="shared" si="8"/>
        <v>0</v>
      </c>
      <c r="AD28" s="37">
        <v>10973.531939999999</v>
      </c>
      <c r="AE28" s="37">
        <v>0</v>
      </c>
      <c r="AF28" s="39">
        <f t="shared" si="9"/>
        <v>10973.531939999999</v>
      </c>
      <c r="AG28" s="37">
        <v>0</v>
      </c>
      <c r="AH28" s="37">
        <v>0</v>
      </c>
      <c r="AI28" s="39">
        <f t="shared" si="10"/>
        <v>0</v>
      </c>
      <c r="AJ28" s="39">
        <f t="shared" si="13"/>
        <v>10973.531939999999</v>
      </c>
      <c r="AK28" s="39">
        <f t="shared" si="11"/>
        <v>0</v>
      </c>
      <c r="AL28" s="39">
        <f t="shared" si="15"/>
        <v>10973.531939999999</v>
      </c>
      <c r="AM28" s="37">
        <v>60453.6268971588</v>
      </c>
      <c r="AN28" s="39">
        <f t="shared" si="14"/>
        <v>1690779.0457107341</v>
      </c>
      <c r="AO28" s="38"/>
      <c r="AT28" s="28"/>
      <c r="AU28" s="29"/>
    </row>
    <row r="29" spans="1:47" x14ac:dyDescent="0.25">
      <c r="A29" s="10">
        <v>41548</v>
      </c>
      <c r="B29" s="27">
        <v>41548</v>
      </c>
      <c r="C29" s="37">
        <v>94011.843929999988</v>
      </c>
      <c r="D29" s="37">
        <v>0</v>
      </c>
      <c r="E29" s="38">
        <f t="shared" si="0"/>
        <v>94011.843929999988</v>
      </c>
      <c r="F29" s="37">
        <v>141975.47943148279</v>
      </c>
      <c r="G29" s="37">
        <v>0</v>
      </c>
      <c r="H29" s="38">
        <f t="shared" si="1"/>
        <v>141975.47943148279</v>
      </c>
      <c r="I29" s="37">
        <v>0</v>
      </c>
      <c r="J29" s="37">
        <v>0</v>
      </c>
      <c r="K29" s="38">
        <f t="shared" si="2"/>
        <v>0</v>
      </c>
      <c r="L29" s="37">
        <v>76422.302735369187</v>
      </c>
      <c r="M29" s="37">
        <v>0</v>
      </c>
      <c r="N29" s="39">
        <f t="shared" si="3"/>
        <v>76422.302735369187</v>
      </c>
      <c r="O29" s="37">
        <v>1289180.2048300002</v>
      </c>
      <c r="P29" s="37">
        <v>0</v>
      </c>
      <c r="Q29" s="39">
        <f t="shared" si="4"/>
        <v>1289180.2048300002</v>
      </c>
      <c r="R29" s="37">
        <v>17762.055946723223</v>
      </c>
      <c r="S29" s="37">
        <v>0</v>
      </c>
      <c r="T29" s="39">
        <f t="shared" si="5"/>
        <v>17762.055946723223</v>
      </c>
      <c r="U29" s="37">
        <v>0</v>
      </c>
      <c r="V29" s="37">
        <v>0</v>
      </c>
      <c r="W29" s="39">
        <f t="shared" si="6"/>
        <v>0</v>
      </c>
      <c r="X29" s="37">
        <v>0</v>
      </c>
      <c r="Y29" s="37">
        <v>0</v>
      </c>
      <c r="Z29" s="39">
        <f t="shared" si="7"/>
        <v>0</v>
      </c>
      <c r="AA29" s="37">
        <v>0</v>
      </c>
      <c r="AB29" s="37">
        <v>0</v>
      </c>
      <c r="AC29" s="39">
        <f t="shared" si="8"/>
        <v>0</v>
      </c>
      <c r="AD29" s="37">
        <v>10973.531939999999</v>
      </c>
      <c r="AE29" s="37">
        <v>0</v>
      </c>
      <c r="AF29" s="39">
        <f t="shared" si="9"/>
        <v>10973.531939999999</v>
      </c>
      <c r="AG29" s="37">
        <v>0</v>
      </c>
      <c r="AH29" s="37">
        <v>0</v>
      </c>
      <c r="AI29" s="39">
        <f t="shared" si="10"/>
        <v>0</v>
      </c>
      <c r="AJ29" s="39">
        <f t="shared" si="13"/>
        <v>10973.531939999999</v>
      </c>
      <c r="AK29" s="39">
        <f t="shared" si="11"/>
        <v>0</v>
      </c>
      <c r="AL29" s="39">
        <f t="shared" si="15"/>
        <v>10973.531939999999</v>
      </c>
      <c r="AM29" s="37">
        <v>60453.6268971588</v>
      </c>
      <c r="AN29" s="39">
        <f t="shared" si="14"/>
        <v>1690779.0457107341</v>
      </c>
      <c r="AO29" s="38"/>
      <c r="AP29" s="28"/>
      <c r="AT29" s="28"/>
      <c r="AU29" s="29"/>
    </row>
    <row r="30" spans="1:47" x14ac:dyDescent="0.25">
      <c r="A30" s="10">
        <v>41579</v>
      </c>
      <c r="B30" s="27">
        <v>41579</v>
      </c>
      <c r="C30" s="37">
        <v>94011.843929999988</v>
      </c>
      <c r="D30" s="37">
        <v>0</v>
      </c>
      <c r="E30" s="38">
        <f t="shared" si="0"/>
        <v>94011.843929999988</v>
      </c>
      <c r="F30" s="37">
        <v>141975.47943148279</v>
      </c>
      <c r="G30" s="37">
        <v>0</v>
      </c>
      <c r="H30" s="38">
        <f t="shared" si="1"/>
        <v>141975.47943148279</v>
      </c>
      <c r="I30" s="37">
        <v>0</v>
      </c>
      <c r="J30" s="37">
        <v>0</v>
      </c>
      <c r="K30" s="38">
        <f t="shared" si="2"/>
        <v>0</v>
      </c>
      <c r="L30" s="37">
        <v>76422.302735369187</v>
      </c>
      <c r="M30" s="37">
        <v>0</v>
      </c>
      <c r="N30" s="39">
        <f t="shared" si="3"/>
        <v>76422.302735369187</v>
      </c>
      <c r="O30" s="37">
        <v>1289180.2048300002</v>
      </c>
      <c r="P30" s="37">
        <v>0</v>
      </c>
      <c r="Q30" s="39">
        <f t="shared" si="4"/>
        <v>1289180.2048300002</v>
      </c>
      <c r="R30" s="37">
        <v>17762.055946723223</v>
      </c>
      <c r="S30" s="37">
        <v>0</v>
      </c>
      <c r="T30" s="39">
        <f t="shared" si="5"/>
        <v>17762.055946723223</v>
      </c>
      <c r="U30" s="37">
        <v>0</v>
      </c>
      <c r="V30" s="37">
        <v>0</v>
      </c>
      <c r="W30" s="39">
        <f t="shared" si="6"/>
        <v>0</v>
      </c>
      <c r="X30" s="37">
        <v>0</v>
      </c>
      <c r="Y30" s="37">
        <v>0</v>
      </c>
      <c r="Z30" s="39">
        <f t="shared" si="7"/>
        <v>0</v>
      </c>
      <c r="AA30" s="37">
        <v>0</v>
      </c>
      <c r="AB30" s="37">
        <v>0</v>
      </c>
      <c r="AC30" s="39">
        <f t="shared" si="8"/>
        <v>0</v>
      </c>
      <c r="AD30" s="37">
        <v>10973.531939999999</v>
      </c>
      <c r="AE30" s="37">
        <v>0</v>
      </c>
      <c r="AF30" s="39">
        <f t="shared" si="9"/>
        <v>10973.531939999999</v>
      </c>
      <c r="AG30" s="37">
        <v>0</v>
      </c>
      <c r="AH30" s="37">
        <v>0</v>
      </c>
      <c r="AI30" s="39">
        <f t="shared" si="10"/>
        <v>0</v>
      </c>
      <c r="AJ30" s="39">
        <f t="shared" si="13"/>
        <v>10973.531939999999</v>
      </c>
      <c r="AK30" s="39">
        <f t="shared" si="11"/>
        <v>0</v>
      </c>
      <c r="AL30" s="39">
        <f t="shared" si="15"/>
        <v>10973.531939999999</v>
      </c>
      <c r="AM30" s="37">
        <v>60453.6268971588</v>
      </c>
      <c r="AN30" s="39">
        <f t="shared" si="14"/>
        <v>1690779.0457107341</v>
      </c>
      <c r="AO30" s="38"/>
      <c r="AP30" s="28"/>
      <c r="AT30" s="28"/>
      <c r="AU30" s="29"/>
    </row>
    <row r="31" spans="1:47" x14ac:dyDescent="0.25">
      <c r="A31" s="10">
        <v>41609</v>
      </c>
      <c r="B31" s="27">
        <v>41609</v>
      </c>
      <c r="C31" s="37">
        <v>88947.517150000014</v>
      </c>
      <c r="D31" s="37">
        <v>0</v>
      </c>
      <c r="E31" s="38">
        <f t="shared" si="0"/>
        <v>88947.517150000014</v>
      </c>
      <c r="F31" s="37">
        <v>150538.10128151331</v>
      </c>
      <c r="G31" s="37">
        <v>0</v>
      </c>
      <c r="H31" s="38">
        <f t="shared" si="1"/>
        <v>150538.10128151331</v>
      </c>
      <c r="I31" s="37">
        <v>0</v>
      </c>
      <c r="J31" s="37">
        <v>0</v>
      </c>
      <c r="K31" s="38">
        <f t="shared" si="2"/>
        <v>0</v>
      </c>
      <c r="L31" s="37">
        <v>81031.375244593</v>
      </c>
      <c r="M31" s="37">
        <v>0</v>
      </c>
      <c r="N31" s="39">
        <f t="shared" si="3"/>
        <v>81031.375244593</v>
      </c>
      <c r="O31" s="37">
        <v>1314465.32473</v>
      </c>
      <c r="P31" s="37">
        <v>0</v>
      </c>
      <c r="Q31" s="39">
        <f t="shared" si="4"/>
        <v>1314465.32473</v>
      </c>
      <c r="R31" s="37">
        <v>18833.295635153187</v>
      </c>
      <c r="S31" s="37">
        <v>0</v>
      </c>
      <c r="T31" s="39">
        <f t="shared" si="5"/>
        <v>18833.295635153187</v>
      </c>
      <c r="U31" s="37">
        <v>0</v>
      </c>
      <c r="V31" s="37">
        <v>0</v>
      </c>
      <c r="W31" s="39">
        <f t="shared" si="6"/>
        <v>0</v>
      </c>
      <c r="X31" s="37">
        <v>0</v>
      </c>
      <c r="Y31" s="37">
        <v>0</v>
      </c>
      <c r="Z31" s="39">
        <f t="shared" si="7"/>
        <v>0</v>
      </c>
      <c r="AA31" s="37">
        <v>0</v>
      </c>
      <c r="AB31" s="37">
        <v>0</v>
      </c>
      <c r="AC31" s="39">
        <f t="shared" si="8"/>
        <v>0</v>
      </c>
      <c r="AD31" s="37">
        <v>11708.02183</v>
      </c>
      <c r="AE31" s="37">
        <v>0</v>
      </c>
      <c r="AF31" s="39">
        <f t="shared" si="9"/>
        <v>11708.02183</v>
      </c>
      <c r="AG31" s="37">
        <v>0</v>
      </c>
      <c r="AH31" s="37">
        <v>0</v>
      </c>
      <c r="AI31" s="39">
        <f t="shared" si="10"/>
        <v>0</v>
      </c>
      <c r="AJ31" s="39">
        <f t="shared" si="13"/>
        <v>11708.02183</v>
      </c>
      <c r="AK31" s="39">
        <f t="shared" si="11"/>
        <v>0</v>
      </c>
      <c r="AL31" s="39">
        <f t="shared" si="15"/>
        <v>11708.02183</v>
      </c>
      <c r="AM31" s="37">
        <v>60924.03985554989</v>
      </c>
      <c r="AN31" s="39">
        <f t="shared" si="14"/>
        <v>1726447.6757268093</v>
      </c>
      <c r="AO31" s="38"/>
      <c r="AP31" s="28"/>
      <c r="AT31" s="28"/>
      <c r="AU31" s="29"/>
    </row>
    <row r="32" spans="1:47" x14ac:dyDescent="0.25">
      <c r="A32" s="10">
        <v>41640</v>
      </c>
      <c r="B32" s="27">
        <v>41640</v>
      </c>
      <c r="C32" s="37">
        <v>88947.517150000014</v>
      </c>
      <c r="D32" s="37">
        <v>0</v>
      </c>
      <c r="E32" s="38">
        <f t="shared" si="0"/>
        <v>88947.517150000014</v>
      </c>
      <c r="F32" s="37">
        <v>150538.10128151331</v>
      </c>
      <c r="G32" s="37">
        <v>0</v>
      </c>
      <c r="H32" s="38">
        <f t="shared" si="1"/>
        <v>150538.10128151331</v>
      </c>
      <c r="I32" s="37">
        <v>0</v>
      </c>
      <c r="J32" s="37">
        <v>0</v>
      </c>
      <c r="K32" s="38">
        <f t="shared" si="2"/>
        <v>0</v>
      </c>
      <c r="L32" s="37">
        <v>81031.375244593</v>
      </c>
      <c r="M32" s="37">
        <v>0</v>
      </c>
      <c r="N32" s="39">
        <f t="shared" si="3"/>
        <v>81031.375244593</v>
      </c>
      <c r="O32" s="37">
        <v>1314465.32473</v>
      </c>
      <c r="P32" s="37">
        <v>0</v>
      </c>
      <c r="Q32" s="39">
        <f t="shared" si="4"/>
        <v>1314465.32473</v>
      </c>
      <c r="R32" s="37">
        <v>18833.295635153187</v>
      </c>
      <c r="S32" s="37">
        <v>0</v>
      </c>
      <c r="T32" s="39">
        <f t="shared" si="5"/>
        <v>18833.295635153187</v>
      </c>
      <c r="U32" s="37">
        <v>0</v>
      </c>
      <c r="V32" s="37">
        <v>0</v>
      </c>
      <c r="W32" s="39">
        <f t="shared" si="6"/>
        <v>0</v>
      </c>
      <c r="X32" s="37">
        <v>0</v>
      </c>
      <c r="Y32" s="37">
        <v>0</v>
      </c>
      <c r="Z32" s="39">
        <f t="shared" si="7"/>
        <v>0</v>
      </c>
      <c r="AA32" s="37">
        <v>0</v>
      </c>
      <c r="AB32" s="37">
        <v>0</v>
      </c>
      <c r="AC32" s="39">
        <f t="shared" si="8"/>
        <v>0</v>
      </c>
      <c r="AD32" s="37">
        <v>11708.02183</v>
      </c>
      <c r="AE32" s="37">
        <v>0</v>
      </c>
      <c r="AF32" s="39">
        <f t="shared" si="9"/>
        <v>11708.02183</v>
      </c>
      <c r="AG32" s="37">
        <v>0</v>
      </c>
      <c r="AH32" s="37">
        <v>0</v>
      </c>
      <c r="AI32" s="39">
        <f t="shared" si="10"/>
        <v>0</v>
      </c>
      <c r="AJ32" s="39">
        <f t="shared" si="13"/>
        <v>11708.02183</v>
      </c>
      <c r="AK32" s="39">
        <f t="shared" si="11"/>
        <v>0</v>
      </c>
      <c r="AL32" s="39">
        <f t="shared" si="15"/>
        <v>11708.02183</v>
      </c>
      <c r="AM32" s="37">
        <v>60924.03985554989</v>
      </c>
      <c r="AN32" s="39">
        <f t="shared" si="14"/>
        <v>1726447.6757268093</v>
      </c>
      <c r="AO32" s="38"/>
      <c r="AP32" s="28"/>
      <c r="AT32" s="28"/>
      <c r="AU32" s="29"/>
    </row>
    <row r="33" spans="1:47" x14ac:dyDescent="0.25">
      <c r="A33" s="10">
        <v>41671</v>
      </c>
      <c r="B33" s="27">
        <v>41671</v>
      </c>
      <c r="C33" s="37">
        <v>88947.517150000014</v>
      </c>
      <c r="D33" s="37">
        <v>0</v>
      </c>
      <c r="E33" s="38">
        <f t="shared" si="0"/>
        <v>88947.517150000014</v>
      </c>
      <c r="F33" s="37">
        <v>150538.10128151331</v>
      </c>
      <c r="G33" s="37">
        <v>0</v>
      </c>
      <c r="H33" s="38">
        <f t="shared" si="1"/>
        <v>150538.10128151331</v>
      </c>
      <c r="I33" s="37">
        <v>0</v>
      </c>
      <c r="J33" s="37">
        <v>0</v>
      </c>
      <c r="K33" s="38">
        <f t="shared" si="2"/>
        <v>0</v>
      </c>
      <c r="L33" s="37">
        <v>81031.375244593</v>
      </c>
      <c r="M33" s="37">
        <v>0</v>
      </c>
      <c r="N33" s="39">
        <f t="shared" si="3"/>
        <v>81031.375244593</v>
      </c>
      <c r="O33" s="37">
        <v>1314465.32473</v>
      </c>
      <c r="P33" s="37">
        <v>0</v>
      </c>
      <c r="Q33" s="39">
        <f t="shared" si="4"/>
        <v>1314465.32473</v>
      </c>
      <c r="R33" s="37">
        <v>18833.295635153187</v>
      </c>
      <c r="S33" s="37">
        <v>0</v>
      </c>
      <c r="T33" s="39">
        <f t="shared" si="5"/>
        <v>18833.295635153187</v>
      </c>
      <c r="U33" s="37">
        <v>0</v>
      </c>
      <c r="V33" s="37">
        <v>0</v>
      </c>
      <c r="W33" s="39">
        <f t="shared" si="6"/>
        <v>0</v>
      </c>
      <c r="X33" s="37">
        <v>0</v>
      </c>
      <c r="Y33" s="37">
        <v>0</v>
      </c>
      <c r="Z33" s="39">
        <f t="shared" si="7"/>
        <v>0</v>
      </c>
      <c r="AA33" s="37">
        <v>0</v>
      </c>
      <c r="AB33" s="37">
        <v>0</v>
      </c>
      <c r="AC33" s="39">
        <f t="shared" si="8"/>
        <v>0</v>
      </c>
      <c r="AD33" s="37">
        <v>11708.02183</v>
      </c>
      <c r="AE33" s="37">
        <v>0</v>
      </c>
      <c r="AF33" s="39">
        <f t="shared" si="9"/>
        <v>11708.02183</v>
      </c>
      <c r="AG33" s="37">
        <v>0</v>
      </c>
      <c r="AH33" s="37">
        <v>0</v>
      </c>
      <c r="AI33" s="39">
        <f t="shared" si="10"/>
        <v>0</v>
      </c>
      <c r="AJ33" s="39">
        <f t="shared" si="13"/>
        <v>11708.02183</v>
      </c>
      <c r="AK33" s="39">
        <f t="shared" si="11"/>
        <v>0</v>
      </c>
      <c r="AL33" s="39">
        <f t="shared" si="15"/>
        <v>11708.02183</v>
      </c>
      <c r="AM33" s="37">
        <v>60924.03985554989</v>
      </c>
      <c r="AN33" s="39">
        <f t="shared" si="14"/>
        <v>1726447.6757268093</v>
      </c>
      <c r="AO33" s="38"/>
      <c r="AP33" s="28"/>
      <c r="AT33" s="28"/>
      <c r="AU33" s="29"/>
    </row>
    <row r="34" spans="1:47" x14ac:dyDescent="0.25">
      <c r="A34" s="10">
        <v>41699</v>
      </c>
      <c r="B34" s="27">
        <v>41699</v>
      </c>
      <c r="C34" s="37">
        <v>124716.22934000001</v>
      </c>
      <c r="D34" s="37">
        <v>0</v>
      </c>
      <c r="E34" s="38">
        <f t="shared" si="0"/>
        <v>124716.22934000001</v>
      </c>
      <c r="F34" s="37">
        <v>147896.45308717465</v>
      </c>
      <c r="G34" s="37">
        <v>0</v>
      </c>
      <c r="H34" s="38">
        <f t="shared" si="1"/>
        <v>147896.45308717465</v>
      </c>
      <c r="I34" s="37">
        <v>0</v>
      </c>
      <c r="J34" s="37">
        <v>0</v>
      </c>
      <c r="K34" s="38">
        <f t="shared" si="2"/>
        <v>0</v>
      </c>
      <c r="L34" s="37">
        <v>79609.43366118375</v>
      </c>
      <c r="M34" s="37">
        <v>0</v>
      </c>
      <c r="N34" s="39">
        <f t="shared" si="3"/>
        <v>79609.43366118375</v>
      </c>
      <c r="O34" s="37">
        <v>1309074.85861</v>
      </c>
      <c r="P34" s="37">
        <v>0</v>
      </c>
      <c r="Q34" s="39">
        <f t="shared" si="4"/>
        <v>1309074.85861</v>
      </c>
      <c r="R34" s="37">
        <v>18502.808263620504</v>
      </c>
      <c r="S34" s="37">
        <v>0</v>
      </c>
      <c r="T34" s="39">
        <f t="shared" si="5"/>
        <v>18502.808263620504</v>
      </c>
      <c r="U34" s="37">
        <v>0</v>
      </c>
      <c r="V34" s="37">
        <v>0</v>
      </c>
      <c r="W34" s="39">
        <f t="shared" si="6"/>
        <v>0</v>
      </c>
      <c r="X34" s="37">
        <v>0</v>
      </c>
      <c r="Y34" s="37">
        <v>0</v>
      </c>
      <c r="Z34" s="39">
        <f t="shared" si="7"/>
        <v>0</v>
      </c>
      <c r="AA34" s="37">
        <v>0</v>
      </c>
      <c r="AB34" s="37">
        <v>0</v>
      </c>
      <c r="AC34" s="39">
        <f t="shared" si="8"/>
        <v>0</v>
      </c>
      <c r="AD34" s="37">
        <v>11635.063830000001</v>
      </c>
      <c r="AE34" s="37">
        <v>0</v>
      </c>
      <c r="AF34" s="39">
        <f t="shared" si="9"/>
        <v>11635.063830000001</v>
      </c>
      <c r="AG34" s="37">
        <v>0</v>
      </c>
      <c r="AH34" s="37">
        <v>0</v>
      </c>
      <c r="AI34" s="39">
        <f t="shared" si="10"/>
        <v>0</v>
      </c>
      <c r="AJ34" s="39">
        <f t="shared" si="13"/>
        <v>11635.063830000001</v>
      </c>
      <c r="AK34" s="39">
        <f t="shared" si="11"/>
        <v>0</v>
      </c>
      <c r="AL34" s="39">
        <f t="shared" si="15"/>
        <v>11635.063830000001</v>
      </c>
      <c r="AM34" s="37">
        <v>61417.199002956171</v>
      </c>
      <c r="AN34" s="39">
        <f t="shared" si="14"/>
        <v>1752852.0457949354</v>
      </c>
      <c r="AO34" s="38"/>
      <c r="AP34" s="28"/>
      <c r="AT34" s="28"/>
      <c r="AU34" s="29"/>
    </row>
    <row r="35" spans="1:47" x14ac:dyDescent="0.25">
      <c r="A35" s="10">
        <v>41730</v>
      </c>
      <c r="B35" s="27">
        <v>41730</v>
      </c>
      <c r="C35" s="37">
        <v>124716.22934000001</v>
      </c>
      <c r="D35" s="37">
        <v>0</v>
      </c>
      <c r="E35" s="38">
        <f t="shared" si="0"/>
        <v>124716.22934000001</v>
      </c>
      <c r="F35" s="37">
        <v>147896.45308717465</v>
      </c>
      <c r="G35" s="37">
        <v>0</v>
      </c>
      <c r="H35" s="38">
        <f t="shared" si="1"/>
        <v>147896.45308717465</v>
      </c>
      <c r="I35" s="37">
        <v>0</v>
      </c>
      <c r="J35" s="37">
        <v>0</v>
      </c>
      <c r="K35" s="38">
        <f t="shared" si="2"/>
        <v>0</v>
      </c>
      <c r="L35" s="37">
        <v>79609.43366118375</v>
      </c>
      <c r="M35" s="37">
        <v>0</v>
      </c>
      <c r="N35" s="39">
        <f t="shared" si="3"/>
        <v>79609.43366118375</v>
      </c>
      <c r="O35" s="37">
        <v>1309074.85861</v>
      </c>
      <c r="P35" s="37">
        <v>0</v>
      </c>
      <c r="Q35" s="39">
        <f t="shared" si="4"/>
        <v>1309074.85861</v>
      </c>
      <c r="R35" s="37">
        <v>18502.808263620504</v>
      </c>
      <c r="S35" s="37">
        <v>0</v>
      </c>
      <c r="T35" s="39">
        <f t="shared" si="5"/>
        <v>18502.808263620504</v>
      </c>
      <c r="U35" s="37">
        <v>0</v>
      </c>
      <c r="V35" s="37">
        <v>0</v>
      </c>
      <c r="W35" s="39">
        <f t="shared" si="6"/>
        <v>0</v>
      </c>
      <c r="X35" s="37">
        <v>0</v>
      </c>
      <c r="Y35" s="37">
        <v>0</v>
      </c>
      <c r="Z35" s="39">
        <f t="shared" si="7"/>
        <v>0</v>
      </c>
      <c r="AA35" s="37">
        <v>0</v>
      </c>
      <c r="AB35" s="37">
        <v>0</v>
      </c>
      <c r="AC35" s="39">
        <f t="shared" si="8"/>
        <v>0</v>
      </c>
      <c r="AD35" s="37">
        <v>11635.063830000001</v>
      </c>
      <c r="AE35" s="37">
        <v>0</v>
      </c>
      <c r="AF35" s="39">
        <f t="shared" si="9"/>
        <v>11635.063830000001</v>
      </c>
      <c r="AG35" s="37">
        <v>0</v>
      </c>
      <c r="AH35" s="37">
        <v>0</v>
      </c>
      <c r="AI35" s="39">
        <f t="shared" si="10"/>
        <v>0</v>
      </c>
      <c r="AJ35" s="39">
        <f t="shared" si="13"/>
        <v>11635.063830000001</v>
      </c>
      <c r="AK35" s="39">
        <f t="shared" si="11"/>
        <v>0</v>
      </c>
      <c r="AL35" s="39">
        <f t="shared" si="15"/>
        <v>11635.063830000001</v>
      </c>
      <c r="AM35" s="37">
        <v>61417.199002956171</v>
      </c>
      <c r="AN35" s="39">
        <f t="shared" si="14"/>
        <v>1752852.0457949354</v>
      </c>
      <c r="AO35" s="38"/>
      <c r="AP35" s="28"/>
      <c r="AT35" s="28"/>
      <c r="AU35" s="29"/>
    </row>
    <row r="36" spans="1:47" x14ac:dyDescent="0.25">
      <c r="A36" s="10">
        <v>41760</v>
      </c>
      <c r="B36" s="27">
        <v>41760</v>
      </c>
      <c r="C36" s="37">
        <v>124716.22934000001</v>
      </c>
      <c r="D36" s="37">
        <v>0</v>
      </c>
      <c r="E36" s="38">
        <f t="shared" si="0"/>
        <v>124716.22934000001</v>
      </c>
      <c r="F36" s="37">
        <v>147896.45308717465</v>
      </c>
      <c r="G36" s="37">
        <v>0</v>
      </c>
      <c r="H36" s="38">
        <f t="shared" si="1"/>
        <v>147896.45308717465</v>
      </c>
      <c r="I36" s="37">
        <v>0</v>
      </c>
      <c r="J36" s="37">
        <v>0</v>
      </c>
      <c r="K36" s="38">
        <f t="shared" si="2"/>
        <v>0</v>
      </c>
      <c r="L36" s="37">
        <v>79609.43366118375</v>
      </c>
      <c r="M36" s="37">
        <v>0</v>
      </c>
      <c r="N36" s="39">
        <f t="shared" si="3"/>
        <v>79609.43366118375</v>
      </c>
      <c r="O36" s="37">
        <v>1309074.85861</v>
      </c>
      <c r="P36" s="37">
        <v>0</v>
      </c>
      <c r="Q36" s="39">
        <f t="shared" si="4"/>
        <v>1309074.85861</v>
      </c>
      <c r="R36" s="37">
        <v>18502.808263620504</v>
      </c>
      <c r="S36" s="37">
        <v>0</v>
      </c>
      <c r="T36" s="39">
        <f t="shared" si="5"/>
        <v>18502.808263620504</v>
      </c>
      <c r="U36" s="37">
        <v>0</v>
      </c>
      <c r="V36" s="37">
        <v>0</v>
      </c>
      <c r="W36" s="39">
        <f t="shared" si="6"/>
        <v>0</v>
      </c>
      <c r="X36" s="37">
        <v>0</v>
      </c>
      <c r="Y36" s="37">
        <v>0</v>
      </c>
      <c r="Z36" s="39">
        <f t="shared" si="7"/>
        <v>0</v>
      </c>
      <c r="AA36" s="37">
        <v>0</v>
      </c>
      <c r="AB36" s="37">
        <v>0</v>
      </c>
      <c r="AC36" s="39">
        <f t="shared" si="8"/>
        <v>0</v>
      </c>
      <c r="AD36" s="37">
        <v>11635.063830000001</v>
      </c>
      <c r="AE36" s="37">
        <v>0</v>
      </c>
      <c r="AF36" s="39">
        <f t="shared" si="9"/>
        <v>11635.063830000001</v>
      </c>
      <c r="AG36" s="37">
        <v>0</v>
      </c>
      <c r="AH36" s="37">
        <v>0</v>
      </c>
      <c r="AI36" s="39">
        <f t="shared" si="10"/>
        <v>0</v>
      </c>
      <c r="AJ36" s="39">
        <f t="shared" si="13"/>
        <v>11635.063830000001</v>
      </c>
      <c r="AK36" s="39">
        <f t="shared" si="11"/>
        <v>0</v>
      </c>
      <c r="AL36" s="39">
        <f t="shared" si="15"/>
        <v>11635.063830000001</v>
      </c>
      <c r="AM36" s="37">
        <v>61417.199002956171</v>
      </c>
      <c r="AN36" s="39">
        <f t="shared" si="14"/>
        <v>1752852.0457949354</v>
      </c>
      <c r="AO36" s="38"/>
      <c r="AP36" s="28"/>
      <c r="AT36" s="28"/>
      <c r="AU36" s="29"/>
    </row>
    <row r="37" spans="1:47" x14ac:dyDescent="0.25">
      <c r="A37" s="10">
        <v>41791</v>
      </c>
      <c r="B37" s="27">
        <v>41791</v>
      </c>
      <c r="C37" s="37">
        <v>102067.51925999999</v>
      </c>
      <c r="D37" s="37">
        <v>0</v>
      </c>
      <c r="E37" s="38">
        <f t="shared" si="0"/>
        <v>102067.51925999999</v>
      </c>
      <c r="F37" s="37">
        <v>152749.73794988877</v>
      </c>
      <c r="G37" s="37">
        <v>0</v>
      </c>
      <c r="H37" s="38">
        <f t="shared" si="1"/>
        <v>152749.73794988877</v>
      </c>
      <c r="I37" s="37">
        <v>0</v>
      </c>
      <c r="J37" s="37">
        <v>0</v>
      </c>
      <c r="K37" s="38">
        <f t="shared" si="2"/>
        <v>0</v>
      </c>
      <c r="L37" s="37">
        <v>82221.851006238881</v>
      </c>
      <c r="M37" s="37">
        <v>0</v>
      </c>
      <c r="N37" s="39">
        <f t="shared" si="3"/>
        <v>82221.851006238881</v>
      </c>
      <c r="O37" s="37">
        <v>1336282.0560099999</v>
      </c>
      <c r="P37" s="37">
        <v>0</v>
      </c>
      <c r="Q37" s="39">
        <f t="shared" si="4"/>
        <v>1336282.0560099999</v>
      </c>
      <c r="R37" s="37">
        <v>19109.985767807168</v>
      </c>
      <c r="S37" s="37">
        <v>0</v>
      </c>
      <c r="T37" s="39">
        <f t="shared" si="5"/>
        <v>19109.985767807168</v>
      </c>
      <c r="U37" s="37">
        <v>0</v>
      </c>
      <c r="V37" s="37">
        <v>0</v>
      </c>
      <c r="W37" s="39">
        <f t="shared" si="6"/>
        <v>0</v>
      </c>
      <c r="X37" s="37">
        <v>0</v>
      </c>
      <c r="Y37" s="37">
        <v>0</v>
      </c>
      <c r="Z37" s="39">
        <f t="shared" si="7"/>
        <v>0</v>
      </c>
      <c r="AA37" s="37">
        <v>0</v>
      </c>
      <c r="AB37" s="37">
        <v>0</v>
      </c>
      <c r="AC37" s="39">
        <f t="shared" si="8"/>
        <v>0</v>
      </c>
      <c r="AD37" s="37">
        <v>12264.502</v>
      </c>
      <c r="AE37" s="37">
        <v>0</v>
      </c>
      <c r="AF37" s="39">
        <f t="shared" si="9"/>
        <v>12264.502</v>
      </c>
      <c r="AG37" s="37">
        <v>0</v>
      </c>
      <c r="AH37" s="37">
        <v>0</v>
      </c>
      <c r="AI37" s="39">
        <f t="shared" si="10"/>
        <v>0</v>
      </c>
      <c r="AJ37" s="39">
        <f t="shared" si="13"/>
        <v>12264.502</v>
      </c>
      <c r="AK37" s="39">
        <f t="shared" si="11"/>
        <v>0</v>
      </c>
      <c r="AL37" s="39">
        <f t="shared" si="15"/>
        <v>12264.502</v>
      </c>
      <c r="AM37" s="37">
        <v>61540.706384443743</v>
      </c>
      <c r="AN37" s="39">
        <f t="shared" si="14"/>
        <v>1766236.3583783784</v>
      </c>
      <c r="AO37" s="38"/>
      <c r="AP37" s="28"/>
      <c r="AT37" s="28"/>
      <c r="AU37" s="29"/>
    </row>
    <row r="38" spans="1:47" x14ac:dyDescent="0.25">
      <c r="A38" s="10">
        <v>41821</v>
      </c>
      <c r="B38" s="27">
        <v>41821</v>
      </c>
      <c r="C38" s="37">
        <v>102067.51925999999</v>
      </c>
      <c r="D38" s="37">
        <v>0</v>
      </c>
      <c r="E38" s="38">
        <f t="shared" si="0"/>
        <v>102067.51925999999</v>
      </c>
      <c r="F38" s="37">
        <v>152749.73794988877</v>
      </c>
      <c r="G38" s="37">
        <v>0</v>
      </c>
      <c r="H38" s="38">
        <f t="shared" si="1"/>
        <v>152749.73794988877</v>
      </c>
      <c r="I38" s="37">
        <v>0</v>
      </c>
      <c r="J38" s="37">
        <v>0</v>
      </c>
      <c r="K38" s="38">
        <f t="shared" si="2"/>
        <v>0</v>
      </c>
      <c r="L38" s="37">
        <v>82221.851006238881</v>
      </c>
      <c r="M38" s="37">
        <v>0</v>
      </c>
      <c r="N38" s="39">
        <f t="shared" si="3"/>
        <v>82221.851006238881</v>
      </c>
      <c r="O38" s="37">
        <v>1336282.0560099999</v>
      </c>
      <c r="P38" s="37">
        <v>0</v>
      </c>
      <c r="Q38" s="39">
        <f t="shared" si="4"/>
        <v>1336282.0560099999</v>
      </c>
      <c r="R38" s="37">
        <v>19109.985767807168</v>
      </c>
      <c r="S38" s="37">
        <v>0</v>
      </c>
      <c r="T38" s="39">
        <f t="shared" si="5"/>
        <v>19109.985767807168</v>
      </c>
      <c r="U38" s="37">
        <v>0</v>
      </c>
      <c r="V38" s="37">
        <v>0</v>
      </c>
      <c r="W38" s="39">
        <f t="shared" si="6"/>
        <v>0</v>
      </c>
      <c r="X38" s="37">
        <v>0</v>
      </c>
      <c r="Y38" s="37">
        <v>0</v>
      </c>
      <c r="Z38" s="39">
        <f t="shared" si="7"/>
        <v>0</v>
      </c>
      <c r="AA38" s="37">
        <v>0</v>
      </c>
      <c r="AB38" s="37">
        <v>0</v>
      </c>
      <c r="AC38" s="39">
        <f t="shared" si="8"/>
        <v>0</v>
      </c>
      <c r="AD38" s="37">
        <v>12264.502</v>
      </c>
      <c r="AE38" s="37">
        <v>0</v>
      </c>
      <c r="AF38" s="39">
        <f t="shared" si="9"/>
        <v>12264.502</v>
      </c>
      <c r="AG38" s="37">
        <v>0</v>
      </c>
      <c r="AH38" s="37">
        <v>0</v>
      </c>
      <c r="AI38" s="39">
        <f t="shared" si="10"/>
        <v>0</v>
      </c>
      <c r="AJ38" s="39">
        <f t="shared" si="13"/>
        <v>12264.502</v>
      </c>
      <c r="AK38" s="39">
        <f t="shared" si="11"/>
        <v>0</v>
      </c>
      <c r="AL38" s="39">
        <f t="shared" si="15"/>
        <v>12264.502</v>
      </c>
      <c r="AM38" s="37">
        <v>61540.706384443743</v>
      </c>
      <c r="AN38" s="39">
        <f t="shared" si="14"/>
        <v>1766236.3583783784</v>
      </c>
      <c r="AO38" s="38"/>
      <c r="AP38" s="28"/>
      <c r="AT38" s="28"/>
      <c r="AU38" s="29"/>
    </row>
    <row r="39" spans="1:47" x14ac:dyDescent="0.25">
      <c r="A39" s="10">
        <v>41852</v>
      </c>
      <c r="B39" s="27">
        <v>41852</v>
      </c>
      <c r="C39" s="37">
        <v>102067.51925999999</v>
      </c>
      <c r="D39" s="37">
        <v>0</v>
      </c>
      <c r="E39" s="38">
        <f>SUM(C39:D39)</f>
        <v>102067.51925999999</v>
      </c>
      <c r="F39" s="37">
        <v>152749.73794988877</v>
      </c>
      <c r="G39" s="37">
        <v>0</v>
      </c>
      <c r="H39" s="38">
        <f>SUM(F39:G39)</f>
        <v>152749.73794988877</v>
      </c>
      <c r="I39" s="37">
        <v>0</v>
      </c>
      <c r="J39" s="37">
        <v>0</v>
      </c>
      <c r="K39" s="38">
        <f>SUM(I39:J39)</f>
        <v>0</v>
      </c>
      <c r="L39" s="37">
        <v>82221.851006238881</v>
      </c>
      <c r="M39" s="37">
        <v>0</v>
      </c>
      <c r="N39" s="39">
        <f>SUM(L39:M39)</f>
        <v>82221.851006238881</v>
      </c>
      <c r="O39" s="37">
        <v>1336282.0560099999</v>
      </c>
      <c r="P39" s="37">
        <v>0</v>
      </c>
      <c r="Q39" s="39">
        <f>SUM(O39:P39)</f>
        <v>1336282.0560099999</v>
      </c>
      <c r="R39" s="37">
        <v>19109.985767807168</v>
      </c>
      <c r="S39" s="37">
        <v>0</v>
      </c>
      <c r="T39" s="39">
        <f>SUM(R39:S39)</f>
        <v>19109.985767807168</v>
      </c>
      <c r="U39" s="37">
        <v>0</v>
      </c>
      <c r="V39" s="37">
        <v>0</v>
      </c>
      <c r="W39" s="39">
        <f t="shared" si="6"/>
        <v>0</v>
      </c>
      <c r="X39" s="37">
        <v>0</v>
      </c>
      <c r="Y39" s="37">
        <v>0</v>
      </c>
      <c r="Z39" s="39">
        <f t="shared" si="7"/>
        <v>0</v>
      </c>
      <c r="AA39" s="37">
        <v>0</v>
      </c>
      <c r="AB39" s="37">
        <v>0</v>
      </c>
      <c r="AC39" s="39">
        <f>SUM(AA39:AB39)</f>
        <v>0</v>
      </c>
      <c r="AD39" s="37">
        <v>12264.502</v>
      </c>
      <c r="AE39" s="37">
        <v>0</v>
      </c>
      <c r="AF39" s="39">
        <f>SUM(AD39:AE39)</f>
        <v>12264.502</v>
      </c>
      <c r="AG39" s="37">
        <v>0</v>
      </c>
      <c r="AH39" s="37">
        <v>0</v>
      </c>
      <c r="AI39" s="39">
        <f>SUM(AG39:AH39)</f>
        <v>0</v>
      </c>
      <c r="AJ39" s="39">
        <f t="shared" si="13"/>
        <v>12264.502</v>
      </c>
      <c r="AK39" s="39">
        <f t="shared" si="11"/>
        <v>0</v>
      </c>
      <c r="AL39" s="39">
        <f>SUM(AJ39:AK39)</f>
        <v>12264.502</v>
      </c>
      <c r="AM39" s="37">
        <v>61540.706384443743</v>
      </c>
      <c r="AN39" s="39">
        <f t="shared" si="14"/>
        <v>1766236.3583783784</v>
      </c>
      <c r="AO39" s="38"/>
      <c r="AP39" s="28"/>
      <c r="AT39" s="28"/>
      <c r="AU39" s="29"/>
    </row>
    <row r="40" spans="1:47" x14ac:dyDescent="0.25">
      <c r="A40" s="10">
        <v>41883</v>
      </c>
      <c r="B40" s="27">
        <v>41883</v>
      </c>
      <c r="C40" s="37">
        <v>90447.289000000004</v>
      </c>
      <c r="D40" s="37">
        <v>0</v>
      </c>
      <c r="E40" s="38">
        <f>SUM(C40:D40)</f>
        <v>90447.289000000004</v>
      </c>
      <c r="F40" s="37">
        <v>150442.84101951975</v>
      </c>
      <c r="G40" s="37">
        <v>0</v>
      </c>
      <c r="H40" s="38">
        <f>SUM(F40:G40)</f>
        <v>150442.84101951975</v>
      </c>
      <c r="I40" s="37">
        <v>0</v>
      </c>
      <c r="J40" s="37">
        <v>0</v>
      </c>
      <c r="K40" s="38">
        <f>SUM(I40:J40)</f>
        <v>0</v>
      </c>
      <c r="L40" s="37">
        <v>80980.098724098949</v>
      </c>
      <c r="M40" s="37">
        <v>0</v>
      </c>
      <c r="N40" s="39">
        <f>SUM(L40:M40)</f>
        <v>80980.098724098949</v>
      </c>
      <c r="O40" s="37">
        <v>1359194.9410000001</v>
      </c>
      <c r="P40" s="37">
        <v>0</v>
      </c>
      <c r="Q40" s="39">
        <f>SUM(O40:P40)</f>
        <v>1359194.9410000001</v>
      </c>
      <c r="R40" s="37">
        <v>18821.377956763907</v>
      </c>
      <c r="S40" s="37">
        <v>0</v>
      </c>
      <c r="T40" s="39">
        <f>SUM(R40:S40)</f>
        <v>18821.377956763907</v>
      </c>
      <c r="U40" s="37">
        <v>0</v>
      </c>
      <c r="V40" s="37">
        <v>0</v>
      </c>
      <c r="W40" s="39">
        <f t="shared" si="6"/>
        <v>0</v>
      </c>
      <c r="X40" s="37">
        <v>0</v>
      </c>
      <c r="Y40" s="37">
        <v>0</v>
      </c>
      <c r="Z40" s="39">
        <f t="shared" si="7"/>
        <v>0</v>
      </c>
      <c r="AA40" s="37">
        <v>0</v>
      </c>
      <c r="AB40" s="37">
        <v>0</v>
      </c>
      <c r="AC40" s="39">
        <f>SUM(AA40:AB40)</f>
        <v>0</v>
      </c>
      <c r="AD40" s="37">
        <v>12797.48</v>
      </c>
      <c r="AE40" s="37">
        <v>0</v>
      </c>
      <c r="AF40" s="39">
        <f>SUM(AD40:AE40)</f>
        <v>12797.48</v>
      </c>
      <c r="AG40" s="37">
        <v>0</v>
      </c>
      <c r="AH40" s="37">
        <v>0</v>
      </c>
      <c r="AI40" s="39">
        <f>SUM(AG40:AH40)</f>
        <v>0</v>
      </c>
      <c r="AJ40" s="39">
        <f t="shared" si="13"/>
        <v>12797.48</v>
      </c>
      <c r="AK40" s="39">
        <f t="shared" si="11"/>
        <v>0</v>
      </c>
      <c r="AL40" s="39">
        <f>SUM(AJ40:AK40)</f>
        <v>12797.48</v>
      </c>
      <c r="AM40" s="37">
        <v>61016.049406359176</v>
      </c>
      <c r="AN40" s="39">
        <f t="shared" si="14"/>
        <v>1773700.077106742</v>
      </c>
      <c r="AO40" s="38"/>
    </row>
    <row r="41" spans="1:47" x14ac:dyDescent="0.25">
      <c r="A41" s="10">
        <v>41913</v>
      </c>
      <c r="B41" s="27">
        <v>41913</v>
      </c>
      <c r="C41" s="37">
        <v>90447.289000000004</v>
      </c>
      <c r="D41" s="37">
        <v>0</v>
      </c>
      <c r="E41" s="38">
        <f>SUM(C41:D41)</f>
        <v>90447.289000000004</v>
      </c>
      <c r="F41" s="37">
        <v>150442.84101951975</v>
      </c>
      <c r="G41" s="37">
        <v>0</v>
      </c>
      <c r="H41" s="38">
        <f>SUM(F41:G41)</f>
        <v>150442.84101951975</v>
      </c>
      <c r="I41" s="37">
        <v>0</v>
      </c>
      <c r="J41" s="37">
        <v>0</v>
      </c>
      <c r="K41" s="38">
        <f>SUM(I41:J41)</f>
        <v>0</v>
      </c>
      <c r="L41" s="37">
        <v>80980.098724098949</v>
      </c>
      <c r="M41" s="37">
        <v>0</v>
      </c>
      <c r="N41" s="39">
        <f>SUM(L41:M41)</f>
        <v>80980.098724098949</v>
      </c>
      <c r="O41" s="37">
        <v>1359194.9410000001</v>
      </c>
      <c r="P41" s="37">
        <v>0</v>
      </c>
      <c r="Q41" s="39">
        <f>SUM(O41:P41)</f>
        <v>1359194.9410000001</v>
      </c>
      <c r="R41" s="37">
        <v>18821.377956763907</v>
      </c>
      <c r="S41" s="37">
        <v>0</v>
      </c>
      <c r="T41" s="39">
        <f>SUM(R41:S41)</f>
        <v>18821.377956763907</v>
      </c>
      <c r="U41" s="37">
        <v>0</v>
      </c>
      <c r="V41" s="37">
        <v>0</v>
      </c>
      <c r="W41" s="39">
        <f t="shared" si="6"/>
        <v>0</v>
      </c>
      <c r="X41" s="37">
        <v>0</v>
      </c>
      <c r="Y41" s="37">
        <v>0</v>
      </c>
      <c r="Z41" s="39">
        <f t="shared" si="7"/>
        <v>0</v>
      </c>
      <c r="AA41" s="37">
        <v>0</v>
      </c>
      <c r="AB41" s="37">
        <v>0</v>
      </c>
      <c r="AC41" s="39">
        <f>SUM(AA41:AB41)</f>
        <v>0</v>
      </c>
      <c r="AD41" s="37">
        <v>12797.48</v>
      </c>
      <c r="AE41" s="37">
        <v>0</v>
      </c>
      <c r="AF41" s="39">
        <f>SUM(AD41:AE41)</f>
        <v>12797.48</v>
      </c>
      <c r="AG41" s="37">
        <v>0</v>
      </c>
      <c r="AH41" s="37">
        <v>0</v>
      </c>
      <c r="AI41" s="39">
        <f>SUM(AG41:AH41)</f>
        <v>0</v>
      </c>
      <c r="AJ41" s="39">
        <f t="shared" si="13"/>
        <v>12797.48</v>
      </c>
      <c r="AK41" s="39">
        <f t="shared" si="11"/>
        <v>0</v>
      </c>
      <c r="AL41" s="39">
        <f>SUM(AJ41:AK41)</f>
        <v>12797.48</v>
      </c>
      <c r="AM41" s="37">
        <v>61016.049406359176</v>
      </c>
      <c r="AN41" s="39">
        <f t="shared" si="14"/>
        <v>1773700.077106742</v>
      </c>
      <c r="AO41" s="38"/>
    </row>
    <row r="42" spans="1:47" x14ac:dyDescent="0.25">
      <c r="A42" s="10">
        <v>41944</v>
      </c>
      <c r="B42" s="27">
        <v>41944</v>
      </c>
      <c r="C42" s="37">
        <v>90447.289000000004</v>
      </c>
      <c r="D42" s="37">
        <v>0</v>
      </c>
      <c r="E42" s="38">
        <f>SUM(C42:D42)</f>
        <v>90447.289000000004</v>
      </c>
      <c r="F42" s="37">
        <v>150442.84101951975</v>
      </c>
      <c r="G42" s="37">
        <v>0</v>
      </c>
      <c r="H42" s="38">
        <f>SUM(F42:G42)</f>
        <v>150442.84101951975</v>
      </c>
      <c r="I42" s="37">
        <v>0</v>
      </c>
      <c r="J42" s="37">
        <v>0</v>
      </c>
      <c r="K42" s="38">
        <f>SUM(I42:J42)</f>
        <v>0</v>
      </c>
      <c r="L42" s="37">
        <v>80980.098724098949</v>
      </c>
      <c r="M42" s="37">
        <v>0</v>
      </c>
      <c r="N42" s="39">
        <f>SUM(L42:M42)</f>
        <v>80980.098724098949</v>
      </c>
      <c r="O42" s="37">
        <v>1359194.9410000001</v>
      </c>
      <c r="P42" s="37">
        <v>0</v>
      </c>
      <c r="Q42" s="39">
        <f>SUM(O42:P42)</f>
        <v>1359194.9410000001</v>
      </c>
      <c r="R42" s="37">
        <v>18821.377956763907</v>
      </c>
      <c r="S42" s="37">
        <v>0</v>
      </c>
      <c r="T42" s="39">
        <f>SUM(R42:S42)</f>
        <v>18821.377956763907</v>
      </c>
      <c r="U42" s="37">
        <v>0</v>
      </c>
      <c r="V42" s="37">
        <v>0</v>
      </c>
      <c r="W42" s="39">
        <f t="shared" si="6"/>
        <v>0</v>
      </c>
      <c r="X42" s="37">
        <v>0</v>
      </c>
      <c r="Y42" s="37">
        <v>0</v>
      </c>
      <c r="Z42" s="39">
        <f t="shared" si="7"/>
        <v>0</v>
      </c>
      <c r="AA42" s="37">
        <v>0</v>
      </c>
      <c r="AB42" s="37">
        <v>0</v>
      </c>
      <c r="AC42" s="39">
        <f>SUM(AA42:AB42)</f>
        <v>0</v>
      </c>
      <c r="AD42" s="37">
        <v>12797.48</v>
      </c>
      <c r="AE42" s="37">
        <v>0</v>
      </c>
      <c r="AF42" s="39">
        <f>SUM(AD42:AE42)</f>
        <v>12797.48</v>
      </c>
      <c r="AG42" s="37">
        <v>0</v>
      </c>
      <c r="AH42" s="37">
        <v>0</v>
      </c>
      <c r="AI42" s="39">
        <f>SUM(AG42:AH42)</f>
        <v>0</v>
      </c>
      <c r="AJ42" s="39">
        <f t="shared" si="13"/>
        <v>12797.48</v>
      </c>
      <c r="AK42" s="39">
        <f t="shared" si="11"/>
        <v>0</v>
      </c>
      <c r="AL42" s="39">
        <f>SUM(AJ42:AK42)</f>
        <v>12797.48</v>
      </c>
      <c r="AM42" s="37">
        <v>61016.049406359176</v>
      </c>
      <c r="AN42" s="39">
        <f t="shared" si="14"/>
        <v>1773700.077106742</v>
      </c>
      <c r="AO42" s="38"/>
    </row>
    <row r="43" spans="1:47" x14ac:dyDescent="0.25">
      <c r="A43" s="10">
        <v>41974</v>
      </c>
      <c r="B43" s="27">
        <v>41974</v>
      </c>
      <c r="C43" s="37">
        <v>85273.157000000007</v>
      </c>
      <c r="D43" s="37">
        <v>0</v>
      </c>
      <c r="E43" s="38">
        <f>SUM(C43:D43)</f>
        <v>85273.157000000007</v>
      </c>
      <c r="F43" s="37">
        <v>150858.55834236307</v>
      </c>
      <c r="G43" s="37">
        <v>0</v>
      </c>
      <c r="H43" s="38">
        <f>SUM(F43:G43)</f>
        <v>150858.55834236307</v>
      </c>
      <c r="I43" s="37">
        <v>0</v>
      </c>
      <c r="J43" s="37">
        <v>0</v>
      </c>
      <c r="K43" s="38">
        <f>SUM(I43:J43)</f>
        <v>0</v>
      </c>
      <c r="L43" s="37">
        <v>81203.870288216116</v>
      </c>
      <c r="M43" s="37">
        <v>0</v>
      </c>
      <c r="N43" s="39">
        <f>SUM(L43:M43)</f>
        <v>81203.870288216116</v>
      </c>
      <c r="O43" s="37">
        <v>1388614.1850000001</v>
      </c>
      <c r="P43" s="37">
        <v>0</v>
      </c>
      <c r="Q43" s="39">
        <f>SUM(O43:P43)</f>
        <v>1388614.1850000001</v>
      </c>
      <c r="R43" s="37">
        <v>18873.386897856639</v>
      </c>
      <c r="S43" s="37">
        <v>0</v>
      </c>
      <c r="T43" s="39">
        <f>SUM(R43:S43)</f>
        <v>18873.386897856639</v>
      </c>
      <c r="U43" s="37">
        <v>0</v>
      </c>
      <c r="V43" s="37">
        <v>0</v>
      </c>
      <c r="W43" s="39">
        <f t="shared" si="6"/>
        <v>0</v>
      </c>
      <c r="X43" s="37">
        <v>0</v>
      </c>
      <c r="Y43" s="37">
        <v>0</v>
      </c>
      <c r="Z43" s="39">
        <f t="shared" si="7"/>
        <v>0</v>
      </c>
      <c r="AA43" s="37">
        <v>0</v>
      </c>
      <c r="AB43" s="37">
        <v>0</v>
      </c>
      <c r="AC43" s="39">
        <f>SUM(AA43:AB43)</f>
        <v>0</v>
      </c>
      <c r="AD43" s="37">
        <v>13307.567000000001</v>
      </c>
      <c r="AE43" s="37">
        <v>0</v>
      </c>
      <c r="AF43" s="39">
        <f>SUM(AD43:AE43)</f>
        <v>13307.567000000001</v>
      </c>
      <c r="AG43" s="37">
        <v>0</v>
      </c>
      <c r="AH43" s="37">
        <v>0</v>
      </c>
      <c r="AI43" s="39">
        <f>SUM(AG43:AH43)</f>
        <v>0</v>
      </c>
      <c r="AJ43" s="39">
        <f t="shared" si="13"/>
        <v>13307.567000000001</v>
      </c>
      <c r="AK43" s="39">
        <f t="shared" si="11"/>
        <v>0</v>
      </c>
      <c r="AL43" s="39">
        <f>SUM(AJ43:AK43)</f>
        <v>13307.567000000001</v>
      </c>
      <c r="AM43" s="37">
        <v>61157.360578600921</v>
      </c>
      <c r="AN43" s="39">
        <f t="shared" si="14"/>
        <v>1799288.0851070369</v>
      </c>
      <c r="AO43" s="38"/>
      <c r="AP43" s="28"/>
    </row>
    <row r="44" spans="1:47" x14ac:dyDescent="0.25">
      <c r="A44" s="10">
        <v>42005</v>
      </c>
      <c r="B44" s="27">
        <v>42005</v>
      </c>
      <c r="C44" s="37">
        <v>85273.157000000007</v>
      </c>
      <c r="D44" s="37">
        <v>0</v>
      </c>
      <c r="E44" s="38">
        <f t="shared" ref="E44:E68" si="16">SUM(C44:D44)</f>
        <v>85273.157000000007</v>
      </c>
      <c r="F44" s="37">
        <v>150858.55834236307</v>
      </c>
      <c r="G44" s="37">
        <v>0</v>
      </c>
      <c r="H44" s="38">
        <f t="shared" ref="H44:H68" si="17">SUM(F44:G44)</f>
        <v>150858.55834236307</v>
      </c>
      <c r="I44" s="37">
        <v>0</v>
      </c>
      <c r="J44" s="37">
        <v>0</v>
      </c>
      <c r="K44" s="38">
        <f t="shared" ref="K44:K68" si="18">SUM(I44:J44)</f>
        <v>0</v>
      </c>
      <c r="L44" s="37">
        <v>81203.870288216116</v>
      </c>
      <c r="M44" s="37">
        <v>0</v>
      </c>
      <c r="N44" s="39">
        <f t="shared" ref="N44:N68" si="19">SUM(L44:M44)</f>
        <v>81203.870288216116</v>
      </c>
      <c r="O44" s="37">
        <v>1388614.1850000001</v>
      </c>
      <c r="P44" s="37">
        <v>0</v>
      </c>
      <c r="Q44" s="39">
        <f t="shared" ref="Q44:Q68" si="20">SUM(O44:P44)</f>
        <v>1388614.1850000001</v>
      </c>
      <c r="R44" s="37">
        <v>18873.386897856639</v>
      </c>
      <c r="S44" s="37">
        <v>0</v>
      </c>
      <c r="T44" s="39">
        <f t="shared" ref="T44:T68" si="21">SUM(R44:S44)</f>
        <v>18873.386897856639</v>
      </c>
      <c r="U44" s="37">
        <v>0</v>
      </c>
      <c r="V44" s="37">
        <v>0</v>
      </c>
      <c r="W44" s="39">
        <f t="shared" si="6"/>
        <v>0</v>
      </c>
      <c r="X44" s="37">
        <v>0</v>
      </c>
      <c r="Y44" s="37">
        <v>0</v>
      </c>
      <c r="Z44" s="39">
        <f t="shared" si="7"/>
        <v>0</v>
      </c>
      <c r="AA44" s="37">
        <v>0</v>
      </c>
      <c r="AB44" s="37">
        <v>0</v>
      </c>
      <c r="AC44" s="39">
        <f t="shared" ref="AC44:AC68" si="22">SUM(AA44:AB44)</f>
        <v>0</v>
      </c>
      <c r="AD44" s="37">
        <v>13307.567000000001</v>
      </c>
      <c r="AE44" s="37">
        <v>0</v>
      </c>
      <c r="AF44" s="39">
        <f t="shared" ref="AF44:AF68" si="23">SUM(AD44:AE44)</f>
        <v>13307.567000000001</v>
      </c>
      <c r="AG44" s="37">
        <v>0</v>
      </c>
      <c r="AH44" s="37">
        <v>0</v>
      </c>
      <c r="AI44" s="39">
        <f t="shared" ref="AI44:AI68" si="24">SUM(AG44:AH44)</f>
        <v>0</v>
      </c>
      <c r="AJ44" s="39">
        <f t="shared" si="13"/>
        <v>13307.567000000001</v>
      </c>
      <c r="AK44" s="39">
        <f t="shared" si="11"/>
        <v>0</v>
      </c>
      <c r="AL44" s="39">
        <f t="shared" ref="AL44:AL68" si="25">SUM(AJ44:AK44)</f>
        <v>13307.567000000001</v>
      </c>
      <c r="AM44" s="37">
        <v>61157.360578600921</v>
      </c>
      <c r="AN44" s="39">
        <f t="shared" si="14"/>
        <v>1799288.0851070369</v>
      </c>
      <c r="AO44" s="38"/>
      <c r="AP44" s="28"/>
    </row>
    <row r="45" spans="1:47" x14ac:dyDescent="0.25">
      <c r="A45" s="10">
        <v>42036</v>
      </c>
      <c r="B45" s="27">
        <v>42036</v>
      </c>
      <c r="C45" s="37">
        <v>85273.157000000007</v>
      </c>
      <c r="D45" s="37">
        <v>0</v>
      </c>
      <c r="E45" s="38">
        <f t="shared" si="16"/>
        <v>85273.157000000007</v>
      </c>
      <c r="F45" s="37">
        <v>150858.55834236307</v>
      </c>
      <c r="G45" s="37">
        <v>0</v>
      </c>
      <c r="H45" s="38">
        <f t="shared" si="17"/>
        <v>150858.55834236307</v>
      </c>
      <c r="I45" s="37">
        <v>0</v>
      </c>
      <c r="J45" s="37">
        <v>0</v>
      </c>
      <c r="K45" s="38">
        <f t="shared" si="18"/>
        <v>0</v>
      </c>
      <c r="L45" s="37">
        <v>81203.870288216116</v>
      </c>
      <c r="M45" s="37">
        <v>0</v>
      </c>
      <c r="N45" s="39">
        <f t="shared" si="19"/>
        <v>81203.870288216116</v>
      </c>
      <c r="O45" s="37">
        <v>1388614.1850000001</v>
      </c>
      <c r="P45" s="37">
        <v>0</v>
      </c>
      <c r="Q45" s="39">
        <f t="shared" si="20"/>
        <v>1388614.1850000001</v>
      </c>
      <c r="R45" s="37">
        <v>18873.386897856639</v>
      </c>
      <c r="S45" s="37">
        <v>0</v>
      </c>
      <c r="T45" s="39">
        <f t="shared" si="21"/>
        <v>18873.386897856639</v>
      </c>
      <c r="U45" s="37">
        <v>0</v>
      </c>
      <c r="V45" s="37">
        <v>0</v>
      </c>
      <c r="W45" s="39">
        <f t="shared" si="6"/>
        <v>0</v>
      </c>
      <c r="X45" s="37">
        <v>0</v>
      </c>
      <c r="Y45" s="37">
        <v>0</v>
      </c>
      <c r="Z45" s="39">
        <f t="shared" si="7"/>
        <v>0</v>
      </c>
      <c r="AA45" s="37">
        <v>0</v>
      </c>
      <c r="AB45" s="37">
        <v>0</v>
      </c>
      <c r="AC45" s="39">
        <f t="shared" si="22"/>
        <v>0</v>
      </c>
      <c r="AD45" s="37">
        <v>13307.567000000001</v>
      </c>
      <c r="AE45" s="37">
        <v>0</v>
      </c>
      <c r="AF45" s="39">
        <f t="shared" si="23"/>
        <v>13307.567000000001</v>
      </c>
      <c r="AG45" s="37">
        <v>0</v>
      </c>
      <c r="AH45" s="37">
        <v>0</v>
      </c>
      <c r="AI45" s="39">
        <f t="shared" si="24"/>
        <v>0</v>
      </c>
      <c r="AJ45" s="39">
        <f t="shared" si="13"/>
        <v>13307.567000000001</v>
      </c>
      <c r="AK45" s="39">
        <f t="shared" si="11"/>
        <v>0</v>
      </c>
      <c r="AL45" s="39">
        <f t="shared" si="25"/>
        <v>13307.567000000001</v>
      </c>
      <c r="AM45" s="37">
        <v>61157.360578600921</v>
      </c>
      <c r="AN45" s="39">
        <f t="shared" si="14"/>
        <v>1799288.0851070369</v>
      </c>
      <c r="AO45" s="38"/>
      <c r="AP45" s="28"/>
    </row>
    <row r="46" spans="1:47" x14ac:dyDescent="0.25">
      <c r="A46" s="10">
        <v>42064</v>
      </c>
      <c r="B46" s="27">
        <v>42064</v>
      </c>
      <c r="C46" s="37">
        <v>93713.076000000001</v>
      </c>
      <c r="D46" s="37">
        <v>0</v>
      </c>
      <c r="E46" s="38">
        <f t="shared" si="16"/>
        <v>93713.076000000001</v>
      </c>
      <c r="F46" s="37">
        <v>160335.8012777612</v>
      </c>
      <c r="G46" s="37">
        <v>0</v>
      </c>
      <c r="H46" s="38">
        <f t="shared" si="17"/>
        <v>160335.8012777612</v>
      </c>
      <c r="I46" s="37">
        <v>0</v>
      </c>
      <c r="J46" s="37">
        <v>0</v>
      </c>
      <c r="K46" s="38">
        <f t="shared" si="18"/>
        <v>0</v>
      </c>
      <c r="L46" s="37">
        <v>86305.263371062989</v>
      </c>
      <c r="M46" s="37">
        <v>0</v>
      </c>
      <c r="N46" s="39">
        <f t="shared" si="19"/>
        <v>86305.263371062989</v>
      </c>
      <c r="O46" s="37">
        <v>1397478.811</v>
      </c>
      <c r="P46" s="37">
        <v>0</v>
      </c>
      <c r="Q46" s="39">
        <f t="shared" si="20"/>
        <v>1397478.811</v>
      </c>
      <c r="R46" s="37">
        <v>20059.051633156705</v>
      </c>
      <c r="S46" s="37">
        <v>0</v>
      </c>
      <c r="T46" s="39">
        <f t="shared" si="21"/>
        <v>20059.051633156705</v>
      </c>
      <c r="U46" s="37">
        <v>0</v>
      </c>
      <c r="V46" s="37">
        <v>0</v>
      </c>
      <c r="W46" s="39">
        <f t="shared" si="6"/>
        <v>0</v>
      </c>
      <c r="X46" s="37">
        <v>0</v>
      </c>
      <c r="Y46" s="37">
        <v>0</v>
      </c>
      <c r="Z46" s="39">
        <f t="shared" si="7"/>
        <v>0</v>
      </c>
      <c r="AA46" s="37">
        <v>0</v>
      </c>
      <c r="AB46" s="37">
        <v>0</v>
      </c>
      <c r="AC46" s="39">
        <f t="shared" si="22"/>
        <v>0</v>
      </c>
      <c r="AD46" s="37">
        <v>13126.712</v>
      </c>
      <c r="AE46" s="37">
        <v>0</v>
      </c>
      <c r="AF46" s="39">
        <f t="shared" si="23"/>
        <v>13126.712</v>
      </c>
      <c r="AG46" s="37">
        <v>0</v>
      </c>
      <c r="AH46" s="37">
        <v>0</v>
      </c>
      <c r="AI46" s="39">
        <f t="shared" si="24"/>
        <v>0</v>
      </c>
      <c r="AJ46" s="39">
        <f t="shared" si="13"/>
        <v>13126.712</v>
      </c>
      <c r="AK46" s="39">
        <f t="shared" si="11"/>
        <v>0</v>
      </c>
      <c r="AL46" s="39">
        <f t="shared" si="25"/>
        <v>13126.712</v>
      </c>
      <c r="AM46" s="37">
        <v>61313.760361780085</v>
      </c>
      <c r="AN46" s="39">
        <f t="shared" si="14"/>
        <v>1832332.475643761</v>
      </c>
      <c r="AO46" s="38"/>
      <c r="AP46" s="28"/>
    </row>
    <row r="47" spans="1:47" x14ac:dyDescent="0.25">
      <c r="A47" s="10">
        <v>42095</v>
      </c>
      <c r="B47" s="27">
        <v>42095</v>
      </c>
      <c r="C47" s="37">
        <v>93713.076000000001</v>
      </c>
      <c r="D47" s="37">
        <v>0</v>
      </c>
      <c r="E47" s="38">
        <f t="shared" si="16"/>
        <v>93713.076000000001</v>
      </c>
      <c r="F47" s="37">
        <v>160335.8012777612</v>
      </c>
      <c r="G47" s="37">
        <v>0</v>
      </c>
      <c r="H47" s="38">
        <f t="shared" si="17"/>
        <v>160335.8012777612</v>
      </c>
      <c r="I47" s="37">
        <v>0</v>
      </c>
      <c r="J47" s="37">
        <v>0</v>
      </c>
      <c r="K47" s="38">
        <f t="shared" si="18"/>
        <v>0</v>
      </c>
      <c r="L47" s="37">
        <v>86305.263371062989</v>
      </c>
      <c r="M47" s="37">
        <v>0</v>
      </c>
      <c r="N47" s="39">
        <f t="shared" si="19"/>
        <v>86305.263371062989</v>
      </c>
      <c r="O47" s="37">
        <v>1397478.811</v>
      </c>
      <c r="P47" s="37">
        <v>0</v>
      </c>
      <c r="Q47" s="39">
        <f t="shared" si="20"/>
        <v>1397478.811</v>
      </c>
      <c r="R47" s="37">
        <v>20059.051633156705</v>
      </c>
      <c r="S47" s="37">
        <v>0</v>
      </c>
      <c r="T47" s="39">
        <f t="shared" si="21"/>
        <v>20059.051633156705</v>
      </c>
      <c r="U47" s="37">
        <v>0</v>
      </c>
      <c r="V47" s="37">
        <v>0</v>
      </c>
      <c r="W47" s="39">
        <f t="shared" si="6"/>
        <v>0</v>
      </c>
      <c r="X47" s="37">
        <v>0</v>
      </c>
      <c r="Y47" s="37">
        <v>0</v>
      </c>
      <c r="Z47" s="39">
        <f t="shared" si="7"/>
        <v>0</v>
      </c>
      <c r="AA47" s="37">
        <v>0</v>
      </c>
      <c r="AB47" s="37">
        <v>0</v>
      </c>
      <c r="AC47" s="39">
        <f t="shared" si="22"/>
        <v>0</v>
      </c>
      <c r="AD47" s="37">
        <v>13126.712</v>
      </c>
      <c r="AE47" s="37">
        <v>0</v>
      </c>
      <c r="AF47" s="39">
        <f t="shared" si="23"/>
        <v>13126.712</v>
      </c>
      <c r="AG47" s="37">
        <v>0</v>
      </c>
      <c r="AH47" s="37">
        <v>0</v>
      </c>
      <c r="AI47" s="39">
        <f t="shared" si="24"/>
        <v>0</v>
      </c>
      <c r="AJ47" s="39">
        <f t="shared" si="13"/>
        <v>13126.712</v>
      </c>
      <c r="AK47" s="39">
        <f t="shared" si="11"/>
        <v>0</v>
      </c>
      <c r="AL47" s="39">
        <f t="shared" si="25"/>
        <v>13126.712</v>
      </c>
      <c r="AM47" s="37">
        <v>61313.760361780085</v>
      </c>
      <c r="AN47" s="39">
        <f t="shared" si="14"/>
        <v>1832332.475643761</v>
      </c>
      <c r="AO47" s="38"/>
      <c r="AP47" s="28"/>
    </row>
    <row r="48" spans="1:47" x14ac:dyDescent="0.25">
      <c r="A48" s="10">
        <v>42125</v>
      </c>
      <c r="B48" s="27">
        <v>42125</v>
      </c>
      <c r="C48" s="37">
        <v>93713.076000000001</v>
      </c>
      <c r="D48" s="37">
        <v>0</v>
      </c>
      <c r="E48" s="38">
        <f t="shared" si="16"/>
        <v>93713.076000000001</v>
      </c>
      <c r="F48" s="37">
        <v>160335.8012777612</v>
      </c>
      <c r="G48" s="37">
        <v>0</v>
      </c>
      <c r="H48" s="38">
        <f t="shared" si="17"/>
        <v>160335.8012777612</v>
      </c>
      <c r="I48" s="37">
        <v>0</v>
      </c>
      <c r="J48" s="37">
        <v>0</v>
      </c>
      <c r="K48" s="38">
        <f t="shared" si="18"/>
        <v>0</v>
      </c>
      <c r="L48" s="37">
        <v>86305.263371062989</v>
      </c>
      <c r="M48" s="37">
        <v>0</v>
      </c>
      <c r="N48" s="39">
        <f t="shared" si="19"/>
        <v>86305.263371062989</v>
      </c>
      <c r="O48" s="37">
        <v>1397478.811</v>
      </c>
      <c r="P48" s="37">
        <v>0</v>
      </c>
      <c r="Q48" s="39">
        <f t="shared" si="20"/>
        <v>1397478.811</v>
      </c>
      <c r="R48" s="37">
        <v>20059.051633156705</v>
      </c>
      <c r="S48" s="37">
        <v>0</v>
      </c>
      <c r="T48" s="39">
        <f t="shared" si="21"/>
        <v>20059.051633156705</v>
      </c>
      <c r="U48" s="37">
        <v>0</v>
      </c>
      <c r="V48" s="37">
        <v>0</v>
      </c>
      <c r="W48" s="39">
        <f t="shared" si="6"/>
        <v>0</v>
      </c>
      <c r="X48" s="37">
        <v>0</v>
      </c>
      <c r="Y48" s="37">
        <v>0</v>
      </c>
      <c r="Z48" s="39">
        <f t="shared" si="7"/>
        <v>0</v>
      </c>
      <c r="AA48" s="37">
        <v>0</v>
      </c>
      <c r="AB48" s="37">
        <v>0</v>
      </c>
      <c r="AC48" s="39">
        <f t="shared" si="22"/>
        <v>0</v>
      </c>
      <c r="AD48" s="37">
        <v>13126.712</v>
      </c>
      <c r="AE48" s="37">
        <v>0</v>
      </c>
      <c r="AF48" s="39">
        <f t="shared" si="23"/>
        <v>13126.712</v>
      </c>
      <c r="AG48" s="37">
        <v>0</v>
      </c>
      <c r="AH48" s="37">
        <v>0</v>
      </c>
      <c r="AI48" s="39">
        <f t="shared" si="24"/>
        <v>0</v>
      </c>
      <c r="AJ48" s="39">
        <f t="shared" si="13"/>
        <v>13126.712</v>
      </c>
      <c r="AK48" s="39">
        <f t="shared" si="11"/>
        <v>0</v>
      </c>
      <c r="AL48" s="39">
        <f t="shared" si="25"/>
        <v>13126.712</v>
      </c>
      <c r="AM48" s="37">
        <v>61313.760361780085</v>
      </c>
      <c r="AN48" s="39">
        <f t="shared" si="14"/>
        <v>1832332.475643761</v>
      </c>
      <c r="AO48" s="38"/>
      <c r="AP48" s="28"/>
    </row>
    <row r="49" spans="1:118" x14ac:dyDescent="0.25">
      <c r="A49" s="10">
        <v>42156</v>
      </c>
      <c r="B49" s="27">
        <v>42156</v>
      </c>
      <c r="C49" s="37">
        <v>89907.862999999998</v>
      </c>
      <c r="D49" s="37">
        <v>0</v>
      </c>
      <c r="E49" s="38">
        <f t="shared" si="16"/>
        <v>89907.862999999998</v>
      </c>
      <c r="F49" s="37">
        <v>160381.10450472261</v>
      </c>
      <c r="G49" s="37">
        <v>0</v>
      </c>
      <c r="H49" s="38">
        <f t="shared" si="17"/>
        <v>160381.10450472261</v>
      </c>
      <c r="I49" s="37">
        <v>0</v>
      </c>
      <c r="J49" s="37">
        <v>0</v>
      </c>
      <c r="K49" s="38">
        <f t="shared" si="18"/>
        <v>0</v>
      </c>
      <c r="L49" s="37">
        <v>86329.649109639809</v>
      </c>
      <c r="M49" s="37">
        <v>0</v>
      </c>
      <c r="N49" s="39">
        <f t="shared" si="19"/>
        <v>86329.649109639809</v>
      </c>
      <c r="O49" s="37">
        <v>1424705.507</v>
      </c>
      <c r="P49" s="37">
        <v>0</v>
      </c>
      <c r="Q49" s="39">
        <f t="shared" si="20"/>
        <v>1424705.507</v>
      </c>
      <c r="R49" s="37">
        <v>20064.719361521333</v>
      </c>
      <c r="S49" s="37">
        <v>0</v>
      </c>
      <c r="T49" s="39">
        <f t="shared" si="21"/>
        <v>20064.719361521333</v>
      </c>
      <c r="U49" s="37">
        <v>0</v>
      </c>
      <c r="V49" s="37">
        <v>0</v>
      </c>
      <c r="W49" s="39">
        <f t="shared" si="6"/>
        <v>0</v>
      </c>
      <c r="X49" s="37">
        <v>0</v>
      </c>
      <c r="Y49" s="37">
        <v>0</v>
      </c>
      <c r="Z49" s="39">
        <f t="shared" si="7"/>
        <v>0</v>
      </c>
      <c r="AA49" s="37">
        <v>0</v>
      </c>
      <c r="AB49" s="37">
        <v>0</v>
      </c>
      <c r="AC49" s="39">
        <f t="shared" si="22"/>
        <v>0</v>
      </c>
      <c r="AD49" s="37">
        <v>13981.189</v>
      </c>
      <c r="AE49" s="37">
        <v>0</v>
      </c>
      <c r="AF49" s="39">
        <f t="shared" si="23"/>
        <v>13981.189</v>
      </c>
      <c r="AG49" s="37">
        <v>0</v>
      </c>
      <c r="AH49" s="37">
        <v>0</v>
      </c>
      <c r="AI49" s="39">
        <f t="shared" si="24"/>
        <v>0</v>
      </c>
      <c r="AJ49" s="39">
        <f t="shared" si="13"/>
        <v>13981.189</v>
      </c>
      <c r="AK49" s="39">
        <f t="shared" si="11"/>
        <v>0</v>
      </c>
      <c r="AL49" s="39">
        <f t="shared" si="25"/>
        <v>13981.189</v>
      </c>
      <c r="AM49" s="37">
        <v>62930.310137909415</v>
      </c>
      <c r="AN49" s="39">
        <f t="shared" si="14"/>
        <v>1858300.3421137931</v>
      </c>
      <c r="AO49" s="38"/>
      <c r="AP49" s="28"/>
    </row>
    <row r="50" spans="1:118" x14ac:dyDescent="0.25">
      <c r="A50" s="10">
        <v>42186</v>
      </c>
      <c r="B50" s="27">
        <v>42186</v>
      </c>
      <c r="C50" s="37">
        <v>89907.862999999998</v>
      </c>
      <c r="D50" s="37">
        <v>0</v>
      </c>
      <c r="E50" s="38">
        <f t="shared" si="16"/>
        <v>89907.862999999998</v>
      </c>
      <c r="F50" s="37">
        <v>160381.10450472261</v>
      </c>
      <c r="G50" s="37">
        <v>0</v>
      </c>
      <c r="H50" s="38">
        <f t="shared" si="17"/>
        <v>160381.10450472261</v>
      </c>
      <c r="I50" s="37">
        <v>0</v>
      </c>
      <c r="J50" s="37">
        <v>0</v>
      </c>
      <c r="K50" s="38">
        <f t="shared" si="18"/>
        <v>0</v>
      </c>
      <c r="L50" s="37">
        <v>86329.649109639809</v>
      </c>
      <c r="M50" s="37">
        <v>0</v>
      </c>
      <c r="N50" s="39">
        <f t="shared" si="19"/>
        <v>86329.649109639809</v>
      </c>
      <c r="O50" s="37">
        <v>1424705.507</v>
      </c>
      <c r="P50" s="37">
        <v>0</v>
      </c>
      <c r="Q50" s="39">
        <f t="shared" si="20"/>
        <v>1424705.507</v>
      </c>
      <c r="R50" s="37">
        <v>20064.719361521333</v>
      </c>
      <c r="S50" s="37">
        <v>0</v>
      </c>
      <c r="T50" s="39">
        <f t="shared" si="21"/>
        <v>20064.719361521333</v>
      </c>
      <c r="U50" s="37">
        <v>0</v>
      </c>
      <c r="V50" s="37">
        <v>0</v>
      </c>
      <c r="W50" s="39">
        <f t="shared" si="6"/>
        <v>0</v>
      </c>
      <c r="X50" s="37">
        <v>0</v>
      </c>
      <c r="Y50" s="37">
        <v>0</v>
      </c>
      <c r="Z50" s="39">
        <f t="shared" si="7"/>
        <v>0</v>
      </c>
      <c r="AA50" s="37">
        <v>0</v>
      </c>
      <c r="AB50" s="37">
        <v>0</v>
      </c>
      <c r="AC50" s="39">
        <f t="shared" si="22"/>
        <v>0</v>
      </c>
      <c r="AD50" s="37">
        <v>13981.189</v>
      </c>
      <c r="AE50" s="37">
        <v>0</v>
      </c>
      <c r="AF50" s="39">
        <f t="shared" si="23"/>
        <v>13981.189</v>
      </c>
      <c r="AG50" s="37">
        <v>0</v>
      </c>
      <c r="AH50" s="37">
        <v>0</v>
      </c>
      <c r="AI50" s="39">
        <f t="shared" si="24"/>
        <v>0</v>
      </c>
      <c r="AJ50" s="39">
        <f t="shared" si="13"/>
        <v>13981.189</v>
      </c>
      <c r="AK50" s="39">
        <f t="shared" si="11"/>
        <v>0</v>
      </c>
      <c r="AL50" s="39">
        <f t="shared" si="25"/>
        <v>13981.189</v>
      </c>
      <c r="AM50" s="37">
        <v>62930.310137909415</v>
      </c>
      <c r="AN50" s="39">
        <f t="shared" si="14"/>
        <v>1858300.3421137931</v>
      </c>
      <c r="AO50" s="38"/>
      <c r="AP50" s="28"/>
    </row>
    <row r="51" spans="1:118" x14ac:dyDescent="0.25">
      <c r="A51" s="10">
        <v>42217</v>
      </c>
      <c r="B51" s="27">
        <v>42217</v>
      </c>
      <c r="C51" s="37">
        <v>89907.862999999998</v>
      </c>
      <c r="D51" s="37">
        <v>0</v>
      </c>
      <c r="E51" s="38">
        <f t="shared" si="16"/>
        <v>89907.862999999998</v>
      </c>
      <c r="F51" s="37">
        <v>160381.10450472261</v>
      </c>
      <c r="G51" s="37">
        <v>0</v>
      </c>
      <c r="H51" s="38">
        <f t="shared" si="17"/>
        <v>160381.10450472261</v>
      </c>
      <c r="I51" s="37">
        <v>0</v>
      </c>
      <c r="J51" s="37">
        <v>0</v>
      </c>
      <c r="K51" s="38">
        <f t="shared" si="18"/>
        <v>0</v>
      </c>
      <c r="L51" s="37">
        <v>86329.649109639809</v>
      </c>
      <c r="M51" s="37">
        <v>0</v>
      </c>
      <c r="N51" s="39">
        <f t="shared" si="19"/>
        <v>86329.649109639809</v>
      </c>
      <c r="O51" s="37">
        <v>1424705.507</v>
      </c>
      <c r="P51" s="37">
        <v>0</v>
      </c>
      <c r="Q51" s="39">
        <f t="shared" si="20"/>
        <v>1424705.507</v>
      </c>
      <c r="R51" s="37">
        <v>20064.719361521333</v>
      </c>
      <c r="S51" s="37">
        <v>0</v>
      </c>
      <c r="T51" s="39">
        <f t="shared" si="21"/>
        <v>20064.719361521333</v>
      </c>
      <c r="U51" s="37">
        <v>0</v>
      </c>
      <c r="V51" s="37">
        <v>0</v>
      </c>
      <c r="W51" s="39">
        <f t="shared" si="6"/>
        <v>0</v>
      </c>
      <c r="X51" s="37">
        <v>0</v>
      </c>
      <c r="Y51" s="37">
        <v>0</v>
      </c>
      <c r="Z51" s="39">
        <f t="shared" si="7"/>
        <v>0</v>
      </c>
      <c r="AA51" s="37">
        <v>0</v>
      </c>
      <c r="AB51" s="37">
        <v>0</v>
      </c>
      <c r="AC51" s="39">
        <f t="shared" si="22"/>
        <v>0</v>
      </c>
      <c r="AD51" s="37">
        <v>13981.189</v>
      </c>
      <c r="AE51" s="37">
        <v>0</v>
      </c>
      <c r="AF51" s="39">
        <f t="shared" si="23"/>
        <v>13981.189</v>
      </c>
      <c r="AG51" s="37">
        <v>0</v>
      </c>
      <c r="AH51" s="37">
        <v>0</v>
      </c>
      <c r="AI51" s="39">
        <f t="shared" si="24"/>
        <v>0</v>
      </c>
      <c r="AJ51" s="39">
        <f t="shared" si="13"/>
        <v>13981.189</v>
      </c>
      <c r="AK51" s="39">
        <f t="shared" si="11"/>
        <v>0</v>
      </c>
      <c r="AL51" s="39">
        <f t="shared" si="25"/>
        <v>13981.189</v>
      </c>
      <c r="AM51" s="37">
        <v>62930.310137909415</v>
      </c>
      <c r="AN51" s="39">
        <f t="shared" si="14"/>
        <v>1858300.3421137931</v>
      </c>
      <c r="AO51" s="38"/>
      <c r="AP51" s="28"/>
    </row>
    <row r="52" spans="1:118" x14ac:dyDescent="0.25">
      <c r="A52" s="10">
        <v>42248</v>
      </c>
      <c r="B52" s="27">
        <v>42248</v>
      </c>
      <c r="C52" s="37">
        <v>91229.179669999998</v>
      </c>
      <c r="D52" s="37">
        <v>0</v>
      </c>
      <c r="E52" s="38">
        <f t="shared" si="16"/>
        <v>91229.179669999998</v>
      </c>
      <c r="F52" s="37">
        <v>159300.32644553686</v>
      </c>
      <c r="G52" s="37">
        <v>0</v>
      </c>
      <c r="H52" s="38">
        <f t="shared" si="17"/>
        <v>159300.32644553686</v>
      </c>
      <c r="I52" s="37">
        <v>0</v>
      </c>
      <c r="J52" s="37">
        <v>0</v>
      </c>
      <c r="K52" s="38">
        <f t="shared" si="18"/>
        <v>0</v>
      </c>
      <c r="L52" s="37">
        <v>85747.88986248264</v>
      </c>
      <c r="M52" s="37">
        <v>0</v>
      </c>
      <c r="N52" s="39">
        <f t="shared" si="19"/>
        <v>85747.88986248264</v>
      </c>
      <c r="O52" s="37">
        <v>1453337.1112599999</v>
      </c>
      <c r="P52" s="37">
        <v>0</v>
      </c>
      <c r="Q52" s="39">
        <f t="shared" si="20"/>
        <v>1453337.1112599999</v>
      </c>
      <c r="R52" s="37">
        <v>19929.506996469856</v>
      </c>
      <c r="S52" s="37">
        <v>0</v>
      </c>
      <c r="T52" s="39">
        <f t="shared" si="21"/>
        <v>19929.506996469856</v>
      </c>
      <c r="U52" s="37">
        <v>0</v>
      </c>
      <c r="V52" s="37">
        <v>0</v>
      </c>
      <c r="W52" s="39">
        <f t="shared" si="6"/>
        <v>0</v>
      </c>
      <c r="X52" s="37">
        <v>0</v>
      </c>
      <c r="Y52" s="37">
        <v>0</v>
      </c>
      <c r="Z52" s="39">
        <f t="shared" si="7"/>
        <v>0</v>
      </c>
      <c r="AA52" s="37">
        <v>0</v>
      </c>
      <c r="AB52" s="37">
        <v>0</v>
      </c>
      <c r="AC52" s="39">
        <f t="shared" si="22"/>
        <v>0</v>
      </c>
      <c r="AD52" s="37">
        <v>15081.946</v>
      </c>
      <c r="AE52" s="37">
        <v>0</v>
      </c>
      <c r="AF52" s="39">
        <f t="shared" si="23"/>
        <v>15081.946</v>
      </c>
      <c r="AG52" s="37">
        <v>0</v>
      </c>
      <c r="AH52" s="37">
        <v>0</v>
      </c>
      <c r="AI52" s="39">
        <f t="shared" si="24"/>
        <v>0</v>
      </c>
      <c r="AJ52" s="39">
        <f t="shared" si="13"/>
        <v>15081.946</v>
      </c>
      <c r="AK52" s="39">
        <f t="shared" si="11"/>
        <v>0</v>
      </c>
      <c r="AL52" s="39">
        <f t="shared" si="25"/>
        <v>15081.946</v>
      </c>
      <c r="AM52" s="37">
        <v>63587.489208536987</v>
      </c>
      <c r="AN52" s="39">
        <f t="shared" si="14"/>
        <v>1888213.449443026</v>
      </c>
      <c r="AO52" s="38"/>
      <c r="AP52" s="28"/>
    </row>
    <row r="53" spans="1:118" x14ac:dyDescent="0.25">
      <c r="A53" s="10">
        <v>42278</v>
      </c>
      <c r="B53" s="27">
        <v>42278</v>
      </c>
      <c r="C53" s="37">
        <v>91229.179669999998</v>
      </c>
      <c r="D53" s="37">
        <v>0</v>
      </c>
      <c r="E53" s="38">
        <f t="shared" si="16"/>
        <v>91229.179669999998</v>
      </c>
      <c r="F53" s="37">
        <v>159300.32644553686</v>
      </c>
      <c r="G53" s="37">
        <v>0</v>
      </c>
      <c r="H53" s="38">
        <f t="shared" si="17"/>
        <v>159300.32644553686</v>
      </c>
      <c r="I53" s="37">
        <v>0</v>
      </c>
      <c r="J53" s="37">
        <v>0</v>
      </c>
      <c r="K53" s="38">
        <f t="shared" si="18"/>
        <v>0</v>
      </c>
      <c r="L53" s="37">
        <v>85747.88986248264</v>
      </c>
      <c r="M53" s="37">
        <v>0</v>
      </c>
      <c r="N53" s="39">
        <f t="shared" si="19"/>
        <v>85747.88986248264</v>
      </c>
      <c r="O53" s="37">
        <v>1453337.1112599999</v>
      </c>
      <c r="P53" s="37">
        <v>0</v>
      </c>
      <c r="Q53" s="39">
        <f t="shared" si="20"/>
        <v>1453337.1112599999</v>
      </c>
      <c r="R53" s="37">
        <v>19929.506996469856</v>
      </c>
      <c r="S53" s="37">
        <v>0</v>
      </c>
      <c r="T53" s="39">
        <f t="shared" si="21"/>
        <v>19929.506996469856</v>
      </c>
      <c r="U53" s="37">
        <v>0</v>
      </c>
      <c r="V53" s="37">
        <v>0</v>
      </c>
      <c r="W53" s="39">
        <f t="shared" si="6"/>
        <v>0</v>
      </c>
      <c r="X53" s="37">
        <v>0</v>
      </c>
      <c r="Y53" s="37">
        <v>0</v>
      </c>
      <c r="Z53" s="39">
        <f t="shared" si="7"/>
        <v>0</v>
      </c>
      <c r="AA53" s="37">
        <v>0</v>
      </c>
      <c r="AB53" s="37">
        <v>0</v>
      </c>
      <c r="AC53" s="39">
        <f t="shared" si="22"/>
        <v>0</v>
      </c>
      <c r="AD53" s="37">
        <v>15081.946</v>
      </c>
      <c r="AE53" s="37">
        <v>0</v>
      </c>
      <c r="AF53" s="39">
        <f t="shared" si="23"/>
        <v>15081.946</v>
      </c>
      <c r="AG53" s="37">
        <v>0</v>
      </c>
      <c r="AH53" s="37">
        <v>0</v>
      </c>
      <c r="AI53" s="39">
        <f t="shared" si="24"/>
        <v>0</v>
      </c>
      <c r="AJ53" s="39">
        <f t="shared" si="13"/>
        <v>15081.946</v>
      </c>
      <c r="AK53" s="39">
        <f t="shared" si="11"/>
        <v>0</v>
      </c>
      <c r="AL53" s="39">
        <f t="shared" si="25"/>
        <v>15081.946</v>
      </c>
      <c r="AM53" s="37">
        <v>63587.489208536987</v>
      </c>
      <c r="AN53" s="39">
        <f t="shared" si="14"/>
        <v>1888213.449443026</v>
      </c>
      <c r="AO53" s="38"/>
      <c r="AP53" s="28"/>
    </row>
    <row r="54" spans="1:118" x14ac:dyDescent="0.25">
      <c r="A54" s="10">
        <v>42309</v>
      </c>
      <c r="B54" s="27">
        <v>42309</v>
      </c>
      <c r="C54" s="37">
        <v>91229.179669999998</v>
      </c>
      <c r="D54" s="37">
        <v>0</v>
      </c>
      <c r="E54" s="38">
        <f t="shared" si="16"/>
        <v>91229.179669999998</v>
      </c>
      <c r="F54" s="37">
        <v>159300.32644553686</v>
      </c>
      <c r="G54" s="37">
        <v>0</v>
      </c>
      <c r="H54" s="38">
        <f t="shared" si="17"/>
        <v>159300.32644553686</v>
      </c>
      <c r="I54" s="37">
        <v>0</v>
      </c>
      <c r="J54" s="37">
        <v>0</v>
      </c>
      <c r="K54" s="38">
        <f t="shared" si="18"/>
        <v>0</v>
      </c>
      <c r="L54" s="37">
        <v>85747.88986248264</v>
      </c>
      <c r="M54" s="37">
        <v>0</v>
      </c>
      <c r="N54" s="39">
        <f t="shared" si="19"/>
        <v>85747.88986248264</v>
      </c>
      <c r="O54" s="37">
        <v>1453337.1112599999</v>
      </c>
      <c r="P54" s="37">
        <v>0</v>
      </c>
      <c r="Q54" s="39">
        <f t="shared" si="20"/>
        <v>1453337.1112599999</v>
      </c>
      <c r="R54" s="37">
        <v>19929.506996469856</v>
      </c>
      <c r="S54" s="37">
        <v>0</v>
      </c>
      <c r="T54" s="39">
        <f t="shared" si="21"/>
        <v>19929.506996469856</v>
      </c>
      <c r="U54" s="37">
        <v>0</v>
      </c>
      <c r="V54" s="37">
        <v>0</v>
      </c>
      <c r="W54" s="39">
        <f t="shared" si="6"/>
        <v>0</v>
      </c>
      <c r="X54" s="37">
        <v>0</v>
      </c>
      <c r="Y54" s="37">
        <v>0</v>
      </c>
      <c r="Z54" s="39">
        <f t="shared" si="7"/>
        <v>0</v>
      </c>
      <c r="AA54" s="37">
        <v>0</v>
      </c>
      <c r="AB54" s="37">
        <v>0</v>
      </c>
      <c r="AC54" s="39">
        <f t="shared" si="22"/>
        <v>0</v>
      </c>
      <c r="AD54" s="37">
        <v>15081.946</v>
      </c>
      <c r="AE54" s="37">
        <v>0</v>
      </c>
      <c r="AF54" s="39">
        <f t="shared" si="23"/>
        <v>15081.946</v>
      </c>
      <c r="AG54" s="37">
        <v>0</v>
      </c>
      <c r="AH54" s="37">
        <v>0</v>
      </c>
      <c r="AI54" s="39">
        <f t="shared" si="24"/>
        <v>0</v>
      </c>
      <c r="AJ54" s="39">
        <f t="shared" si="13"/>
        <v>15081.946</v>
      </c>
      <c r="AK54" s="39">
        <f t="shared" si="11"/>
        <v>0</v>
      </c>
      <c r="AL54" s="39">
        <f t="shared" si="25"/>
        <v>15081.946</v>
      </c>
      <c r="AM54" s="37">
        <v>63587.489208536987</v>
      </c>
      <c r="AN54" s="39">
        <f t="shared" si="14"/>
        <v>1888213.449443026</v>
      </c>
      <c r="AO54" s="38"/>
      <c r="AP54" s="28"/>
      <c r="AQ54" s="28"/>
      <c r="AR54" s="28"/>
      <c r="AS54" s="28"/>
      <c r="AT54" s="28"/>
      <c r="AU54" s="28"/>
      <c r="AV54" s="28"/>
      <c r="AW54" s="28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</row>
    <row r="55" spans="1:118" x14ac:dyDescent="0.25">
      <c r="A55" s="10">
        <v>42339</v>
      </c>
      <c r="B55" s="27">
        <v>42339</v>
      </c>
      <c r="C55" s="37">
        <v>89750.585759999987</v>
      </c>
      <c r="D55" s="37">
        <v>0</v>
      </c>
      <c r="E55" s="38">
        <f t="shared" si="16"/>
        <v>89750.585759999987</v>
      </c>
      <c r="F55" s="37">
        <v>160280.73862771213</v>
      </c>
      <c r="G55" s="37">
        <v>0</v>
      </c>
      <c r="H55" s="38">
        <f t="shared" si="17"/>
        <v>160280.73862771213</v>
      </c>
      <c r="I55" s="37">
        <v>0</v>
      </c>
      <c r="J55" s="37">
        <v>0</v>
      </c>
      <c r="K55" s="38">
        <f t="shared" si="18"/>
        <v>0</v>
      </c>
      <c r="L55" s="37">
        <v>86275.624347984427</v>
      </c>
      <c r="M55" s="37">
        <v>0</v>
      </c>
      <c r="N55" s="39">
        <f t="shared" si="19"/>
        <v>86275.624347984427</v>
      </c>
      <c r="O55" s="37">
        <v>1481945.9899499998</v>
      </c>
      <c r="P55" s="37">
        <v>0</v>
      </c>
      <c r="Q55" s="39">
        <f t="shared" si="20"/>
        <v>1481945.9899499998</v>
      </c>
      <c r="R55" s="37">
        <v>20052.162937484307</v>
      </c>
      <c r="S55" s="37">
        <v>0</v>
      </c>
      <c r="T55" s="39">
        <f t="shared" si="21"/>
        <v>20052.162937484307</v>
      </c>
      <c r="U55" s="37">
        <v>0</v>
      </c>
      <c r="V55" s="37">
        <v>0</v>
      </c>
      <c r="W55" s="39">
        <f t="shared" si="6"/>
        <v>0</v>
      </c>
      <c r="X55" s="37">
        <v>0</v>
      </c>
      <c r="Y55" s="37">
        <v>0</v>
      </c>
      <c r="Z55" s="39">
        <f t="shared" si="7"/>
        <v>0</v>
      </c>
      <c r="AA55" s="37">
        <v>0</v>
      </c>
      <c r="AB55" s="37">
        <v>0</v>
      </c>
      <c r="AC55" s="39">
        <f t="shared" si="22"/>
        <v>0</v>
      </c>
      <c r="AD55" s="37">
        <v>14166.462</v>
      </c>
      <c r="AE55" s="37">
        <v>0</v>
      </c>
      <c r="AF55" s="39">
        <f t="shared" si="23"/>
        <v>14166.462</v>
      </c>
      <c r="AG55" s="37">
        <v>0</v>
      </c>
      <c r="AH55" s="37">
        <v>0</v>
      </c>
      <c r="AI55" s="39">
        <f t="shared" si="24"/>
        <v>0</v>
      </c>
      <c r="AJ55" s="39">
        <f t="shared" si="13"/>
        <v>14166.462</v>
      </c>
      <c r="AK55" s="39">
        <f t="shared" si="11"/>
        <v>0</v>
      </c>
      <c r="AL55" s="39">
        <f t="shared" si="25"/>
        <v>14166.462</v>
      </c>
      <c r="AM55" s="37">
        <v>63691.638780541078</v>
      </c>
      <c r="AN55" s="39">
        <f t="shared" si="14"/>
        <v>1916163.2024037216</v>
      </c>
      <c r="AO55" s="38"/>
      <c r="AP55" s="28"/>
      <c r="AQ55" s="28"/>
      <c r="AR55" s="28"/>
      <c r="AS55" s="28"/>
      <c r="AT55" s="28"/>
      <c r="AU55" s="28"/>
      <c r="AV55" s="28"/>
      <c r="AW55" s="28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</row>
    <row r="56" spans="1:118" x14ac:dyDescent="0.25">
      <c r="A56" s="10">
        <v>42370</v>
      </c>
      <c r="B56" s="27">
        <v>42370</v>
      </c>
      <c r="C56" s="37">
        <v>89750.585759999987</v>
      </c>
      <c r="D56" s="37">
        <v>0</v>
      </c>
      <c r="E56" s="38">
        <f t="shared" si="16"/>
        <v>89750.585759999987</v>
      </c>
      <c r="F56" s="37">
        <v>160280.73862771213</v>
      </c>
      <c r="G56" s="37">
        <v>0</v>
      </c>
      <c r="H56" s="38">
        <f t="shared" si="17"/>
        <v>160280.73862771213</v>
      </c>
      <c r="I56" s="37">
        <v>0</v>
      </c>
      <c r="J56" s="37">
        <v>0</v>
      </c>
      <c r="K56" s="38">
        <f t="shared" si="18"/>
        <v>0</v>
      </c>
      <c r="L56" s="37">
        <v>86275.624347984427</v>
      </c>
      <c r="M56" s="37">
        <v>0</v>
      </c>
      <c r="N56" s="39">
        <f t="shared" si="19"/>
        <v>86275.624347984427</v>
      </c>
      <c r="O56" s="37">
        <v>1481945.9899499998</v>
      </c>
      <c r="P56" s="37">
        <v>0</v>
      </c>
      <c r="Q56" s="39">
        <f t="shared" si="20"/>
        <v>1481945.9899499998</v>
      </c>
      <c r="R56" s="37">
        <v>20052.162937484307</v>
      </c>
      <c r="S56" s="37">
        <v>0</v>
      </c>
      <c r="T56" s="39">
        <f t="shared" si="21"/>
        <v>20052.162937484307</v>
      </c>
      <c r="U56" s="37">
        <v>0</v>
      </c>
      <c r="V56" s="37">
        <v>0</v>
      </c>
      <c r="W56" s="39">
        <f t="shared" si="6"/>
        <v>0</v>
      </c>
      <c r="X56" s="37">
        <v>0</v>
      </c>
      <c r="Y56" s="37">
        <v>0</v>
      </c>
      <c r="Z56" s="39">
        <f t="shared" si="7"/>
        <v>0</v>
      </c>
      <c r="AA56" s="37">
        <v>0</v>
      </c>
      <c r="AB56" s="37">
        <v>0</v>
      </c>
      <c r="AC56" s="39">
        <f t="shared" si="22"/>
        <v>0</v>
      </c>
      <c r="AD56" s="37">
        <v>14166.462</v>
      </c>
      <c r="AE56" s="37">
        <v>0</v>
      </c>
      <c r="AF56" s="39">
        <f t="shared" si="23"/>
        <v>14166.462</v>
      </c>
      <c r="AG56" s="37">
        <v>0</v>
      </c>
      <c r="AH56" s="37">
        <v>0</v>
      </c>
      <c r="AI56" s="39">
        <f t="shared" si="24"/>
        <v>0</v>
      </c>
      <c r="AJ56" s="39">
        <f t="shared" si="13"/>
        <v>14166.462</v>
      </c>
      <c r="AK56" s="39">
        <f t="shared" si="11"/>
        <v>0</v>
      </c>
      <c r="AL56" s="39">
        <f t="shared" si="25"/>
        <v>14166.462</v>
      </c>
      <c r="AM56" s="37">
        <v>63691.638780541078</v>
      </c>
      <c r="AN56" s="39">
        <f t="shared" si="14"/>
        <v>1916163.2024037216</v>
      </c>
      <c r="AO56" s="38"/>
      <c r="AP56" s="28"/>
      <c r="AQ56" s="28"/>
      <c r="AR56" s="28"/>
      <c r="AS56" s="28"/>
      <c r="AT56" s="28"/>
      <c r="AU56" s="28"/>
      <c r="AV56" s="28"/>
      <c r="AW56" s="28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</row>
    <row r="57" spans="1:118" x14ac:dyDescent="0.25">
      <c r="A57" s="10">
        <v>42401</v>
      </c>
      <c r="B57" s="27">
        <v>42401</v>
      </c>
      <c r="C57" s="37">
        <v>89750.585759999987</v>
      </c>
      <c r="D57" s="37">
        <v>0</v>
      </c>
      <c r="E57" s="38">
        <f t="shared" si="16"/>
        <v>89750.585759999987</v>
      </c>
      <c r="F57" s="37">
        <v>160280.73862771213</v>
      </c>
      <c r="G57" s="37">
        <v>0</v>
      </c>
      <c r="H57" s="38">
        <f t="shared" si="17"/>
        <v>160280.73862771213</v>
      </c>
      <c r="I57" s="37">
        <v>0</v>
      </c>
      <c r="J57" s="37">
        <v>0</v>
      </c>
      <c r="K57" s="38">
        <f t="shared" si="18"/>
        <v>0</v>
      </c>
      <c r="L57" s="37">
        <v>86275.624347984427</v>
      </c>
      <c r="M57" s="37">
        <v>0</v>
      </c>
      <c r="N57" s="39">
        <f t="shared" si="19"/>
        <v>86275.624347984427</v>
      </c>
      <c r="O57" s="37">
        <v>1481945.9899499998</v>
      </c>
      <c r="P57" s="37">
        <v>0</v>
      </c>
      <c r="Q57" s="39">
        <f t="shared" si="20"/>
        <v>1481945.9899499998</v>
      </c>
      <c r="R57" s="37">
        <v>20052.162937484307</v>
      </c>
      <c r="S57" s="37">
        <v>0</v>
      </c>
      <c r="T57" s="39">
        <f t="shared" si="21"/>
        <v>20052.162937484307</v>
      </c>
      <c r="U57" s="37">
        <v>0</v>
      </c>
      <c r="V57" s="37">
        <v>0</v>
      </c>
      <c r="W57" s="39">
        <f t="shared" si="6"/>
        <v>0</v>
      </c>
      <c r="X57" s="37">
        <v>0</v>
      </c>
      <c r="Y57" s="37">
        <v>0</v>
      </c>
      <c r="Z57" s="39">
        <f t="shared" si="7"/>
        <v>0</v>
      </c>
      <c r="AA57" s="37">
        <v>0</v>
      </c>
      <c r="AB57" s="37">
        <v>0</v>
      </c>
      <c r="AC57" s="39">
        <f t="shared" si="22"/>
        <v>0</v>
      </c>
      <c r="AD57" s="37">
        <v>14166.462</v>
      </c>
      <c r="AE57" s="37">
        <v>0</v>
      </c>
      <c r="AF57" s="39">
        <f t="shared" si="23"/>
        <v>14166.462</v>
      </c>
      <c r="AG57" s="37">
        <v>0</v>
      </c>
      <c r="AH57" s="37">
        <v>0</v>
      </c>
      <c r="AI57" s="39">
        <f t="shared" si="24"/>
        <v>0</v>
      </c>
      <c r="AJ57" s="39">
        <f t="shared" si="13"/>
        <v>14166.462</v>
      </c>
      <c r="AK57" s="39">
        <f t="shared" si="11"/>
        <v>0</v>
      </c>
      <c r="AL57" s="39">
        <f t="shared" si="25"/>
        <v>14166.462</v>
      </c>
      <c r="AM57" s="37">
        <v>63691.638780541078</v>
      </c>
      <c r="AN57" s="39">
        <f t="shared" si="14"/>
        <v>1916163.2024037216</v>
      </c>
      <c r="AO57" s="38"/>
      <c r="AP57" s="28"/>
      <c r="AQ57" s="28"/>
      <c r="AR57" s="28"/>
      <c r="AS57" s="28"/>
      <c r="AT57" s="28"/>
      <c r="AU57" s="28"/>
      <c r="AV57" s="28"/>
      <c r="AW57" s="28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</row>
    <row r="58" spans="1:118" x14ac:dyDescent="0.25">
      <c r="A58" s="10">
        <v>42430</v>
      </c>
      <c r="B58" s="27">
        <v>42430</v>
      </c>
      <c r="C58" s="37">
        <v>115073.08597</v>
      </c>
      <c r="D58" s="37">
        <v>0</v>
      </c>
      <c r="E58" s="38">
        <f t="shared" si="16"/>
        <v>115073.08597</v>
      </c>
      <c r="F58" s="37">
        <v>165550.59610679786</v>
      </c>
      <c r="G58" s="37">
        <v>0</v>
      </c>
      <c r="H58" s="38">
        <f t="shared" si="17"/>
        <v>165550.59610679786</v>
      </c>
      <c r="I58" s="37">
        <v>0</v>
      </c>
      <c r="J58" s="37">
        <v>0</v>
      </c>
      <c r="K58" s="38">
        <f t="shared" si="18"/>
        <v>0</v>
      </c>
      <c r="L58" s="37">
        <v>89112.273643000881</v>
      </c>
      <c r="M58" s="37">
        <v>0</v>
      </c>
      <c r="N58" s="39">
        <f t="shared" si="19"/>
        <v>89112.273643000881</v>
      </c>
      <c r="O58" s="37">
        <v>1494735.34038</v>
      </c>
      <c r="P58" s="37">
        <v>0</v>
      </c>
      <c r="Q58" s="39">
        <f t="shared" si="20"/>
        <v>1494735.34038</v>
      </c>
      <c r="R58" s="37">
        <v>20711.456385547299</v>
      </c>
      <c r="S58" s="37">
        <v>0</v>
      </c>
      <c r="T58" s="39">
        <f t="shared" si="21"/>
        <v>20711.456385547299</v>
      </c>
      <c r="U58" s="37">
        <v>0</v>
      </c>
      <c r="V58" s="37">
        <v>0</v>
      </c>
      <c r="W58" s="39">
        <f t="shared" si="6"/>
        <v>0</v>
      </c>
      <c r="X58" s="37">
        <v>0</v>
      </c>
      <c r="Y58" s="37">
        <v>0</v>
      </c>
      <c r="Z58" s="39">
        <f t="shared" si="7"/>
        <v>0</v>
      </c>
      <c r="AA58" s="37">
        <v>0</v>
      </c>
      <c r="AB58" s="37">
        <v>0</v>
      </c>
      <c r="AC58" s="39">
        <f t="shared" si="22"/>
        <v>0</v>
      </c>
      <c r="AD58" s="37">
        <v>19416.978999999999</v>
      </c>
      <c r="AE58" s="37">
        <v>0</v>
      </c>
      <c r="AF58" s="39">
        <f t="shared" si="23"/>
        <v>19416.978999999999</v>
      </c>
      <c r="AG58" s="37">
        <v>0</v>
      </c>
      <c r="AH58" s="37">
        <v>0</v>
      </c>
      <c r="AI58" s="39">
        <f t="shared" si="24"/>
        <v>0</v>
      </c>
      <c r="AJ58" s="39">
        <f t="shared" si="13"/>
        <v>19416.978999999999</v>
      </c>
      <c r="AK58" s="39">
        <f t="shared" si="11"/>
        <v>0</v>
      </c>
      <c r="AL58" s="39">
        <f t="shared" si="25"/>
        <v>19416.978999999999</v>
      </c>
      <c r="AM58" s="37">
        <v>63325.082502114914</v>
      </c>
      <c r="AN58" s="39">
        <f t="shared" si="14"/>
        <v>1967924.8139874609</v>
      </c>
      <c r="AO58" s="38"/>
      <c r="AP58" s="28"/>
      <c r="AQ58" s="28"/>
      <c r="AR58" s="28"/>
      <c r="AS58" s="28"/>
      <c r="AT58" s="28"/>
      <c r="AU58" s="28"/>
      <c r="AV58" s="28"/>
      <c r="AW58" s="28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</row>
    <row r="59" spans="1:118" x14ac:dyDescent="0.25">
      <c r="A59" s="10">
        <v>42461</v>
      </c>
      <c r="B59" s="27">
        <v>42461</v>
      </c>
      <c r="C59" s="37">
        <v>115073.08597</v>
      </c>
      <c r="D59" s="37">
        <v>0</v>
      </c>
      <c r="E59" s="38">
        <f t="shared" si="16"/>
        <v>115073.08597</v>
      </c>
      <c r="F59" s="37">
        <v>165550.59610679786</v>
      </c>
      <c r="G59" s="37">
        <v>0</v>
      </c>
      <c r="H59" s="38">
        <f t="shared" si="17"/>
        <v>165550.59610679786</v>
      </c>
      <c r="I59" s="37">
        <v>0</v>
      </c>
      <c r="J59" s="37">
        <v>0</v>
      </c>
      <c r="K59" s="38">
        <f t="shared" si="18"/>
        <v>0</v>
      </c>
      <c r="L59" s="37">
        <v>89112.273643000881</v>
      </c>
      <c r="M59" s="37">
        <v>0</v>
      </c>
      <c r="N59" s="39">
        <f t="shared" si="19"/>
        <v>89112.273643000881</v>
      </c>
      <c r="O59" s="37">
        <v>1494735.34038</v>
      </c>
      <c r="P59" s="37">
        <v>0</v>
      </c>
      <c r="Q59" s="39">
        <f t="shared" si="20"/>
        <v>1494735.34038</v>
      </c>
      <c r="R59" s="37">
        <v>20711.456385547299</v>
      </c>
      <c r="S59" s="37">
        <v>0</v>
      </c>
      <c r="T59" s="39">
        <f t="shared" si="21"/>
        <v>20711.456385547299</v>
      </c>
      <c r="U59" s="37">
        <v>0</v>
      </c>
      <c r="V59" s="37">
        <v>0</v>
      </c>
      <c r="W59" s="39">
        <f t="shared" si="6"/>
        <v>0</v>
      </c>
      <c r="X59" s="37">
        <v>0</v>
      </c>
      <c r="Y59" s="37">
        <v>0</v>
      </c>
      <c r="Z59" s="39">
        <f t="shared" si="7"/>
        <v>0</v>
      </c>
      <c r="AA59" s="37">
        <v>0</v>
      </c>
      <c r="AB59" s="37">
        <v>0</v>
      </c>
      <c r="AC59" s="39">
        <f t="shared" si="22"/>
        <v>0</v>
      </c>
      <c r="AD59" s="37">
        <v>19416.978999999999</v>
      </c>
      <c r="AE59" s="37">
        <v>0</v>
      </c>
      <c r="AF59" s="39">
        <f t="shared" si="23"/>
        <v>19416.978999999999</v>
      </c>
      <c r="AG59" s="37">
        <v>0</v>
      </c>
      <c r="AH59" s="37">
        <v>0</v>
      </c>
      <c r="AI59" s="39">
        <f t="shared" si="24"/>
        <v>0</v>
      </c>
      <c r="AJ59" s="39">
        <f t="shared" si="13"/>
        <v>19416.978999999999</v>
      </c>
      <c r="AK59" s="39">
        <f t="shared" si="11"/>
        <v>0</v>
      </c>
      <c r="AL59" s="39">
        <f t="shared" si="25"/>
        <v>19416.978999999999</v>
      </c>
      <c r="AM59" s="37">
        <v>63325.082502114914</v>
      </c>
      <c r="AN59" s="39">
        <f t="shared" si="14"/>
        <v>1967924.8139874609</v>
      </c>
      <c r="AO59" s="38"/>
      <c r="AP59" s="28"/>
      <c r="AQ59" s="28"/>
      <c r="AR59" s="28"/>
      <c r="AS59" s="28"/>
      <c r="AT59" s="28"/>
      <c r="AU59" s="28"/>
      <c r="AV59" s="28"/>
      <c r="AW59" s="28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</row>
    <row r="60" spans="1:118" x14ac:dyDescent="0.25">
      <c r="A60" s="10">
        <v>42491</v>
      </c>
      <c r="B60" s="27">
        <v>42491</v>
      </c>
      <c r="C60" s="37">
        <v>115073.08597</v>
      </c>
      <c r="D60" s="37">
        <v>0</v>
      </c>
      <c r="E60" s="38">
        <f t="shared" si="16"/>
        <v>115073.08597</v>
      </c>
      <c r="F60" s="37">
        <v>165550.59610679786</v>
      </c>
      <c r="G60" s="37">
        <v>0</v>
      </c>
      <c r="H60" s="38">
        <f t="shared" si="17"/>
        <v>165550.59610679786</v>
      </c>
      <c r="I60" s="37">
        <v>0</v>
      </c>
      <c r="J60" s="37">
        <v>0</v>
      </c>
      <c r="K60" s="38">
        <f t="shared" si="18"/>
        <v>0</v>
      </c>
      <c r="L60" s="37">
        <v>89112.273643000881</v>
      </c>
      <c r="M60" s="37">
        <v>0</v>
      </c>
      <c r="N60" s="39">
        <f t="shared" si="19"/>
        <v>89112.273643000881</v>
      </c>
      <c r="O60" s="37">
        <v>1494735.34038</v>
      </c>
      <c r="P60" s="37">
        <v>0</v>
      </c>
      <c r="Q60" s="39">
        <f t="shared" si="20"/>
        <v>1494735.34038</v>
      </c>
      <c r="R60" s="37">
        <v>20711.456385547299</v>
      </c>
      <c r="S60" s="37">
        <v>0</v>
      </c>
      <c r="T60" s="39">
        <f t="shared" si="21"/>
        <v>20711.456385547299</v>
      </c>
      <c r="U60" s="37">
        <v>0</v>
      </c>
      <c r="V60" s="37">
        <v>0</v>
      </c>
      <c r="W60" s="39">
        <f t="shared" si="6"/>
        <v>0</v>
      </c>
      <c r="X60" s="37">
        <v>0</v>
      </c>
      <c r="Y60" s="37">
        <v>0</v>
      </c>
      <c r="Z60" s="39">
        <f t="shared" si="7"/>
        <v>0</v>
      </c>
      <c r="AA60" s="37">
        <v>0</v>
      </c>
      <c r="AB60" s="37">
        <v>0</v>
      </c>
      <c r="AC60" s="39">
        <f t="shared" si="22"/>
        <v>0</v>
      </c>
      <c r="AD60" s="37">
        <v>19416.978999999999</v>
      </c>
      <c r="AE60" s="37">
        <v>0</v>
      </c>
      <c r="AF60" s="39">
        <f t="shared" si="23"/>
        <v>19416.978999999999</v>
      </c>
      <c r="AG60" s="37">
        <v>0</v>
      </c>
      <c r="AH60" s="37">
        <v>0</v>
      </c>
      <c r="AI60" s="39">
        <f t="shared" si="24"/>
        <v>0</v>
      </c>
      <c r="AJ60" s="39">
        <f t="shared" si="13"/>
        <v>19416.978999999999</v>
      </c>
      <c r="AK60" s="39">
        <f t="shared" si="11"/>
        <v>0</v>
      </c>
      <c r="AL60" s="39">
        <f t="shared" si="25"/>
        <v>19416.978999999999</v>
      </c>
      <c r="AM60" s="37">
        <v>63325.082502114914</v>
      </c>
      <c r="AN60" s="39">
        <f t="shared" si="14"/>
        <v>1967924.8139874609</v>
      </c>
      <c r="AO60" s="38"/>
      <c r="AP60" s="28"/>
      <c r="AQ60" s="28"/>
      <c r="AR60" s="28"/>
      <c r="AS60" s="28"/>
      <c r="AT60" s="28"/>
      <c r="AU60" s="28"/>
      <c r="AV60" s="28"/>
      <c r="AW60" s="28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</row>
    <row r="61" spans="1:118" x14ac:dyDescent="0.25">
      <c r="A61" s="10">
        <v>42522</v>
      </c>
      <c r="B61" s="27">
        <v>42522</v>
      </c>
      <c r="C61" s="37">
        <v>110868.71</v>
      </c>
      <c r="D61" s="37">
        <v>0</v>
      </c>
      <c r="E61" s="38">
        <f t="shared" si="16"/>
        <v>110868.71</v>
      </c>
      <c r="F61" s="37">
        <v>180778.93734686507</v>
      </c>
      <c r="G61" s="37">
        <v>0</v>
      </c>
      <c r="H61" s="38">
        <f t="shared" si="17"/>
        <v>180778.93734686507</v>
      </c>
      <c r="I61" s="37">
        <v>0</v>
      </c>
      <c r="J61" s="37">
        <v>0</v>
      </c>
      <c r="K61" s="38">
        <f t="shared" si="18"/>
        <v>0</v>
      </c>
      <c r="L61" s="37">
        <v>97309.3574568123</v>
      </c>
      <c r="M61" s="37">
        <v>0</v>
      </c>
      <c r="N61" s="39">
        <f t="shared" si="19"/>
        <v>97309.3574568123</v>
      </c>
      <c r="O61" s="37">
        <v>1512096.8149999999</v>
      </c>
      <c r="P61" s="37">
        <v>0</v>
      </c>
      <c r="Q61" s="39">
        <f t="shared" si="20"/>
        <v>1512096.8149999999</v>
      </c>
      <c r="R61" s="37">
        <v>22616.620926389031</v>
      </c>
      <c r="S61" s="37">
        <v>0</v>
      </c>
      <c r="T61" s="39">
        <f t="shared" si="21"/>
        <v>22616.620926389031</v>
      </c>
      <c r="U61" s="37">
        <v>0</v>
      </c>
      <c r="V61" s="37">
        <v>0</v>
      </c>
      <c r="W61" s="39">
        <f t="shared" si="6"/>
        <v>0</v>
      </c>
      <c r="X61" s="37">
        <v>0</v>
      </c>
      <c r="Y61" s="37">
        <v>0</v>
      </c>
      <c r="Z61" s="39">
        <f t="shared" si="7"/>
        <v>0</v>
      </c>
      <c r="AA61" s="37">
        <v>0</v>
      </c>
      <c r="AB61" s="37">
        <v>0</v>
      </c>
      <c r="AC61" s="39">
        <f t="shared" si="22"/>
        <v>0</v>
      </c>
      <c r="AD61" s="37">
        <v>16796.099999999999</v>
      </c>
      <c r="AE61" s="37">
        <v>0</v>
      </c>
      <c r="AF61" s="39">
        <f t="shared" si="23"/>
        <v>16796.099999999999</v>
      </c>
      <c r="AG61" s="37">
        <v>0</v>
      </c>
      <c r="AH61" s="37">
        <v>0</v>
      </c>
      <c r="AI61" s="39">
        <f t="shared" si="24"/>
        <v>0</v>
      </c>
      <c r="AJ61" s="39">
        <f t="shared" si="13"/>
        <v>16796.099999999999</v>
      </c>
      <c r="AK61" s="39">
        <f t="shared" si="11"/>
        <v>0</v>
      </c>
      <c r="AL61" s="39">
        <f t="shared" si="25"/>
        <v>16796.099999999999</v>
      </c>
      <c r="AM61" s="37">
        <v>68026.403398199385</v>
      </c>
      <c r="AN61" s="39">
        <f t="shared" si="14"/>
        <v>2008492.9441282658</v>
      </c>
      <c r="AO61" s="38"/>
      <c r="AP61" s="28"/>
      <c r="AQ61" s="28"/>
      <c r="AR61" s="28"/>
      <c r="AS61" s="28"/>
      <c r="AT61" s="28"/>
      <c r="AU61" s="28"/>
      <c r="AV61" s="28"/>
      <c r="AW61" s="28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</row>
    <row r="62" spans="1:118" x14ac:dyDescent="0.25">
      <c r="A62" s="10">
        <v>42552</v>
      </c>
      <c r="B62" s="27">
        <v>42552</v>
      </c>
      <c r="C62" s="37">
        <v>110868.71</v>
      </c>
      <c r="D62" s="37">
        <v>0</v>
      </c>
      <c r="E62" s="38">
        <f t="shared" si="16"/>
        <v>110868.71</v>
      </c>
      <c r="F62" s="37">
        <v>180778.93734686507</v>
      </c>
      <c r="G62" s="37">
        <v>0</v>
      </c>
      <c r="H62" s="38">
        <f t="shared" si="17"/>
        <v>180778.93734686507</v>
      </c>
      <c r="I62" s="37">
        <v>0</v>
      </c>
      <c r="J62" s="37">
        <v>0</v>
      </c>
      <c r="K62" s="38">
        <f t="shared" si="18"/>
        <v>0</v>
      </c>
      <c r="L62" s="37">
        <v>97309.3574568123</v>
      </c>
      <c r="M62" s="37">
        <v>0</v>
      </c>
      <c r="N62" s="39">
        <f t="shared" si="19"/>
        <v>97309.3574568123</v>
      </c>
      <c r="O62" s="37">
        <v>1512096.8149999999</v>
      </c>
      <c r="P62" s="37">
        <v>0</v>
      </c>
      <c r="Q62" s="39">
        <f t="shared" si="20"/>
        <v>1512096.8149999999</v>
      </c>
      <c r="R62" s="37">
        <v>22616.620926389031</v>
      </c>
      <c r="S62" s="37">
        <v>0</v>
      </c>
      <c r="T62" s="39">
        <f t="shared" si="21"/>
        <v>22616.620926389031</v>
      </c>
      <c r="U62" s="37">
        <v>0</v>
      </c>
      <c r="V62" s="37">
        <v>0</v>
      </c>
      <c r="W62" s="39">
        <f t="shared" si="6"/>
        <v>0</v>
      </c>
      <c r="X62" s="37">
        <v>0</v>
      </c>
      <c r="Y62" s="37">
        <v>0</v>
      </c>
      <c r="Z62" s="39">
        <f t="shared" si="7"/>
        <v>0</v>
      </c>
      <c r="AA62" s="37">
        <v>0</v>
      </c>
      <c r="AB62" s="37">
        <v>0</v>
      </c>
      <c r="AC62" s="39">
        <f t="shared" si="22"/>
        <v>0</v>
      </c>
      <c r="AD62" s="37">
        <v>16796.099999999999</v>
      </c>
      <c r="AE62" s="37">
        <v>0</v>
      </c>
      <c r="AF62" s="39">
        <f t="shared" si="23"/>
        <v>16796.099999999999</v>
      </c>
      <c r="AG62" s="37">
        <v>0</v>
      </c>
      <c r="AH62" s="37">
        <v>0</v>
      </c>
      <c r="AI62" s="39">
        <f t="shared" si="24"/>
        <v>0</v>
      </c>
      <c r="AJ62" s="39">
        <f t="shared" si="13"/>
        <v>16796.099999999999</v>
      </c>
      <c r="AK62" s="39">
        <f t="shared" si="11"/>
        <v>0</v>
      </c>
      <c r="AL62" s="39">
        <f t="shared" si="25"/>
        <v>16796.099999999999</v>
      </c>
      <c r="AM62" s="37">
        <v>68026.403398199385</v>
      </c>
      <c r="AN62" s="39">
        <f t="shared" si="14"/>
        <v>2008492.9441282658</v>
      </c>
      <c r="AO62" s="38"/>
      <c r="AP62" s="28"/>
      <c r="AQ62" s="28"/>
      <c r="AR62" s="28"/>
      <c r="AS62" s="28"/>
      <c r="AT62" s="28"/>
      <c r="AU62" s="28"/>
      <c r="AV62" s="28"/>
      <c r="AW62" s="28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</row>
    <row r="63" spans="1:118" x14ac:dyDescent="0.25">
      <c r="A63" s="10">
        <v>42583</v>
      </c>
      <c r="B63" s="27">
        <v>42583</v>
      </c>
      <c r="C63" s="37">
        <v>110868.71</v>
      </c>
      <c r="D63" s="37">
        <v>0</v>
      </c>
      <c r="E63" s="38">
        <f t="shared" si="16"/>
        <v>110868.71</v>
      </c>
      <c r="F63" s="37">
        <v>180778.93734686507</v>
      </c>
      <c r="G63" s="37">
        <v>0</v>
      </c>
      <c r="H63" s="38">
        <f t="shared" si="17"/>
        <v>180778.93734686507</v>
      </c>
      <c r="I63" s="37">
        <v>0</v>
      </c>
      <c r="J63" s="37">
        <v>0</v>
      </c>
      <c r="K63" s="38">
        <f t="shared" si="18"/>
        <v>0</v>
      </c>
      <c r="L63" s="37">
        <v>97309.3574568123</v>
      </c>
      <c r="M63" s="37">
        <v>0</v>
      </c>
      <c r="N63" s="39">
        <f t="shared" si="19"/>
        <v>97309.3574568123</v>
      </c>
      <c r="O63" s="37">
        <v>1512096.8149999999</v>
      </c>
      <c r="P63" s="37">
        <v>0</v>
      </c>
      <c r="Q63" s="39">
        <f t="shared" si="20"/>
        <v>1512096.8149999999</v>
      </c>
      <c r="R63" s="37">
        <v>22616.620926389031</v>
      </c>
      <c r="S63" s="37">
        <v>0</v>
      </c>
      <c r="T63" s="39">
        <f t="shared" si="21"/>
        <v>22616.620926389031</v>
      </c>
      <c r="U63" s="37">
        <v>0</v>
      </c>
      <c r="V63" s="37">
        <v>0</v>
      </c>
      <c r="W63" s="39">
        <f t="shared" si="6"/>
        <v>0</v>
      </c>
      <c r="X63" s="37">
        <v>0</v>
      </c>
      <c r="Y63" s="37">
        <v>0</v>
      </c>
      <c r="Z63" s="39">
        <f t="shared" si="7"/>
        <v>0</v>
      </c>
      <c r="AA63" s="37">
        <v>0</v>
      </c>
      <c r="AB63" s="37">
        <v>0</v>
      </c>
      <c r="AC63" s="39">
        <f t="shared" si="22"/>
        <v>0</v>
      </c>
      <c r="AD63" s="37">
        <v>16796.099999999999</v>
      </c>
      <c r="AE63" s="37">
        <v>0</v>
      </c>
      <c r="AF63" s="39">
        <f t="shared" si="23"/>
        <v>16796.099999999999</v>
      </c>
      <c r="AG63" s="37">
        <v>0</v>
      </c>
      <c r="AH63" s="37">
        <v>0</v>
      </c>
      <c r="AI63" s="39">
        <f t="shared" si="24"/>
        <v>0</v>
      </c>
      <c r="AJ63" s="39">
        <f t="shared" si="13"/>
        <v>16796.099999999999</v>
      </c>
      <c r="AK63" s="39">
        <f t="shared" si="11"/>
        <v>0</v>
      </c>
      <c r="AL63" s="39">
        <f t="shared" si="25"/>
        <v>16796.099999999999</v>
      </c>
      <c r="AM63" s="37">
        <v>68026.403398199385</v>
      </c>
      <c r="AN63" s="39">
        <f t="shared" si="14"/>
        <v>2008492.9441282658</v>
      </c>
      <c r="AO63" s="38"/>
      <c r="AP63" s="28"/>
      <c r="AQ63" s="28"/>
      <c r="AR63" s="28"/>
      <c r="AS63" s="28"/>
      <c r="AT63" s="28"/>
      <c r="AU63" s="28"/>
      <c r="AV63" s="28"/>
      <c r="AW63" s="28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</row>
    <row r="64" spans="1:118" x14ac:dyDescent="0.25">
      <c r="A64" s="10">
        <v>42614</v>
      </c>
      <c r="B64" s="27">
        <v>42614</v>
      </c>
      <c r="C64" s="37">
        <v>101384.64600000001</v>
      </c>
      <c r="D64" s="37">
        <v>0</v>
      </c>
      <c r="E64" s="38">
        <f t="shared" si="16"/>
        <v>101384.64600000001</v>
      </c>
      <c r="F64" s="37">
        <v>176694.16652784139</v>
      </c>
      <c r="G64" s="37">
        <v>0</v>
      </c>
      <c r="H64" s="38">
        <f t="shared" si="17"/>
        <v>176694.16652784139</v>
      </c>
      <c r="I64" s="37">
        <v>0</v>
      </c>
      <c r="J64" s="37">
        <v>0</v>
      </c>
      <c r="K64" s="38">
        <f t="shared" si="18"/>
        <v>0</v>
      </c>
      <c r="L64" s="37">
        <v>95110.614452836875</v>
      </c>
      <c r="M64" s="37">
        <v>0</v>
      </c>
      <c r="N64" s="39">
        <f t="shared" si="19"/>
        <v>95110.614452836875</v>
      </c>
      <c r="O64" s="37">
        <v>1548278.889</v>
      </c>
      <c r="P64" s="37">
        <v>0</v>
      </c>
      <c r="Q64" s="39">
        <f t="shared" si="20"/>
        <v>1548278.889</v>
      </c>
      <c r="R64" s="37">
        <v>22105.589527815344</v>
      </c>
      <c r="S64" s="37">
        <v>0</v>
      </c>
      <c r="T64" s="39">
        <f t="shared" si="21"/>
        <v>22105.589527815344</v>
      </c>
      <c r="U64" s="37">
        <v>0</v>
      </c>
      <c r="V64" s="37">
        <v>0</v>
      </c>
      <c r="W64" s="39">
        <f t="shared" si="6"/>
        <v>0</v>
      </c>
      <c r="X64" s="37">
        <v>0</v>
      </c>
      <c r="Y64" s="37">
        <v>0</v>
      </c>
      <c r="Z64" s="39">
        <f t="shared" si="7"/>
        <v>0</v>
      </c>
      <c r="AA64" s="37">
        <v>0</v>
      </c>
      <c r="AB64" s="37">
        <v>0</v>
      </c>
      <c r="AC64" s="39">
        <f t="shared" si="22"/>
        <v>0</v>
      </c>
      <c r="AD64" s="37">
        <v>17416.956000000002</v>
      </c>
      <c r="AE64" s="37">
        <v>0</v>
      </c>
      <c r="AF64" s="39">
        <f t="shared" si="23"/>
        <v>17416.956000000002</v>
      </c>
      <c r="AG64" s="37">
        <v>0</v>
      </c>
      <c r="AH64" s="37">
        <v>0</v>
      </c>
      <c r="AI64" s="39">
        <f t="shared" si="24"/>
        <v>0</v>
      </c>
      <c r="AJ64" s="39">
        <f t="shared" si="13"/>
        <v>17416.956000000002</v>
      </c>
      <c r="AK64" s="39">
        <f t="shared" si="11"/>
        <v>0</v>
      </c>
      <c r="AL64" s="39">
        <f t="shared" si="25"/>
        <v>17416.956000000002</v>
      </c>
      <c r="AM64" s="37">
        <v>76170.054616873909</v>
      </c>
      <c r="AN64" s="39">
        <f t="shared" si="14"/>
        <v>2037160.9161253674</v>
      </c>
      <c r="AO64" s="38"/>
      <c r="AP64" s="28"/>
      <c r="AQ64" s="28"/>
      <c r="AR64" s="28"/>
      <c r="AS64" s="28"/>
      <c r="AT64" s="28"/>
      <c r="AU64" s="28"/>
      <c r="AV64" s="28"/>
      <c r="AW64" s="28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</row>
    <row r="65" spans="1:118" x14ac:dyDescent="0.25">
      <c r="A65" s="10">
        <v>42644</v>
      </c>
      <c r="B65" s="27">
        <v>42644</v>
      </c>
      <c r="C65" s="37">
        <v>101384.64600000001</v>
      </c>
      <c r="D65" s="37">
        <v>0</v>
      </c>
      <c r="E65" s="38">
        <f t="shared" si="16"/>
        <v>101384.64600000001</v>
      </c>
      <c r="F65" s="37">
        <v>176694.16652784139</v>
      </c>
      <c r="G65" s="37">
        <v>0</v>
      </c>
      <c r="H65" s="38">
        <f t="shared" si="17"/>
        <v>176694.16652784139</v>
      </c>
      <c r="I65" s="37">
        <v>0</v>
      </c>
      <c r="J65" s="37">
        <v>0</v>
      </c>
      <c r="K65" s="38">
        <f t="shared" si="18"/>
        <v>0</v>
      </c>
      <c r="L65" s="37">
        <v>95110.614452836875</v>
      </c>
      <c r="M65" s="37">
        <v>0</v>
      </c>
      <c r="N65" s="39">
        <f t="shared" si="19"/>
        <v>95110.614452836875</v>
      </c>
      <c r="O65" s="37">
        <v>1548278.889</v>
      </c>
      <c r="P65" s="37">
        <v>0</v>
      </c>
      <c r="Q65" s="39">
        <f t="shared" si="20"/>
        <v>1548278.889</v>
      </c>
      <c r="R65" s="37">
        <v>22105.589527815344</v>
      </c>
      <c r="S65" s="37">
        <v>0</v>
      </c>
      <c r="T65" s="39">
        <f t="shared" si="21"/>
        <v>22105.589527815344</v>
      </c>
      <c r="U65" s="37">
        <v>0</v>
      </c>
      <c r="V65" s="37">
        <v>0</v>
      </c>
      <c r="W65" s="39">
        <f t="shared" si="6"/>
        <v>0</v>
      </c>
      <c r="X65" s="37">
        <v>0</v>
      </c>
      <c r="Y65" s="37">
        <v>0</v>
      </c>
      <c r="Z65" s="39">
        <f t="shared" si="7"/>
        <v>0</v>
      </c>
      <c r="AA65" s="37">
        <v>0</v>
      </c>
      <c r="AB65" s="37">
        <v>0</v>
      </c>
      <c r="AC65" s="39">
        <f t="shared" si="22"/>
        <v>0</v>
      </c>
      <c r="AD65" s="37">
        <v>17416.956000000002</v>
      </c>
      <c r="AE65" s="37">
        <v>0</v>
      </c>
      <c r="AF65" s="39">
        <f t="shared" si="23"/>
        <v>17416.956000000002</v>
      </c>
      <c r="AG65" s="37">
        <v>0</v>
      </c>
      <c r="AH65" s="37">
        <v>0</v>
      </c>
      <c r="AI65" s="39">
        <f t="shared" si="24"/>
        <v>0</v>
      </c>
      <c r="AJ65" s="39">
        <f t="shared" si="13"/>
        <v>17416.956000000002</v>
      </c>
      <c r="AK65" s="39">
        <f t="shared" si="11"/>
        <v>0</v>
      </c>
      <c r="AL65" s="39">
        <f t="shared" si="25"/>
        <v>17416.956000000002</v>
      </c>
      <c r="AM65" s="37">
        <v>76170.054616873909</v>
      </c>
      <c r="AN65" s="39">
        <f t="shared" si="14"/>
        <v>2037160.9161253674</v>
      </c>
      <c r="AO65" s="38"/>
      <c r="AP65" s="28"/>
      <c r="AQ65" s="28"/>
      <c r="AR65" s="28"/>
      <c r="AS65" s="28"/>
      <c r="AT65" s="28"/>
      <c r="AU65" s="28"/>
      <c r="AV65" s="28"/>
      <c r="AW65" s="28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</row>
    <row r="66" spans="1:118" x14ac:dyDescent="0.25">
      <c r="A66" s="10">
        <v>42675</v>
      </c>
      <c r="B66" s="27">
        <v>42675</v>
      </c>
      <c r="C66" s="37">
        <v>101384.64600000001</v>
      </c>
      <c r="D66" s="37">
        <v>0</v>
      </c>
      <c r="E66" s="38">
        <f t="shared" si="16"/>
        <v>101384.64600000001</v>
      </c>
      <c r="F66" s="37">
        <v>176694.16652784139</v>
      </c>
      <c r="G66" s="37">
        <v>0</v>
      </c>
      <c r="H66" s="38">
        <f t="shared" si="17"/>
        <v>176694.16652784139</v>
      </c>
      <c r="I66" s="37">
        <v>0</v>
      </c>
      <c r="J66" s="37">
        <v>0</v>
      </c>
      <c r="K66" s="38">
        <f t="shared" si="18"/>
        <v>0</v>
      </c>
      <c r="L66" s="37">
        <v>95110.614452836875</v>
      </c>
      <c r="M66" s="37">
        <v>0</v>
      </c>
      <c r="N66" s="39">
        <f t="shared" si="19"/>
        <v>95110.614452836875</v>
      </c>
      <c r="O66" s="37">
        <v>1548278.889</v>
      </c>
      <c r="P66" s="37">
        <v>0</v>
      </c>
      <c r="Q66" s="39">
        <f t="shared" si="20"/>
        <v>1548278.889</v>
      </c>
      <c r="R66" s="37">
        <v>22105.589527815344</v>
      </c>
      <c r="S66" s="37">
        <v>0</v>
      </c>
      <c r="T66" s="39">
        <f t="shared" si="21"/>
        <v>22105.589527815344</v>
      </c>
      <c r="U66" s="37">
        <v>0</v>
      </c>
      <c r="V66" s="37">
        <v>0</v>
      </c>
      <c r="W66" s="39">
        <f t="shared" si="6"/>
        <v>0</v>
      </c>
      <c r="X66" s="37">
        <v>0</v>
      </c>
      <c r="Y66" s="37">
        <v>0</v>
      </c>
      <c r="Z66" s="39">
        <f t="shared" si="7"/>
        <v>0</v>
      </c>
      <c r="AA66" s="37">
        <v>0</v>
      </c>
      <c r="AB66" s="37">
        <v>0</v>
      </c>
      <c r="AC66" s="39">
        <f t="shared" si="22"/>
        <v>0</v>
      </c>
      <c r="AD66" s="37">
        <v>17416.956000000002</v>
      </c>
      <c r="AE66" s="37">
        <v>0</v>
      </c>
      <c r="AF66" s="39">
        <f t="shared" si="23"/>
        <v>17416.956000000002</v>
      </c>
      <c r="AG66" s="37">
        <v>0</v>
      </c>
      <c r="AH66" s="37">
        <v>0</v>
      </c>
      <c r="AI66" s="39">
        <f t="shared" si="24"/>
        <v>0</v>
      </c>
      <c r="AJ66" s="39">
        <f t="shared" si="13"/>
        <v>17416.956000000002</v>
      </c>
      <c r="AK66" s="39">
        <f t="shared" si="11"/>
        <v>0</v>
      </c>
      <c r="AL66" s="39">
        <f t="shared" si="25"/>
        <v>17416.956000000002</v>
      </c>
      <c r="AM66" s="37">
        <v>76170.054616873909</v>
      </c>
      <c r="AN66" s="39">
        <f t="shared" si="14"/>
        <v>2037160.9161253674</v>
      </c>
      <c r="AO66" s="38"/>
      <c r="AP66" s="28"/>
      <c r="AQ66" s="28"/>
      <c r="AR66" s="28"/>
      <c r="AS66" s="28"/>
      <c r="AT66" s="28"/>
      <c r="AU66" s="28"/>
      <c r="AV66" s="28"/>
      <c r="AW66" s="28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</row>
    <row r="67" spans="1:118" x14ac:dyDescent="0.25">
      <c r="A67" s="10">
        <v>42705</v>
      </c>
      <c r="B67" s="27">
        <v>42705</v>
      </c>
      <c r="C67" s="37">
        <v>95095.849000000002</v>
      </c>
      <c r="D67" s="37">
        <v>0</v>
      </c>
      <c r="E67" s="38">
        <f t="shared" si="16"/>
        <v>95095.849000000002</v>
      </c>
      <c r="F67" s="37">
        <v>177231.9047566065</v>
      </c>
      <c r="G67" s="37">
        <v>0</v>
      </c>
      <c r="H67" s="38">
        <f t="shared" si="17"/>
        <v>177231.9047566065</v>
      </c>
      <c r="I67" s="37">
        <v>0</v>
      </c>
      <c r="J67" s="37">
        <v>0</v>
      </c>
      <c r="K67" s="38">
        <f t="shared" si="18"/>
        <v>0</v>
      </c>
      <c r="L67" s="37">
        <v>95400.067208169174</v>
      </c>
      <c r="M67" s="37">
        <v>0</v>
      </c>
      <c r="N67" s="39">
        <f t="shared" si="19"/>
        <v>95400.067208169174</v>
      </c>
      <c r="O67" s="37">
        <v>1587712.588</v>
      </c>
      <c r="P67" s="37">
        <v>0</v>
      </c>
      <c r="Q67" s="39">
        <f t="shared" si="20"/>
        <v>1587712.588</v>
      </c>
      <c r="R67" s="37">
        <v>22172.864077915572</v>
      </c>
      <c r="S67" s="37">
        <v>0</v>
      </c>
      <c r="T67" s="39">
        <f t="shared" si="21"/>
        <v>22172.864077915572</v>
      </c>
      <c r="U67" s="37">
        <v>0</v>
      </c>
      <c r="V67" s="37">
        <v>0</v>
      </c>
      <c r="W67" s="39">
        <f t="shared" si="6"/>
        <v>0</v>
      </c>
      <c r="X67" s="37">
        <v>0</v>
      </c>
      <c r="Y67" s="37">
        <v>0</v>
      </c>
      <c r="Z67" s="39">
        <f t="shared" si="7"/>
        <v>0</v>
      </c>
      <c r="AA67" s="37">
        <v>0</v>
      </c>
      <c r="AB67" s="37">
        <v>0</v>
      </c>
      <c r="AC67" s="39">
        <f t="shared" si="22"/>
        <v>0</v>
      </c>
      <c r="AD67" s="37">
        <v>18318.552</v>
      </c>
      <c r="AE67" s="37">
        <v>0</v>
      </c>
      <c r="AF67" s="39">
        <f t="shared" si="23"/>
        <v>18318.552</v>
      </c>
      <c r="AG67" s="37">
        <v>0</v>
      </c>
      <c r="AH67" s="37">
        <v>0</v>
      </c>
      <c r="AI67" s="39">
        <f t="shared" si="24"/>
        <v>0</v>
      </c>
      <c r="AJ67" s="39">
        <f t="shared" si="13"/>
        <v>18318.552</v>
      </c>
      <c r="AK67" s="39">
        <f t="shared" si="11"/>
        <v>0</v>
      </c>
      <c r="AL67" s="39">
        <f t="shared" si="25"/>
        <v>18318.552</v>
      </c>
      <c r="AM67" s="37">
        <v>77634.247083057824</v>
      </c>
      <c r="AN67" s="39">
        <f t="shared" si="14"/>
        <v>2073566.072125749</v>
      </c>
      <c r="AO67" s="38"/>
      <c r="AP67" s="28"/>
      <c r="AQ67" s="28"/>
      <c r="AR67" s="28"/>
      <c r="AS67" s="28"/>
      <c r="AT67" s="28"/>
      <c r="AU67" s="28"/>
      <c r="AV67" s="28"/>
      <c r="AW67" s="28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</row>
    <row r="68" spans="1:118" x14ac:dyDescent="0.25">
      <c r="A68" s="10">
        <v>42736</v>
      </c>
      <c r="B68" s="27">
        <v>42736</v>
      </c>
      <c r="C68" s="37">
        <v>95095.849000000002</v>
      </c>
      <c r="D68" s="37">
        <v>0</v>
      </c>
      <c r="E68" s="38">
        <f t="shared" si="16"/>
        <v>95095.849000000002</v>
      </c>
      <c r="F68" s="37">
        <v>177231.9047566065</v>
      </c>
      <c r="G68" s="37">
        <v>0</v>
      </c>
      <c r="H68" s="38">
        <f t="shared" si="17"/>
        <v>177231.9047566065</v>
      </c>
      <c r="I68" s="37">
        <v>0</v>
      </c>
      <c r="J68" s="37">
        <v>0</v>
      </c>
      <c r="K68" s="38">
        <f t="shared" si="18"/>
        <v>0</v>
      </c>
      <c r="L68" s="37">
        <v>95400.067208169174</v>
      </c>
      <c r="M68" s="37">
        <v>0</v>
      </c>
      <c r="N68" s="39">
        <f t="shared" si="19"/>
        <v>95400.067208169174</v>
      </c>
      <c r="O68" s="37">
        <v>1587712.588</v>
      </c>
      <c r="P68" s="37">
        <v>0</v>
      </c>
      <c r="Q68" s="39">
        <f t="shared" si="20"/>
        <v>1587712.588</v>
      </c>
      <c r="R68" s="37">
        <v>22172.864077915572</v>
      </c>
      <c r="S68" s="37">
        <v>0</v>
      </c>
      <c r="T68" s="39">
        <f t="shared" si="21"/>
        <v>22172.864077915572</v>
      </c>
      <c r="U68" s="37">
        <v>0</v>
      </c>
      <c r="V68" s="37">
        <v>0</v>
      </c>
      <c r="W68" s="39">
        <f t="shared" si="6"/>
        <v>0</v>
      </c>
      <c r="X68" s="37">
        <v>0</v>
      </c>
      <c r="Y68" s="37">
        <v>0</v>
      </c>
      <c r="Z68" s="39">
        <f t="shared" si="7"/>
        <v>0</v>
      </c>
      <c r="AA68" s="37">
        <v>0</v>
      </c>
      <c r="AB68" s="37">
        <v>0</v>
      </c>
      <c r="AC68" s="39">
        <f t="shared" si="22"/>
        <v>0</v>
      </c>
      <c r="AD68" s="37">
        <v>18318.552</v>
      </c>
      <c r="AE68" s="37">
        <v>0</v>
      </c>
      <c r="AF68" s="39">
        <f t="shared" si="23"/>
        <v>18318.552</v>
      </c>
      <c r="AG68" s="37">
        <v>0</v>
      </c>
      <c r="AH68" s="37">
        <v>0</v>
      </c>
      <c r="AI68" s="39">
        <f t="shared" si="24"/>
        <v>0</v>
      </c>
      <c r="AJ68" s="39">
        <f t="shared" si="13"/>
        <v>18318.552</v>
      </c>
      <c r="AK68" s="39">
        <f t="shared" si="11"/>
        <v>0</v>
      </c>
      <c r="AL68" s="39">
        <f t="shared" si="25"/>
        <v>18318.552</v>
      </c>
      <c r="AM68" s="37">
        <v>77634.247083057824</v>
      </c>
      <c r="AN68" s="39">
        <f t="shared" si="14"/>
        <v>2073566.072125749</v>
      </c>
      <c r="AO68" s="38"/>
      <c r="AP68" s="28"/>
      <c r="AQ68" s="28"/>
      <c r="AR68" s="28"/>
      <c r="AS68" s="28"/>
      <c r="AT68" s="28"/>
      <c r="AU68" s="28"/>
      <c r="AV68" s="28"/>
      <c r="AW68" s="28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</row>
    <row r="69" spans="1:118" x14ac:dyDescent="0.25">
      <c r="A69" s="10">
        <v>42767</v>
      </c>
      <c r="B69" s="27">
        <v>42767</v>
      </c>
      <c r="C69" s="37">
        <v>95095.849000000002</v>
      </c>
      <c r="D69" s="37">
        <v>0</v>
      </c>
      <c r="E69" s="38">
        <f>SUM(C69:D69)</f>
        <v>95095.849000000002</v>
      </c>
      <c r="F69" s="37">
        <v>177231.9047566065</v>
      </c>
      <c r="G69" s="37">
        <v>0</v>
      </c>
      <c r="H69" s="38">
        <f>SUM(F69:G69)</f>
        <v>177231.9047566065</v>
      </c>
      <c r="I69" s="37">
        <v>0</v>
      </c>
      <c r="J69" s="37">
        <v>0</v>
      </c>
      <c r="K69" s="38">
        <f>SUM(I69:J69)</f>
        <v>0</v>
      </c>
      <c r="L69" s="37">
        <v>95400.067208169174</v>
      </c>
      <c r="M69" s="37">
        <v>0</v>
      </c>
      <c r="N69" s="39">
        <f>SUM(L69:M69)</f>
        <v>95400.067208169174</v>
      </c>
      <c r="O69" s="37">
        <v>1587712.588</v>
      </c>
      <c r="P69" s="37">
        <v>0</v>
      </c>
      <c r="Q69" s="39">
        <f>SUM(O69:P69)</f>
        <v>1587712.588</v>
      </c>
      <c r="R69" s="37">
        <v>22172.864077915572</v>
      </c>
      <c r="S69" s="37">
        <v>0</v>
      </c>
      <c r="T69" s="39">
        <f>SUM(R69:S69)</f>
        <v>22172.864077915572</v>
      </c>
      <c r="U69" s="37">
        <v>0</v>
      </c>
      <c r="V69" s="37">
        <v>0</v>
      </c>
      <c r="W69" s="39">
        <f t="shared" si="6"/>
        <v>0</v>
      </c>
      <c r="X69" s="37">
        <v>0</v>
      </c>
      <c r="Y69" s="37">
        <v>0</v>
      </c>
      <c r="Z69" s="39">
        <f t="shared" si="7"/>
        <v>0</v>
      </c>
      <c r="AA69" s="37">
        <v>0</v>
      </c>
      <c r="AB69" s="37">
        <v>0</v>
      </c>
      <c r="AC69" s="39">
        <f>SUM(AA69:AB69)</f>
        <v>0</v>
      </c>
      <c r="AD69" s="37">
        <v>18318.552</v>
      </c>
      <c r="AE69" s="37">
        <v>0</v>
      </c>
      <c r="AF69" s="39">
        <f>SUM(AD69:AE69)</f>
        <v>18318.552</v>
      </c>
      <c r="AG69" s="37">
        <v>0</v>
      </c>
      <c r="AH69" s="37">
        <v>0</v>
      </c>
      <c r="AI69" s="39">
        <f>SUM(AG69:AH69)</f>
        <v>0</v>
      </c>
      <c r="AJ69" s="39">
        <f t="shared" si="13"/>
        <v>18318.552</v>
      </c>
      <c r="AK69" s="39">
        <f t="shared" si="11"/>
        <v>0</v>
      </c>
      <c r="AL69" s="39">
        <f>SUM(AJ69:AK69)</f>
        <v>18318.552</v>
      </c>
      <c r="AM69" s="37">
        <v>77634.247083057824</v>
      </c>
      <c r="AN69" s="39">
        <f t="shared" si="14"/>
        <v>2073566.072125749</v>
      </c>
      <c r="AO69" s="38"/>
      <c r="AP69" s="28"/>
      <c r="AQ69" s="28"/>
      <c r="AR69" s="28"/>
      <c r="AS69" s="28"/>
      <c r="AT69" s="28"/>
      <c r="AU69" s="28"/>
      <c r="AV69" s="28"/>
      <c r="AW69" s="28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</row>
    <row r="70" spans="1:118" x14ac:dyDescent="0.25">
      <c r="A70" s="10">
        <v>42795</v>
      </c>
      <c r="B70" s="27">
        <v>42795</v>
      </c>
      <c r="C70" s="37">
        <v>115877.894</v>
      </c>
      <c r="D70" s="37">
        <v>0</v>
      </c>
      <c r="E70" s="38">
        <f>SUM(C70:D70)</f>
        <v>115877.894</v>
      </c>
      <c r="F70" s="37">
        <v>186687.80752978462</v>
      </c>
      <c r="G70" s="37">
        <v>0</v>
      </c>
      <c r="H70" s="38">
        <f>SUM(F70:G70)</f>
        <v>186687.80752978462</v>
      </c>
      <c r="I70" s="37">
        <v>0</v>
      </c>
      <c r="J70" s="37">
        <v>0</v>
      </c>
      <c r="K70" s="38">
        <f>SUM(I70:J70)</f>
        <v>0</v>
      </c>
      <c r="L70" s="37">
        <v>100489.973347326</v>
      </c>
      <c r="M70" s="37">
        <v>0</v>
      </c>
      <c r="N70" s="39">
        <f>SUM(L70:M70)</f>
        <v>100489.973347326</v>
      </c>
      <c r="O70" s="37">
        <v>1603247.18</v>
      </c>
      <c r="P70" s="37">
        <v>0</v>
      </c>
      <c r="Q70" s="39">
        <f>SUM(O70:P70)</f>
        <v>1603247.18</v>
      </c>
      <c r="R70" s="37">
        <v>23355.859020116284</v>
      </c>
      <c r="S70" s="37">
        <v>0</v>
      </c>
      <c r="T70" s="39">
        <f>SUM(R70:S70)</f>
        <v>23355.859020116284</v>
      </c>
      <c r="U70" s="37">
        <v>0</v>
      </c>
      <c r="V70" s="37">
        <v>0</v>
      </c>
      <c r="W70" s="39">
        <f t="shared" si="6"/>
        <v>0</v>
      </c>
      <c r="X70" s="37">
        <v>0</v>
      </c>
      <c r="Y70" s="37">
        <v>0</v>
      </c>
      <c r="Z70" s="39">
        <f t="shared" si="7"/>
        <v>0</v>
      </c>
      <c r="AA70" s="37">
        <v>0</v>
      </c>
      <c r="AB70" s="37">
        <v>0</v>
      </c>
      <c r="AC70" s="39">
        <f>SUM(AA70:AB70)</f>
        <v>0</v>
      </c>
      <c r="AD70" s="37">
        <v>16787.21</v>
      </c>
      <c r="AE70" s="37">
        <v>0</v>
      </c>
      <c r="AF70" s="39">
        <f>SUM(AD70:AE70)</f>
        <v>16787.21</v>
      </c>
      <c r="AG70" s="37">
        <v>0</v>
      </c>
      <c r="AH70" s="37">
        <v>0</v>
      </c>
      <c r="AI70" s="39">
        <f>SUM(AG70:AH70)</f>
        <v>0</v>
      </c>
      <c r="AJ70" s="39">
        <f t="shared" si="13"/>
        <v>16787.21</v>
      </c>
      <c r="AK70" s="39">
        <f t="shared" si="11"/>
        <v>0</v>
      </c>
      <c r="AL70" s="39">
        <f>SUM(AJ70:AK70)</f>
        <v>16787.21</v>
      </c>
      <c r="AM70" s="37">
        <v>79846.2042352313</v>
      </c>
      <c r="AN70" s="39">
        <f t="shared" si="14"/>
        <v>2126292.1281324583</v>
      </c>
      <c r="AO70" s="38"/>
      <c r="AP70" s="28"/>
      <c r="AQ70" s="28"/>
      <c r="AR70" s="28"/>
      <c r="AS70" s="28"/>
      <c r="AT70" s="28"/>
      <c r="AU70" s="28"/>
      <c r="AV70" s="28"/>
      <c r="AW70" s="28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</row>
    <row r="71" spans="1:118" x14ac:dyDescent="0.25">
      <c r="A71" s="10">
        <v>42826</v>
      </c>
      <c r="B71" s="27">
        <v>42826</v>
      </c>
      <c r="C71" s="37">
        <v>115877.894</v>
      </c>
      <c r="D71" s="37">
        <v>0</v>
      </c>
      <c r="E71" s="38">
        <f t="shared" ref="E71:E88" si="26">SUM(C71:D71)</f>
        <v>115877.894</v>
      </c>
      <c r="F71" s="37">
        <v>186687.80752978462</v>
      </c>
      <c r="G71" s="37">
        <v>0</v>
      </c>
      <c r="H71" s="38">
        <f t="shared" ref="H71:H88" si="27">SUM(F71:G71)</f>
        <v>186687.80752978462</v>
      </c>
      <c r="I71" s="37">
        <v>0</v>
      </c>
      <c r="J71" s="37">
        <v>0</v>
      </c>
      <c r="K71" s="38">
        <f t="shared" ref="K71:K88" si="28">SUM(I71:J71)</f>
        <v>0</v>
      </c>
      <c r="L71" s="37">
        <v>100489.973347326</v>
      </c>
      <c r="M71" s="37">
        <v>0</v>
      </c>
      <c r="N71" s="39">
        <f t="shared" ref="N71:N88" si="29">SUM(L71:M71)</f>
        <v>100489.973347326</v>
      </c>
      <c r="O71" s="37">
        <v>1603247.18</v>
      </c>
      <c r="P71" s="37">
        <v>0</v>
      </c>
      <c r="Q71" s="39">
        <f t="shared" ref="Q71:Q88" si="30">SUM(O71:P71)</f>
        <v>1603247.18</v>
      </c>
      <c r="R71" s="37">
        <v>23355.859020116284</v>
      </c>
      <c r="S71" s="37">
        <v>0</v>
      </c>
      <c r="T71" s="39">
        <f t="shared" ref="T71:T88" si="31">SUM(R71:S71)</f>
        <v>23355.859020116284</v>
      </c>
      <c r="U71" s="37">
        <v>0</v>
      </c>
      <c r="V71" s="37">
        <v>0</v>
      </c>
      <c r="W71" s="39">
        <f t="shared" si="6"/>
        <v>0</v>
      </c>
      <c r="X71" s="37">
        <v>0</v>
      </c>
      <c r="Y71" s="37">
        <v>0</v>
      </c>
      <c r="Z71" s="39">
        <f t="shared" si="7"/>
        <v>0</v>
      </c>
      <c r="AA71" s="37">
        <v>0</v>
      </c>
      <c r="AB71" s="37">
        <v>0</v>
      </c>
      <c r="AC71" s="39">
        <f t="shared" ref="AC71:AC88" si="32">SUM(AA71:AB71)</f>
        <v>0</v>
      </c>
      <c r="AD71" s="37">
        <v>16787.21</v>
      </c>
      <c r="AE71" s="37">
        <v>0</v>
      </c>
      <c r="AF71" s="39">
        <f t="shared" ref="AF71:AF88" si="33">SUM(AD71:AE71)</f>
        <v>16787.21</v>
      </c>
      <c r="AG71" s="37">
        <v>0</v>
      </c>
      <c r="AH71" s="37">
        <v>0</v>
      </c>
      <c r="AI71" s="39">
        <f t="shared" ref="AI71:AI88" si="34">SUM(AG71:AH71)</f>
        <v>0</v>
      </c>
      <c r="AJ71" s="39">
        <f t="shared" si="13"/>
        <v>16787.21</v>
      </c>
      <c r="AK71" s="39">
        <f t="shared" si="11"/>
        <v>0</v>
      </c>
      <c r="AL71" s="39">
        <f t="shared" ref="AL71:AL88" si="35">SUM(AJ71:AK71)</f>
        <v>16787.21</v>
      </c>
      <c r="AM71" s="37">
        <v>79846.2042352313</v>
      </c>
      <c r="AN71" s="39">
        <f t="shared" si="14"/>
        <v>2126292.1281324583</v>
      </c>
      <c r="AO71" s="38"/>
      <c r="AP71" s="28"/>
      <c r="AQ71" s="28"/>
      <c r="AR71" s="28"/>
      <c r="AS71" s="28"/>
      <c r="AT71" s="28"/>
      <c r="AU71" s="28"/>
      <c r="AV71" s="28"/>
      <c r="AW71" s="28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</row>
    <row r="72" spans="1:118" x14ac:dyDescent="0.25">
      <c r="A72" s="10">
        <v>42856</v>
      </c>
      <c r="B72" s="27">
        <v>42856</v>
      </c>
      <c r="C72" s="37">
        <v>115877.894</v>
      </c>
      <c r="D72" s="37">
        <v>0</v>
      </c>
      <c r="E72" s="38">
        <f t="shared" si="26"/>
        <v>115877.894</v>
      </c>
      <c r="F72" s="37">
        <v>186687.80752978462</v>
      </c>
      <c r="G72" s="37">
        <v>0</v>
      </c>
      <c r="H72" s="38">
        <f t="shared" si="27"/>
        <v>186687.80752978462</v>
      </c>
      <c r="I72" s="37">
        <v>0</v>
      </c>
      <c r="J72" s="37">
        <v>0</v>
      </c>
      <c r="K72" s="38">
        <f t="shared" si="28"/>
        <v>0</v>
      </c>
      <c r="L72" s="37">
        <v>100489.973347326</v>
      </c>
      <c r="M72" s="37">
        <v>0</v>
      </c>
      <c r="N72" s="39">
        <f t="shared" si="29"/>
        <v>100489.973347326</v>
      </c>
      <c r="O72" s="37">
        <v>1603247.18</v>
      </c>
      <c r="P72" s="37">
        <v>0</v>
      </c>
      <c r="Q72" s="39">
        <f t="shared" si="30"/>
        <v>1603247.18</v>
      </c>
      <c r="R72" s="37">
        <v>23355.859020116284</v>
      </c>
      <c r="S72" s="37">
        <v>0</v>
      </c>
      <c r="T72" s="39">
        <f t="shared" si="31"/>
        <v>23355.859020116284</v>
      </c>
      <c r="U72" s="37">
        <v>0</v>
      </c>
      <c r="V72" s="37">
        <v>0</v>
      </c>
      <c r="W72" s="39">
        <f t="shared" ref="W72:W135" si="36">SUM(U72:V72)</f>
        <v>0</v>
      </c>
      <c r="X72" s="37">
        <v>0</v>
      </c>
      <c r="Y72" s="37">
        <v>0</v>
      </c>
      <c r="Z72" s="39">
        <f t="shared" ref="Z72:Z135" si="37">SUM(X72:Y72)</f>
        <v>0</v>
      </c>
      <c r="AA72" s="37">
        <v>0</v>
      </c>
      <c r="AB72" s="37">
        <v>0</v>
      </c>
      <c r="AC72" s="39">
        <f t="shared" si="32"/>
        <v>0</v>
      </c>
      <c r="AD72" s="37">
        <v>16787.21</v>
      </c>
      <c r="AE72" s="37">
        <v>0</v>
      </c>
      <c r="AF72" s="39">
        <f t="shared" si="33"/>
        <v>16787.21</v>
      </c>
      <c r="AG72" s="37">
        <v>0</v>
      </c>
      <c r="AH72" s="37">
        <v>0</v>
      </c>
      <c r="AI72" s="39">
        <f t="shared" si="34"/>
        <v>0</v>
      </c>
      <c r="AJ72" s="39">
        <f t="shared" si="13"/>
        <v>16787.21</v>
      </c>
      <c r="AK72" s="39">
        <f t="shared" si="13"/>
        <v>0</v>
      </c>
      <c r="AL72" s="39">
        <f t="shared" si="35"/>
        <v>16787.21</v>
      </c>
      <c r="AM72" s="37">
        <v>79846.2042352313</v>
      </c>
      <c r="AN72" s="39">
        <f t="shared" si="14"/>
        <v>2126292.1281324583</v>
      </c>
      <c r="AO72" s="38"/>
      <c r="AP72" s="28"/>
      <c r="AQ72" s="28"/>
      <c r="AR72" s="28"/>
      <c r="AS72" s="28"/>
      <c r="AT72" s="28"/>
      <c r="AU72" s="28"/>
      <c r="AV72" s="28"/>
      <c r="AW72" s="28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</row>
    <row r="73" spans="1:118" x14ac:dyDescent="0.25">
      <c r="A73" s="10">
        <v>42887</v>
      </c>
      <c r="B73" s="27">
        <v>42887</v>
      </c>
      <c r="C73" s="37">
        <v>128198.38800000001</v>
      </c>
      <c r="D73" s="37">
        <v>0</v>
      </c>
      <c r="E73" s="38">
        <f t="shared" si="26"/>
        <v>128198.38800000001</v>
      </c>
      <c r="F73" s="37">
        <v>193115.86620183685</v>
      </c>
      <c r="G73" s="37">
        <v>0</v>
      </c>
      <c r="H73" s="38">
        <f t="shared" si="27"/>
        <v>193115.86620183685</v>
      </c>
      <c r="I73" s="37">
        <v>0</v>
      </c>
      <c r="J73" s="37">
        <v>0</v>
      </c>
      <c r="K73" s="38">
        <f t="shared" si="28"/>
        <v>0</v>
      </c>
      <c r="L73" s="37">
        <v>103950.05707307503</v>
      </c>
      <c r="M73" s="37">
        <v>0</v>
      </c>
      <c r="N73" s="39">
        <f t="shared" si="29"/>
        <v>103950.05707307503</v>
      </c>
      <c r="O73" s="37">
        <v>1619646.173</v>
      </c>
      <c r="P73" s="37">
        <v>0</v>
      </c>
      <c r="Q73" s="39">
        <f t="shared" si="30"/>
        <v>1619646.173</v>
      </c>
      <c r="R73" s="37">
        <v>24160.050970860233</v>
      </c>
      <c r="S73" s="37">
        <v>0</v>
      </c>
      <c r="T73" s="39">
        <f t="shared" si="31"/>
        <v>24160.050970860233</v>
      </c>
      <c r="U73" s="37">
        <v>0</v>
      </c>
      <c r="V73" s="37">
        <v>0</v>
      </c>
      <c r="W73" s="39">
        <f t="shared" si="36"/>
        <v>0</v>
      </c>
      <c r="X73" s="37">
        <v>0</v>
      </c>
      <c r="Y73" s="37">
        <v>0</v>
      </c>
      <c r="Z73" s="39">
        <f t="shared" si="37"/>
        <v>0</v>
      </c>
      <c r="AA73" s="37">
        <v>0</v>
      </c>
      <c r="AB73" s="37">
        <v>0</v>
      </c>
      <c r="AC73" s="39">
        <f t="shared" si="32"/>
        <v>0</v>
      </c>
      <c r="AD73" s="37">
        <v>17455.833999999999</v>
      </c>
      <c r="AE73" s="37">
        <v>0</v>
      </c>
      <c r="AF73" s="39">
        <f t="shared" si="33"/>
        <v>17455.833999999999</v>
      </c>
      <c r="AG73" s="37">
        <v>0</v>
      </c>
      <c r="AH73" s="37">
        <v>0</v>
      </c>
      <c r="AI73" s="39">
        <f t="shared" si="34"/>
        <v>0</v>
      </c>
      <c r="AJ73" s="39">
        <f t="shared" ref="AJ73:AK136" si="38">AA73+AD73+AG73</f>
        <v>17455.833999999999</v>
      </c>
      <c r="AK73" s="39">
        <f t="shared" si="38"/>
        <v>0</v>
      </c>
      <c r="AL73" s="39">
        <f t="shared" si="35"/>
        <v>17455.833999999999</v>
      </c>
      <c r="AM73" s="37">
        <v>82893.739891246893</v>
      </c>
      <c r="AN73" s="39">
        <f t="shared" ref="AN73:AN136" si="39">+E73+H73+K73+N73+Q73+T73+W73+Z73+AL73+AM73</f>
        <v>2169420.1091370191</v>
      </c>
      <c r="AO73" s="38"/>
      <c r="AP73" s="28"/>
      <c r="AQ73" s="28"/>
      <c r="AR73" s="28"/>
      <c r="AS73" s="28"/>
      <c r="AT73" s="28"/>
      <c r="AU73" s="28"/>
      <c r="AV73" s="28"/>
      <c r="AW73" s="28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</row>
    <row r="74" spans="1:118" x14ac:dyDescent="0.25">
      <c r="A74" s="10">
        <v>42917</v>
      </c>
      <c r="B74" s="27">
        <v>42917</v>
      </c>
      <c r="C74" s="37">
        <v>128198.38800000001</v>
      </c>
      <c r="D74" s="37">
        <v>0</v>
      </c>
      <c r="E74" s="38">
        <f t="shared" si="26"/>
        <v>128198.38800000001</v>
      </c>
      <c r="F74" s="37">
        <v>193115.86620183685</v>
      </c>
      <c r="G74" s="37">
        <v>0</v>
      </c>
      <c r="H74" s="38">
        <f t="shared" si="27"/>
        <v>193115.86620183685</v>
      </c>
      <c r="I74" s="37">
        <v>0</v>
      </c>
      <c r="J74" s="37">
        <v>0</v>
      </c>
      <c r="K74" s="38">
        <f t="shared" si="28"/>
        <v>0</v>
      </c>
      <c r="L74" s="37">
        <v>103950.05707307503</v>
      </c>
      <c r="M74" s="37">
        <v>0</v>
      </c>
      <c r="N74" s="39">
        <f t="shared" si="29"/>
        <v>103950.05707307503</v>
      </c>
      <c r="O74" s="37">
        <v>1619646.173</v>
      </c>
      <c r="P74" s="37">
        <v>0</v>
      </c>
      <c r="Q74" s="39">
        <f t="shared" si="30"/>
        <v>1619646.173</v>
      </c>
      <c r="R74" s="37">
        <v>24160.050970860233</v>
      </c>
      <c r="S74" s="37">
        <v>0</v>
      </c>
      <c r="T74" s="39">
        <f t="shared" si="31"/>
        <v>24160.050970860233</v>
      </c>
      <c r="U74" s="37">
        <v>0</v>
      </c>
      <c r="V74" s="37">
        <v>0</v>
      </c>
      <c r="W74" s="39">
        <f t="shared" si="36"/>
        <v>0</v>
      </c>
      <c r="X74" s="37">
        <v>0</v>
      </c>
      <c r="Y74" s="37">
        <v>0</v>
      </c>
      <c r="Z74" s="39">
        <f t="shared" si="37"/>
        <v>0</v>
      </c>
      <c r="AA74" s="37">
        <v>0</v>
      </c>
      <c r="AB74" s="37">
        <v>0</v>
      </c>
      <c r="AC74" s="39">
        <f t="shared" si="32"/>
        <v>0</v>
      </c>
      <c r="AD74" s="37">
        <v>17455.833999999999</v>
      </c>
      <c r="AE74" s="37">
        <v>0</v>
      </c>
      <c r="AF74" s="39">
        <f t="shared" si="33"/>
        <v>17455.833999999999</v>
      </c>
      <c r="AG74" s="37">
        <v>0</v>
      </c>
      <c r="AH74" s="37">
        <v>0</v>
      </c>
      <c r="AI74" s="39">
        <f t="shared" si="34"/>
        <v>0</v>
      </c>
      <c r="AJ74" s="39">
        <f t="shared" si="38"/>
        <v>17455.833999999999</v>
      </c>
      <c r="AK74" s="39">
        <f t="shared" si="38"/>
        <v>0</v>
      </c>
      <c r="AL74" s="39">
        <f t="shared" si="35"/>
        <v>17455.833999999999</v>
      </c>
      <c r="AM74" s="37">
        <v>82893.739891246893</v>
      </c>
      <c r="AN74" s="39">
        <f t="shared" si="39"/>
        <v>2169420.1091370191</v>
      </c>
      <c r="AO74" s="38"/>
      <c r="AP74" s="28"/>
      <c r="AQ74" s="28"/>
      <c r="AR74" s="28"/>
      <c r="AS74" s="28"/>
      <c r="AT74" s="28"/>
      <c r="AU74" s="28"/>
      <c r="AV74" s="28"/>
      <c r="AW74" s="28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</row>
    <row r="75" spans="1:118" x14ac:dyDescent="0.25">
      <c r="A75" s="10">
        <v>42948</v>
      </c>
      <c r="B75" s="27">
        <v>42948</v>
      </c>
      <c r="C75" s="37">
        <v>128198.38800000001</v>
      </c>
      <c r="D75" s="37">
        <v>0</v>
      </c>
      <c r="E75" s="38">
        <f t="shared" si="26"/>
        <v>128198.38800000001</v>
      </c>
      <c r="F75" s="37">
        <v>193115.86620183685</v>
      </c>
      <c r="G75" s="37">
        <v>0</v>
      </c>
      <c r="H75" s="38">
        <f t="shared" si="27"/>
        <v>193115.86620183685</v>
      </c>
      <c r="I75" s="37">
        <v>0</v>
      </c>
      <c r="J75" s="37">
        <v>0</v>
      </c>
      <c r="K75" s="38">
        <f t="shared" si="28"/>
        <v>0</v>
      </c>
      <c r="L75" s="37">
        <v>103950.05707307503</v>
      </c>
      <c r="M75" s="37">
        <v>0</v>
      </c>
      <c r="N75" s="39">
        <f t="shared" si="29"/>
        <v>103950.05707307503</v>
      </c>
      <c r="O75" s="37">
        <v>1619646.173</v>
      </c>
      <c r="P75" s="37">
        <v>0</v>
      </c>
      <c r="Q75" s="39">
        <f t="shared" si="30"/>
        <v>1619646.173</v>
      </c>
      <c r="R75" s="37">
        <v>24160.050970860233</v>
      </c>
      <c r="S75" s="37">
        <v>0</v>
      </c>
      <c r="T75" s="39">
        <f t="shared" si="31"/>
        <v>24160.050970860233</v>
      </c>
      <c r="U75" s="37">
        <v>0</v>
      </c>
      <c r="V75" s="37">
        <v>0</v>
      </c>
      <c r="W75" s="39">
        <f t="shared" si="36"/>
        <v>0</v>
      </c>
      <c r="X75" s="37">
        <v>0</v>
      </c>
      <c r="Y75" s="37">
        <v>0</v>
      </c>
      <c r="Z75" s="39">
        <f t="shared" si="37"/>
        <v>0</v>
      </c>
      <c r="AA75" s="37">
        <v>0</v>
      </c>
      <c r="AB75" s="37">
        <v>0</v>
      </c>
      <c r="AC75" s="39">
        <f t="shared" si="32"/>
        <v>0</v>
      </c>
      <c r="AD75" s="37">
        <v>17455.833999999999</v>
      </c>
      <c r="AE75" s="37">
        <v>0</v>
      </c>
      <c r="AF75" s="39">
        <f t="shared" si="33"/>
        <v>17455.833999999999</v>
      </c>
      <c r="AG75" s="37">
        <v>0</v>
      </c>
      <c r="AH75" s="37">
        <v>0</v>
      </c>
      <c r="AI75" s="39">
        <f t="shared" si="34"/>
        <v>0</v>
      </c>
      <c r="AJ75" s="39">
        <f t="shared" si="38"/>
        <v>17455.833999999999</v>
      </c>
      <c r="AK75" s="39">
        <f t="shared" si="38"/>
        <v>0</v>
      </c>
      <c r="AL75" s="39">
        <f t="shared" si="35"/>
        <v>17455.833999999999</v>
      </c>
      <c r="AM75" s="37">
        <v>82893.739891246893</v>
      </c>
      <c r="AN75" s="39">
        <f t="shared" si="39"/>
        <v>2169420.1091370191</v>
      </c>
      <c r="AO75" s="38"/>
      <c r="AP75" s="28"/>
      <c r="AQ75" s="28"/>
      <c r="AR75" s="28"/>
      <c r="AS75" s="28"/>
      <c r="AT75" s="28"/>
      <c r="AU75" s="28"/>
      <c r="AV75" s="28"/>
      <c r="AW75" s="28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</row>
    <row r="76" spans="1:118" x14ac:dyDescent="0.25">
      <c r="A76" s="10">
        <v>42979</v>
      </c>
      <c r="B76" s="27">
        <v>42979</v>
      </c>
      <c r="C76" s="37">
        <v>146643.60986000003</v>
      </c>
      <c r="D76" s="37">
        <v>0</v>
      </c>
      <c r="E76" s="38">
        <f t="shared" si="26"/>
        <v>146643.60986000003</v>
      </c>
      <c r="F76" s="37">
        <v>187437.10374842797</v>
      </c>
      <c r="G76" s="37">
        <v>0</v>
      </c>
      <c r="H76" s="38">
        <f t="shared" si="27"/>
        <v>187437.10374842797</v>
      </c>
      <c r="I76" s="37">
        <v>0</v>
      </c>
      <c r="J76" s="37">
        <v>0</v>
      </c>
      <c r="K76" s="38">
        <f t="shared" si="28"/>
        <v>0</v>
      </c>
      <c r="L76" s="37">
        <v>100893.30315250733</v>
      </c>
      <c r="M76" s="37">
        <v>0</v>
      </c>
      <c r="N76" s="39">
        <f t="shared" si="29"/>
        <v>100893.30315250733</v>
      </c>
      <c r="O76" s="37">
        <v>1645786.1879200002</v>
      </c>
      <c r="P76" s="37">
        <v>0</v>
      </c>
      <c r="Q76" s="39">
        <f t="shared" si="30"/>
        <v>1645786.1879200002</v>
      </c>
      <c r="R76" s="37">
        <v>23449.60085081483</v>
      </c>
      <c r="S76" s="37">
        <v>0</v>
      </c>
      <c r="T76" s="39">
        <f t="shared" si="31"/>
        <v>23449.60085081483</v>
      </c>
      <c r="U76" s="37">
        <v>0</v>
      </c>
      <c r="V76" s="37">
        <v>0</v>
      </c>
      <c r="W76" s="39">
        <f t="shared" si="36"/>
        <v>0</v>
      </c>
      <c r="X76" s="37">
        <v>0</v>
      </c>
      <c r="Y76" s="37">
        <v>0</v>
      </c>
      <c r="Z76" s="39">
        <f t="shared" si="37"/>
        <v>0</v>
      </c>
      <c r="AA76" s="37">
        <v>0</v>
      </c>
      <c r="AB76" s="37">
        <v>0</v>
      </c>
      <c r="AC76" s="39">
        <f t="shared" si="32"/>
        <v>0</v>
      </c>
      <c r="AD76" s="37">
        <v>17925.438000000002</v>
      </c>
      <c r="AE76" s="37">
        <v>0</v>
      </c>
      <c r="AF76" s="39">
        <f t="shared" si="33"/>
        <v>17925.438000000002</v>
      </c>
      <c r="AG76" s="37">
        <v>0</v>
      </c>
      <c r="AH76" s="37">
        <v>0</v>
      </c>
      <c r="AI76" s="39">
        <f t="shared" si="34"/>
        <v>0</v>
      </c>
      <c r="AJ76" s="39">
        <f t="shared" si="38"/>
        <v>17925.438000000002</v>
      </c>
      <c r="AK76" s="39">
        <f t="shared" si="38"/>
        <v>0</v>
      </c>
      <c r="AL76" s="39">
        <f t="shared" si="35"/>
        <v>17925.438000000002</v>
      </c>
      <c r="AM76" s="37">
        <v>83721.505161239751</v>
      </c>
      <c r="AN76" s="39">
        <f t="shared" si="39"/>
        <v>2205856.7486929903</v>
      </c>
      <c r="AO76" s="38"/>
      <c r="AP76" s="28"/>
      <c r="AQ76" s="28"/>
      <c r="AR76" s="28"/>
      <c r="AS76" s="28"/>
      <c r="AT76" s="28"/>
      <c r="AU76" s="28"/>
      <c r="AV76" s="28"/>
      <c r="AW76" s="28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</row>
    <row r="77" spans="1:118" x14ac:dyDescent="0.25">
      <c r="A77" s="10">
        <v>43009</v>
      </c>
      <c r="B77" s="27">
        <v>43009</v>
      </c>
      <c r="C77" s="37">
        <v>146643.60986000003</v>
      </c>
      <c r="D77" s="37">
        <v>0</v>
      </c>
      <c r="E77" s="38">
        <f t="shared" si="26"/>
        <v>146643.60986000003</v>
      </c>
      <c r="F77" s="37">
        <v>187437.10374842797</v>
      </c>
      <c r="G77" s="37">
        <v>0</v>
      </c>
      <c r="H77" s="38">
        <f t="shared" si="27"/>
        <v>187437.10374842797</v>
      </c>
      <c r="I77" s="37">
        <v>0</v>
      </c>
      <c r="J77" s="37">
        <v>0</v>
      </c>
      <c r="K77" s="38">
        <f t="shared" si="28"/>
        <v>0</v>
      </c>
      <c r="L77" s="37">
        <v>100893.30315250733</v>
      </c>
      <c r="M77" s="37">
        <v>0</v>
      </c>
      <c r="N77" s="39">
        <f t="shared" si="29"/>
        <v>100893.30315250733</v>
      </c>
      <c r="O77" s="37">
        <v>1645786.1879200002</v>
      </c>
      <c r="P77" s="37">
        <v>0</v>
      </c>
      <c r="Q77" s="39">
        <f t="shared" si="30"/>
        <v>1645786.1879200002</v>
      </c>
      <c r="R77" s="37">
        <v>23449.60085081483</v>
      </c>
      <c r="S77" s="37">
        <v>0</v>
      </c>
      <c r="T77" s="39">
        <f t="shared" si="31"/>
        <v>23449.60085081483</v>
      </c>
      <c r="U77" s="37">
        <v>0</v>
      </c>
      <c r="V77" s="37">
        <v>0</v>
      </c>
      <c r="W77" s="39">
        <f t="shared" si="36"/>
        <v>0</v>
      </c>
      <c r="X77" s="37">
        <v>0</v>
      </c>
      <c r="Y77" s="37">
        <v>0</v>
      </c>
      <c r="Z77" s="39">
        <f t="shared" si="37"/>
        <v>0</v>
      </c>
      <c r="AA77" s="37">
        <v>0</v>
      </c>
      <c r="AB77" s="37">
        <v>0</v>
      </c>
      <c r="AC77" s="39">
        <f t="shared" si="32"/>
        <v>0</v>
      </c>
      <c r="AD77" s="37">
        <v>17925.438000000002</v>
      </c>
      <c r="AE77" s="37">
        <v>0</v>
      </c>
      <c r="AF77" s="39">
        <f t="shared" si="33"/>
        <v>17925.438000000002</v>
      </c>
      <c r="AG77" s="37">
        <v>0</v>
      </c>
      <c r="AH77" s="37">
        <v>0</v>
      </c>
      <c r="AI77" s="39">
        <f t="shared" si="34"/>
        <v>0</v>
      </c>
      <c r="AJ77" s="39">
        <f t="shared" si="38"/>
        <v>17925.438000000002</v>
      </c>
      <c r="AK77" s="39">
        <f t="shared" si="38"/>
        <v>0</v>
      </c>
      <c r="AL77" s="39">
        <f t="shared" si="35"/>
        <v>17925.438000000002</v>
      </c>
      <c r="AM77" s="37">
        <v>83721.505161239751</v>
      </c>
      <c r="AN77" s="39">
        <f t="shared" si="39"/>
        <v>2205856.7486929903</v>
      </c>
      <c r="AO77" s="38"/>
      <c r="AP77" s="28"/>
      <c r="AQ77" s="28"/>
      <c r="AR77" s="28"/>
      <c r="AS77" s="28"/>
      <c r="AT77" s="28"/>
      <c r="AU77" s="28"/>
      <c r="AV77" s="28"/>
      <c r="AW77" s="28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</row>
    <row r="78" spans="1:118" x14ac:dyDescent="0.25">
      <c r="A78" s="10">
        <v>43040</v>
      </c>
      <c r="B78" s="27">
        <v>43040</v>
      </c>
      <c r="C78" s="37">
        <v>146643.60986000003</v>
      </c>
      <c r="D78" s="37">
        <v>0</v>
      </c>
      <c r="E78" s="38">
        <f t="shared" si="26"/>
        <v>146643.60986000003</v>
      </c>
      <c r="F78" s="37">
        <v>187437.10374842797</v>
      </c>
      <c r="G78" s="37">
        <v>0</v>
      </c>
      <c r="H78" s="38">
        <f t="shared" si="27"/>
        <v>187437.10374842797</v>
      </c>
      <c r="I78" s="37">
        <v>0</v>
      </c>
      <c r="J78" s="37">
        <v>0</v>
      </c>
      <c r="K78" s="38">
        <f t="shared" si="28"/>
        <v>0</v>
      </c>
      <c r="L78" s="37">
        <v>100893.30315250733</v>
      </c>
      <c r="M78" s="37">
        <v>0</v>
      </c>
      <c r="N78" s="39">
        <f t="shared" si="29"/>
        <v>100893.30315250733</v>
      </c>
      <c r="O78" s="37">
        <v>1645786.1879200002</v>
      </c>
      <c r="P78" s="37">
        <v>0</v>
      </c>
      <c r="Q78" s="39">
        <f t="shared" si="30"/>
        <v>1645786.1879200002</v>
      </c>
      <c r="R78" s="37">
        <v>23449.60085081483</v>
      </c>
      <c r="S78" s="37">
        <v>0</v>
      </c>
      <c r="T78" s="39">
        <f t="shared" si="31"/>
        <v>23449.60085081483</v>
      </c>
      <c r="U78" s="37">
        <v>0</v>
      </c>
      <c r="V78" s="37">
        <v>0</v>
      </c>
      <c r="W78" s="39">
        <f t="shared" si="36"/>
        <v>0</v>
      </c>
      <c r="X78" s="37">
        <v>0</v>
      </c>
      <c r="Y78" s="37">
        <v>0</v>
      </c>
      <c r="Z78" s="39">
        <f t="shared" si="37"/>
        <v>0</v>
      </c>
      <c r="AA78" s="37">
        <v>0</v>
      </c>
      <c r="AB78" s="37">
        <v>0</v>
      </c>
      <c r="AC78" s="39">
        <f t="shared" si="32"/>
        <v>0</v>
      </c>
      <c r="AD78" s="37">
        <v>17925.438000000002</v>
      </c>
      <c r="AE78" s="37">
        <v>0</v>
      </c>
      <c r="AF78" s="39">
        <f t="shared" si="33"/>
        <v>17925.438000000002</v>
      </c>
      <c r="AG78" s="37">
        <v>0</v>
      </c>
      <c r="AH78" s="37">
        <v>0</v>
      </c>
      <c r="AI78" s="39">
        <f t="shared" si="34"/>
        <v>0</v>
      </c>
      <c r="AJ78" s="39">
        <f t="shared" si="38"/>
        <v>17925.438000000002</v>
      </c>
      <c r="AK78" s="39">
        <f t="shared" si="38"/>
        <v>0</v>
      </c>
      <c r="AL78" s="39">
        <f t="shared" si="35"/>
        <v>17925.438000000002</v>
      </c>
      <c r="AM78" s="37">
        <v>83721.505161239751</v>
      </c>
      <c r="AN78" s="39">
        <f t="shared" si="39"/>
        <v>2205856.7486929903</v>
      </c>
      <c r="AO78" s="38"/>
      <c r="AP78" s="28"/>
      <c r="AQ78" s="28"/>
      <c r="AR78" s="28"/>
      <c r="AS78" s="28"/>
      <c r="AT78" s="28"/>
      <c r="AU78" s="28"/>
      <c r="AV78" s="28"/>
      <c r="AW78" s="28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</row>
    <row r="79" spans="1:118" x14ac:dyDescent="0.25">
      <c r="A79" s="10">
        <v>43070</v>
      </c>
      <c r="B79" s="27">
        <v>43070</v>
      </c>
      <c r="C79" s="37">
        <v>126665.24769</v>
      </c>
      <c r="D79" s="37">
        <v>0</v>
      </c>
      <c r="E79" s="38">
        <f t="shared" si="26"/>
        <v>126665.24769</v>
      </c>
      <c r="F79" s="37">
        <v>192994.02977516822</v>
      </c>
      <c r="G79" s="37">
        <v>0</v>
      </c>
      <c r="H79" s="38">
        <f t="shared" si="27"/>
        <v>192994.02977516822</v>
      </c>
      <c r="I79" s="37">
        <v>0</v>
      </c>
      <c r="J79" s="37">
        <v>0</v>
      </c>
      <c r="K79" s="38">
        <f t="shared" si="28"/>
        <v>0</v>
      </c>
      <c r="L79" s="37">
        <v>103884.47518301662</v>
      </c>
      <c r="M79" s="37">
        <v>0</v>
      </c>
      <c r="N79" s="39">
        <f t="shared" si="29"/>
        <v>103884.47518301662</v>
      </c>
      <c r="O79" s="37">
        <v>1686685.9594700001</v>
      </c>
      <c r="P79" s="37">
        <v>0</v>
      </c>
      <c r="Q79" s="39">
        <f t="shared" si="30"/>
        <v>1686685.9594700001</v>
      </c>
      <c r="R79" s="37">
        <v>24144.808441407236</v>
      </c>
      <c r="S79" s="37">
        <v>0</v>
      </c>
      <c r="T79" s="39">
        <f t="shared" si="31"/>
        <v>24144.808441407236</v>
      </c>
      <c r="U79" s="37">
        <v>0</v>
      </c>
      <c r="V79" s="37">
        <v>0</v>
      </c>
      <c r="W79" s="39">
        <f t="shared" si="36"/>
        <v>0</v>
      </c>
      <c r="X79" s="37">
        <v>0</v>
      </c>
      <c r="Y79" s="37">
        <v>0</v>
      </c>
      <c r="Z79" s="39">
        <f t="shared" si="37"/>
        <v>0</v>
      </c>
      <c r="AA79" s="37">
        <v>0</v>
      </c>
      <c r="AB79" s="37">
        <v>0</v>
      </c>
      <c r="AC79" s="39">
        <f t="shared" si="32"/>
        <v>0</v>
      </c>
      <c r="AD79" s="37">
        <v>20208.510999999999</v>
      </c>
      <c r="AE79" s="37">
        <v>0</v>
      </c>
      <c r="AF79" s="39">
        <f t="shared" si="33"/>
        <v>20208.510999999999</v>
      </c>
      <c r="AG79" s="37">
        <v>0</v>
      </c>
      <c r="AH79" s="37">
        <v>0</v>
      </c>
      <c r="AI79" s="39">
        <f t="shared" si="34"/>
        <v>0</v>
      </c>
      <c r="AJ79" s="39">
        <f t="shared" si="38"/>
        <v>20208.510999999999</v>
      </c>
      <c r="AK79" s="39">
        <f t="shared" si="38"/>
        <v>0</v>
      </c>
      <c r="AL79" s="39">
        <f t="shared" si="35"/>
        <v>20208.510999999999</v>
      </c>
      <c r="AM79" s="37">
        <v>96521.389387340474</v>
      </c>
      <c r="AN79" s="39">
        <f t="shared" si="39"/>
        <v>2251104.4209469324</v>
      </c>
      <c r="AO79" s="38"/>
      <c r="AP79" s="28"/>
      <c r="AQ79" s="28"/>
      <c r="AR79" s="28"/>
      <c r="AS79" s="28"/>
      <c r="AT79" s="28"/>
      <c r="AU79" s="28"/>
      <c r="AV79" s="28"/>
      <c r="AW79" s="28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</row>
    <row r="80" spans="1:118" x14ac:dyDescent="0.25">
      <c r="A80" s="10">
        <v>43101</v>
      </c>
      <c r="B80" s="27">
        <v>43101</v>
      </c>
      <c r="C80" s="37">
        <v>126665.24769</v>
      </c>
      <c r="D80" s="37">
        <v>0</v>
      </c>
      <c r="E80" s="38">
        <f t="shared" si="26"/>
        <v>126665.24769</v>
      </c>
      <c r="F80" s="37">
        <v>192994.02977516822</v>
      </c>
      <c r="G80" s="37">
        <v>0</v>
      </c>
      <c r="H80" s="38">
        <f t="shared" si="27"/>
        <v>192994.02977516822</v>
      </c>
      <c r="I80" s="37">
        <v>0</v>
      </c>
      <c r="J80" s="37">
        <v>0</v>
      </c>
      <c r="K80" s="38">
        <f t="shared" si="28"/>
        <v>0</v>
      </c>
      <c r="L80" s="37">
        <v>103884.47518301662</v>
      </c>
      <c r="M80" s="37">
        <v>0</v>
      </c>
      <c r="N80" s="39">
        <f t="shared" si="29"/>
        <v>103884.47518301662</v>
      </c>
      <c r="O80" s="37">
        <v>1686685.9594700001</v>
      </c>
      <c r="P80" s="37">
        <v>0</v>
      </c>
      <c r="Q80" s="39">
        <f t="shared" si="30"/>
        <v>1686685.9594700001</v>
      </c>
      <c r="R80" s="37">
        <v>24144.808441407236</v>
      </c>
      <c r="S80" s="37">
        <v>0</v>
      </c>
      <c r="T80" s="39">
        <f t="shared" si="31"/>
        <v>24144.808441407236</v>
      </c>
      <c r="U80" s="37">
        <v>0</v>
      </c>
      <c r="V80" s="37">
        <v>0</v>
      </c>
      <c r="W80" s="39">
        <f t="shared" si="36"/>
        <v>0</v>
      </c>
      <c r="X80" s="37">
        <v>0</v>
      </c>
      <c r="Y80" s="37">
        <v>0</v>
      </c>
      <c r="Z80" s="39">
        <f t="shared" si="37"/>
        <v>0</v>
      </c>
      <c r="AA80" s="37">
        <v>0</v>
      </c>
      <c r="AB80" s="37">
        <v>0</v>
      </c>
      <c r="AC80" s="39">
        <f t="shared" si="32"/>
        <v>0</v>
      </c>
      <c r="AD80" s="37">
        <v>20208.510999999999</v>
      </c>
      <c r="AE80" s="37">
        <v>0</v>
      </c>
      <c r="AF80" s="39">
        <f t="shared" si="33"/>
        <v>20208.510999999999</v>
      </c>
      <c r="AG80" s="37">
        <v>0</v>
      </c>
      <c r="AH80" s="37">
        <v>0</v>
      </c>
      <c r="AI80" s="39">
        <f t="shared" si="34"/>
        <v>0</v>
      </c>
      <c r="AJ80" s="39">
        <f t="shared" si="38"/>
        <v>20208.510999999999</v>
      </c>
      <c r="AK80" s="39">
        <f t="shared" si="38"/>
        <v>0</v>
      </c>
      <c r="AL80" s="39">
        <f t="shared" si="35"/>
        <v>20208.510999999999</v>
      </c>
      <c r="AM80" s="37">
        <v>96521.389387340474</v>
      </c>
      <c r="AN80" s="39">
        <f t="shared" si="39"/>
        <v>2251104.4209469324</v>
      </c>
      <c r="AO80" s="38"/>
      <c r="AP80" s="28"/>
      <c r="AQ80" s="28"/>
      <c r="AR80" s="28"/>
      <c r="AS80" s="28"/>
      <c r="AT80" s="28"/>
      <c r="AU80" s="28"/>
      <c r="AV80" s="28"/>
      <c r="AW80" s="28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</row>
    <row r="81" spans="1:118" x14ac:dyDescent="0.25">
      <c r="A81" s="10">
        <v>43132</v>
      </c>
      <c r="B81" s="27">
        <v>43132</v>
      </c>
      <c r="C81" s="37">
        <v>126665.24769</v>
      </c>
      <c r="D81" s="37">
        <v>0</v>
      </c>
      <c r="E81" s="38">
        <f t="shared" si="26"/>
        <v>126665.24769</v>
      </c>
      <c r="F81" s="37">
        <v>192994.02977516822</v>
      </c>
      <c r="G81" s="37">
        <v>0</v>
      </c>
      <c r="H81" s="38">
        <f t="shared" si="27"/>
        <v>192994.02977516822</v>
      </c>
      <c r="I81" s="37">
        <v>0</v>
      </c>
      <c r="J81" s="37">
        <v>0</v>
      </c>
      <c r="K81" s="38">
        <f t="shared" si="28"/>
        <v>0</v>
      </c>
      <c r="L81" s="37">
        <v>103884.47518301662</v>
      </c>
      <c r="M81" s="37">
        <v>0</v>
      </c>
      <c r="N81" s="39">
        <f t="shared" si="29"/>
        <v>103884.47518301662</v>
      </c>
      <c r="O81" s="37">
        <v>1686685.9594700001</v>
      </c>
      <c r="P81" s="37">
        <v>0</v>
      </c>
      <c r="Q81" s="39">
        <f t="shared" si="30"/>
        <v>1686685.9594700001</v>
      </c>
      <c r="R81" s="37">
        <v>24144.808441407236</v>
      </c>
      <c r="S81" s="37">
        <v>0</v>
      </c>
      <c r="T81" s="39">
        <f t="shared" si="31"/>
        <v>24144.808441407236</v>
      </c>
      <c r="U81" s="37">
        <v>0</v>
      </c>
      <c r="V81" s="37">
        <v>0</v>
      </c>
      <c r="W81" s="39">
        <f t="shared" si="36"/>
        <v>0</v>
      </c>
      <c r="X81" s="37">
        <v>0</v>
      </c>
      <c r="Y81" s="37">
        <v>0</v>
      </c>
      <c r="Z81" s="39">
        <f t="shared" si="37"/>
        <v>0</v>
      </c>
      <c r="AA81" s="37">
        <v>0</v>
      </c>
      <c r="AB81" s="37">
        <v>0</v>
      </c>
      <c r="AC81" s="39">
        <f t="shared" si="32"/>
        <v>0</v>
      </c>
      <c r="AD81" s="37">
        <v>20208.510999999999</v>
      </c>
      <c r="AE81" s="37">
        <v>0</v>
      </c>
      <c r="AF81" s="39">
        <f t="shared" si="33"/>
        <v>20208.510999999999</v>
      </c>
      <c r="AG81" s="37">
        <v>0</v>
      </c>
      <c r="AH81" s="37">
        <v>0</v>
      </c>
      <c r="AI81" s="39">
        <f t="shared" si="34"/>
        <v>0</v>
      </c>
      <c r="AJ81" s="39">
        <f t="shared" si="38"/>
        <v>20208.510999999999</v>
      </c>
      <c r="AK81" s="39">
        <f t="shared" si="38"/>
        <v>0</v>
      </c>
      <c r="AL81" s="39">
        <f t="shared" si="35"/>
        <v>20208.510999999999</v>
      </c>
      <c r="AM81" s="37">
        <v>96521.389387340474</v>
      </c>
      <c r="AN81" s="39">
        <f t="shared" si="39"/>
        <v>2251104.4209469324</v>
      </c>
      <c r="AO81" s="38"/>
      <c r="AP81" s="28"/>
      <c r="AQ81" s="28"/>
      <c r="AR81" s="28"/>
      <c r="AS81" s="28"/>
      <c r="AT81" s="28"/>
      <c r="AU81" s="28"/>
      <c r="AV81" s="28"/>
      <c r="AW81" s="28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</row>
    <row r="82" spans="1:118" x14ac:dyDescent="0.25">
      <c r="A82" s="10">
        <v>43160</v>
      </c>
      <c r="B82" s="27">
        <v>43160</v>
      </c>
      <c r="C82" s="37">
        <v>165675.89569</v>
      </c>
      <c r="D82" s="37">
        <v>0</v>
      </c>
      <c r="E82" s="38">
        <f t="shared" si="26"/>
        <v>165675.89569</v>
      </c>
      <c r="F82" s="37">
        <v>198321.46858921714</v>
      </c>
      <c r="G82" s="37">
        <v>0</v>
      </c>
      <c r="H82" s="38">
        <f t="shared" si="27"/>
        <v>198321.46858921714</v>
      </c>
      <c r="I82" s="37">
        <v>0</v>
      </c>
      <c r="J82" s="37">
        <v>0</v>
      </c>
      <c r="K82" s="38">
        <f t="shared" si="28"/>
        <v>0</v>
      </c>
      <c r="L82" s="37">
        <v>106752.11925424432</v>
      </c>
      <c r="M82" s="37">
        <v>0</v>
      </c>
      <c r="N82" s="39">
        <f t="shared" si="29"/>
        <v>106752.11925424432</v>
      </c>
      <c r="O82" s="37">
        <v>1701535.3994700001</v>
      </c>
      <c r="P82" s="37">
        <v>0</v>
      </c>
      <c r="Q82" s="39">
        <f t="shared" si="30"/>
        <v>1701535.3994700001</v>
      </c>
      <c r="R82" s="37">
        <v>24811.305689007993</v>
      </c>
      <c r="S82" s="37">
        <v>0</v>
      </c>
      <c r="T82" s="39">
        <f t="shared" si="31"/>
        <v>24811.305689007993</v>
      </c>
      <c r="U82" s="37">
        <v>0</v>
      </c>
      <c r="V82" s="37">
        <v>0</v>
      </c>
      <c r="W82" s="39">
        <f t="shared" si="36"/>
        <v>0</v>
      </c>
      <c r="X82" s="37">
        <v>0</v>
      </c>
      <c r="Y82" s="37">
        <v>0</v>
      </c>
      <c r="Z82" s="39">
        <f t="shared" si="37"/>
        <v>0</v>
      </c>
      <c r="AA82" s="37">
        <v>0</v>
      </c>
      <c r="AB82" s="37">
        <v>0</v>
      </c>
      <c r="AC82" s="39">
        <f t="shared" si="32"/>
        <v>0</v>
      </c>
      <c r="AD82" s="37">
        <v>20269.142</v>
      </c>
      <c r="AE82" s="37">
        <v>0</v>
      </c>
      <c r="AF82" s="39">
        <f t="shared" si="33"/>
        <v>20269.142</v>
      </c>
      <c r="AG82" s="37">
        <v>0</v>
      </c>
      <c r="AH82" s="37">
        <v>0</v>
      </c>
      <c r="AI82" s="39">
        <f t="shared" si="34"/>
        <v>0</v>
      </c>
      <c r="AJ82" s="39">
        <f t="shared" si="38"/>
        <v>20269.142</v>
      </c>
      <c r="AK82" s="39">
        <f t="shared" si="38"/>
        <v>0</v>
      </c>
      <c r="AL82" s="39">
        <f t="shared" si="35"/>
        <v>20269.142</v>
      </c>
      <c r="AM82" s="37">
        <v>98477.215258243043</v>
      </c>
      <c r="AN82" s="39">
        <f t="shared" si="39"/>
        <v>2315842.5459507126</v>
      </c>
      <c r="AO82" s="38"/>
      <c r="AP82" s="28"/>
      <c r="AQ82" s="28"/>
      <c r="AR82" s="28"/>
      <c r="AS82" s="28"/>
      <c r="AT82" s="28"/>
      <c r="AU82" s="28"/>
      <c r="AV82" s="28"/>
      <c r="AW82" s="28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</row>
    <row r="83" spans="1:118" x14ac:dyDescent="0.25">
      <c r="A83" s="10">
        <v>43191</v>
      </c>
      <c r="B83" s="27">
        <v>43191</v>
      </c>
      <c r="C83" s="37">
        <v>165675.89569</v>
      </c>
      <c r="D83" s="37">
        <v>0</v>
      </c>
      <c r="E83" s="38">
        <f t="shared" si="26"/>
        <v>165675.89569</v>
      </c>
      <c r="F83" s="37">
        <v>198321.46858921714</v>
      </c>
      <c r="G83" s="37">
        <v>0</v>
      </c>
      <c r="H83" s="38">
        <f t="shared" si="27"/>
        <v>198321.46858921714</v>
      </c>
      <c r="I83" s="37">
        <v>0</v>
      </c>
      <c r="J83" s="37">
        <v>0</v>
      </c>
      <c r="K83" s="38">
        <f t="shared" si="28"/>
        <v>0</v>
      </c>
      <c r="L83" s="37">
        <v>106752.11925424432</v>
      </c>
      <c r="M83" s="37">
        <v>0</v>
      </c>
      <c r="N83" s="39">
        <f t="shared" si="29"/>
        <v>106752.11925424432</v>
      </c>
      <c r="O83" s="37">
        <v>1701535.3994700001</v>
      </c>
      <c r="P83" s="37">
        <v>0</v>
      </c>
      <c r="Q83" s="39">
        <f t="shared" si="30"/>
        <v>1701535.3994700001</v>
      </c>
      <c r="R83" s="37">
        <v>24811.305689007993</v>
      </c>
      <c r="S83" s="37">
        <v>0</v>
      </c>
      <c r="T83" s="39">
        <f t="shared" si="31"/>
        <v>24811.305689007993</v>
      </c>
      <c r="U83" s="37">
        <v>0</v>
      </c>
      <c r="V83" s="37">
        <v>0</v>
      </c>
      <c r="W83" s="39">
        <f t="shared" si="36"/>
        <v>0</v>
      </c>
      <c r="X83" s="37">
        <v>0</v>
      </c>
      <c r="Y83" s="37">
        <v>0</v>
      </c>
      <c r="Z83" s="39">
        <f t="shared" si="37"/>
        <v>0</v>
      </c>
      <c r="AA83" s="37">
        <v>0</v>
      </c>
      <c r="AB83" s="37">
        <v>0</v>
      </c>
      <c r="AC83" s="39">
        <f t="shared" si="32"/>
        <v>0</v>
      </c>
      <c r="AD83" s="37">
        <v>20269.142</v>
      </c>
      <c r="AE83" s="37">
        <v>0</v>
      </c>
      <c r="AF83" s="39">
        <f t="shared" si="33"/>
        <v>20269.142</v>
      </c>
      <c r="AG83" s="37">
        <v>0</v>
      </c>
      <c r="AH83" s="37">
        <v>0</v>
      </c>
      <c r="AI83" s="39">
        <f t="shared" si="34"/>
        <v>0</v>
      </c>
      <c r="AJ83" s="39">
        <f t="shared" si="38"/>
        <v>20269.142</v>
      </c>
      <c r="AK83" s="39">
        <f t="shared" si="38"/>
        <v>0</v>
      </c>
      <c r="AL83" s="39">
        <f t="shared" si="35"/>
        <v>20269.142</v>
      </c>
      <c r="AM83" s="37">
        <v>98477.215258243043</v>
      </c>
      <c r="AN83" s="39">
        <f t="shared" si="39"/>
        <v>2315842.5459507126</v>
      </c>
      <c r="AO83" s="38"/>
      <c r="AP83" s="28"/>
      <c r="AQ83" s="28"/>
      <c r="AR83" s="28"/>
      <c r="AS83" s="28"/>
      <c r="AT83" s="28"/>
      <c r="AU83" s="28"/>
      <c r="AV83" s="28"/>
      <c r="AW83" s="28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</row>
    <row r="84" spans="1:118" x14ac:dyDescent="0.25">
      <c r="A84" s="10">
        <v>43221</v>
      </c>
      <c r="B84" s="27">
        <v>43221</v>
      </c>
      <c r="C84" s="37">
        <v>165675.89569</v>
      </c>
      <c r="D84" s="37">
        <v>0</v>
      </c>
      <c r="E84" s="38">
        <f t="shared" si="26"/>
        <v>165675.89569</v>
      </c>
      <c r="F84" s="37">
        <v>198321.46858921714</v>
      </c>
      <c r="G84" s="37">
        <v>0</v>
      </c>
      <c r="H84" s="38">
        <f t="shared" si="27"/>
        <v>198321.46858921714</v>
      </c>
      <c r="I84" s="37">
        <v>0</v>
      </c>
      <c r="J84" s="37">
        <v>0</v>
      </c>
      <c r="K84" s="38">
        <f t="shared" si="28"/>
        <v>0</v>
      </c>
      <c r="L84" s="37">
        <v>106752.11925424432</v>
      </c>
      <c r="M84" s="37">
        <v>0</v>
      </c>
      <c r="N84" s="39">
        <f t="shared" si="29"/>
        <v>106752.11925424432</v>
      </c>
      <c r="O84" s="37">
        <v>1701535.3994700001</v>
      </c>
      <c r="P84" s="37">
        <v>0</v>
      </c>
      <c r="Q84" s="39">
        <f t="shared" si="30"/>
        <v>1701535.3994700001</v>
      </c>
      <c r="R84" s="37">
        <v>24811.305689007993</v>
      </c>
      <c r="S84" s="37">
        <v>0</v>
      </c>
      <c r="T84" s="39">
        <f t="shared" si="31"/>
        <v>24811.305689007993</v>
      </c>
      <c r="U84" s="37">
        <v>0</v>
      </c>
      <c r="V84" s="37">
        <v>0</v>
      </c>
      <c r="W84" s="39">
        <f t="shared" si="36"/>
        <v>0</v>
      </c>
      <c r="X84" s="37">
        <v>0</v>
      </c>
      <c r="Y84" s="37">
        <v>0</v>
      </c>
      <c r="Z84" s="39">
        <f t="shared" si="37"/>
        <v>0</v>
      </c>
      <c r="AA84" s="37">
        <v>0</v>
      </c>
      <c r="AB84" s="37">
        <v>0</v>
      </c>
      <c r="AC84" s="39">
        <f t="shared" si="32"/>
        <v>0</v>
      </c>
      <c r="AD84" s="37">
        <v>20269.142</v>
      </c>
      <c r="AE84" s="37">
        <v>0</v>
      </c>
      <c r="AF84" s="39">
        <f t="shared" si="33"/>
        <v>20269.142</v>
      </c>
      <c r="AG84" s="37">
        <v>0</v>
      </c>
      <c r="AH84" s="37">
        <v>0</v>
      </c>
      <c r="AI84" s="39">
        <f t="shared" si="34"/>
        <v>0</v>
      </c>
      <c r="AJ84" s="39">
        <f t="shared" si="38"/>
        <v>20269.142</v>
      </c>
      <c r="AK84" s="39">
        <f t="shared" si="38"/>
        <v>0</v>
      </c>
      <c r="AL84" s="39">
        <f t="shared" si="35"/>
        <v>20269.142</v>
      </c>
      <c r="AM84" s="37">
        <v>98477.215258243043</v>
      </c>
      <c r="AN84" s="39">
        <f t="shared" si="39"/>
        <v>2315842.5459507126</v>
      </c>
      <c r="AO84" s="38"/>
      <c r="AP84" s="28"/>
      <c r="AQ84" s="28"/>
      <c r="AR84" s="28"/>
      <c r="AS84" s="28"/>
      <c r="AT84" s="28"/>
      <c r="AU84" s="28"/>
      <c r="AV84" s="28"/>
      <c r="AW84" s="28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</row>
    <row r="85" spans="1:118" x14ac:dyDescent="0.25">
      <c r="A85" s="10">
        <v>43252</v>
      </c>
      <c r="B85" s="27">
        <v>43252</v>
      </c>
      <c r="C85" s="37">
        <v>198507.34469</v>
      </c>
      <c r="D85" s="37">
        <v>0</v>
      </c>
      <c r="E85" s="38">
        <f t="shared" si="26"/>
        <v>198507.34469</v>
      </c>
      <c r="F85" s="37">
        <v>200149.96905450014</v>
      </c>
      <c r="G85" s="37">
        <v>0</v>
      </c>
      <c r="H85" s="38">
        <f t="shared" si="27"/>
        <v>200149.96905450014</v>
      </c>
      <c r="I85" s="37">
        <v>0</v>
      </c>
      <c r="J85" s="37">
        <v>0</v>
      </c>
      <c r="K85" s="38">
        <f t="shared" si="28"/>
        <v>0</v>
      </c>
      <c r="L85" s="37">
        <v>107736.36115762917</v>
      </c>
      <c r="M85" s="37">
        <v>0</v>
      </c>
      <c r="N85" s="39">
        <f t="shared" si="29"/>
        <v>107736.36115762917</v>
      </c>
      <c r="O85" s="37">
        <v>1717784.2764700002</v>
      </c>
      <c r="P85" s="37">
        <v>0</v>
      </c>
      <c r="Q85" s="39">
        <f t="shared" si="30"/>
        <v>1717784.2764700002</v>
      </c>
      <c r="R85" s="37">
        <v>25040.062990571751</v>
      </c>
      <c r="S85" s="37">
        <v>0</v>
      </c>
      <c r="T85" s="39">
        <f t="shared" si="31"/>
        <v>25040.062990571751</v>
      </c>
      <c r="U85" s="37">
        <v>0</v>
      </c>
      <c r="V85" s="37">
        <v>0</v>
      </c>
      <c r="W85" s="39">
        <f t="shared" si="36"/>
        <v>0</v>
      </c>
      <c r="X85" s="37">
        <v>0</v>
      </c>
      <c r="Y85" s="37">
        <v>0</v>
      </c>
      <c r="Z85" s="39">
        <f t="shared" si="37"/>
        <v>0</v>
      </c>
      <c r="AA85" s="37">
        <v>0</v>
      </c>
      <c r="AB85" s="37">
        <v>0</v>
      </c>
      <c r="AC85" s="39">
        <f t="shared" si="32"/>
        <v>0</v>
      </c>
      <c r="AD85" s="37">
        <v>20651.57</v>
      </c>
      <c r="AE85" s="37">
        <v>0</v>
      </c>
      <c r="AF85" s="39">
        <f t="shared" si="33"/>
        <v>20651.57</v>
      </c>
      <c r="AG85" s="37">
        <v>0</v>
      </c>
      <c r="AH85" s="37">
        <v>0</v>
      </c>
      <c r="AI85" s="39">
        <f t="shared" si="34"/>
        <v>0</v>
      </c>
      <c r="AJ85" s="39">
        <f t="shared" si="38"/>
        <v>20651.57</v>
      </c>
      <c r="AK85" s="39">
        <f t="shared" si="38"/>
        <v>0</v>
      </c>
      <c r="AL85" s="39">
        <f t="shared" si="35"/>
        <v>20651.57</v>
      </c>
      <c r="AM85" s="37">
        <v>99498.324589308759</v>
      </c>
      <c r="AN85" s="39">
        <f t="shared" si="39"/>
        <v>2369367.9089520099</v>
      </c>
      <c r="AO85" s="38"/>
      <c r="AP85" s="28"/>
      <c r="AQ85" s="28"/>
      <c r="AR85" s="28"/>
      <c r="AS85" s="28"/>
      <c r="AT85" s="28"/>
      <c r="AU85" s="28"/>
      <c r="AV85" s="28"/>
      <c r="AW85" s="28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</row>
    <row r="86" spans="1:118" x14ac:dyDescent="0.25">
      <c r="A86" s="10">
        <v>43282</v>
      </c>
      <c r="B86" s="27">
        <v>43282</v>
      </c>
      <c r="C86" s="37">
        <v>198507.34469</v>
      </c>
      <c r="D86" s="37">
        <v>0</v>
      </c>
      <c r="E86" s="38">
        <f t="shared" si="26"/>
        <v>198507.34469</v>
      </c>
      <c r="F86" s="37">
        <v>200149.96905450014</v>
      </c>
      <c r="G86" s="37">
        <v>0</v>
      </c>
      <c r="H86" s="38">
        <f t="shared" si="27"/>
        <v>200149.96905450014</v>
      </c>
      <c r="I86" s="37">
        <v>0</v>
      </c>
      <c r="J86" s="37">
        <v>0</v>
      </c>
      <c r="K86" s="38">
        <f t="shared" si="28"/>
        <v>0</v>
      </c>
      <c r="L86" s="37">
        <v>107736.36115762917</v>
      </c>
      <c r="M86" s="37">
        <v>0</v>
      </c>
      <c r="N86" s="39">
        <f t="shared" si="29"/>
        <v>107736.36115762917</v>
      </c>
      <c r="O86" s="37">
        <v>1717784.2764700002</v>
      </c>
      <c r="P86" s="37">
        <v>0</v>
      </c>
      <c r="Q86" s="39">
        <f t="shared" si="30"/>
        <v>1717784.2764700002</v>
      </c>
      <c r="R86" s="37">
        <v>25040.062990571751</v>
      </c>
      <c r="S86" s="37">
        <v>0</v>
      </c>
      <c r="T86" s="39">
        <f t="shared" si="31"/>
        <v>25040.062990571751</v>
      </c>
      <c r="U86" s="37">
        <v>0</v>
      </c>
      <c r="V86" s="37">
        <v>0</v>
      </c>
      <c r="W86" s="39">
        <f t="shared" si="36"/>
        <v>0</v>
      </c>
      <c r="X86" s="37">
        <v>0</v>
      </c>
      <c r="Y86" s="37">
        <v>0</v>
      </c>
      <c r="Z86" s="39">
        <f t="shared" si="37"/>
        <v>0</v>
      </c>
      <c r="AA86" s="37">
        <v>0</v>
      </c>
      <c r="AB86" s="37">
        <v>0</v>
      </c>
      <c r="AC86" s="39">
        <f t="shared" si="32"/>
        <v>0</v>
      </c>
      <c r="AD86" s="37">
        <v>20651.57</v>
      </c>
      <c r="AE86" s="37">
        <v>0</v>
      </c>
      <c r="AF86" s="39">
        <f t="shared" si="33"/>
        <v>20651.57</v>
      </c>
      <c r="AG86" s="37">
        <v>0</v>
      </c>
      <c r="AH86" s="37">
        <v>0</v>
      </c>
      <c r="AI86" s="39">
        <f t="shared" si="34"/>
        <v>0</v>
      </c>
      <c r="AJ86" s="39">
        <f t="shared" si="38"/>
        <v>20651.57</v>
      </c>
      <c r="AK86" s="39">
        <f t="shared" si="38"/>
        <v>0</v>
      </c>
      <c r="AL86" s="39">
        <f t="shared" si="35"/>
        <v>20651.57</v>
      </c>
      <c r="AM86" s="37">
        <v>99498.324589308759</v>
      </c>
      <c r="AN86" s="39">
        <f t="shared" si="39"/>
        <v>2369367.9089520099</v>
      </c>
      <c r="AO86" s="38"/>
      <c r="AP86" s="28"/>
      <c r="AQ86" s="28"/>
      <c r="AR86" s="28"/>
      <c r="AS86" s="28"/>
      <c r="AT86" s="28"/>
      <c r="AU86" s="28"/>
      <c r="AV86" s="28"/>
      <c r="AW86" s="28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</row>
    <row r="87" spans="1:118" x14ac:dyDescent="0.25">
      <c r="A87" s="10">
        <v>43313</v>
      </c>
      <c r="B87" s="27">
        <v>43313</v>
      </c>
      <c r="C87" s="37">
        <v>198507.34469</v>
      </c>
      <c r="D87" s="37">
        <v>0</v>
      </c>
      <c r="E87" s="38">
        <f t="shared" si="26"/>
        <v>198507.34469</v>
      </c>
      <c r="F87" s="37">
        <v>200149.96905450014</v>
      </c>
      <c r="G87" s="37">
        <v>0</v>
      </c>
      <c r="H87" s="38">
        <f t="shared" si="27"/>
        <v>200149.96905450014</v>
      </c>
      <c r="I87" s="37">
        <v>0</v>
      </c>
      <c r="J87" s="37">
        <v>0</v>
      </c>
      <c r="K87" s="38">
        <f t="shared" si="28"/>
        <v>0</v>
      </c>
      <c r="L87" s="37">
        <v>107736.36115762917</v>
      </c>
      <c r="M87" s="37">
        <v>0</v>
      </c>
      <c r="N87" s="39">
        <f t="shared" si="29"/>
        <v>107736.36115762917</v>
      </c>
      <c r="O87" s="37">
        <v>1717784.2764700002</v>
      </c>
      <c r="P87" s="37">
        <v>0</v>
      </c>
      <c r="Q87" s="39">
        <f t="shared" si="30"/>
        <v>1717784.2764700002</v>
      </c>
      <c r="R87" s="37">
        <v>25040.062990571751</v>
      </c>
      <c r="S87" s="37">
        <v>0</v>
      </c>
      <c r="T87" s="39">
        <f t="shared" si="31"/>
        <v>25040.062990571751</v>
      </c>
      <c r="U87" s="37">
        <v>0</v>
      </c>
      <c r="V87" s="37">
        <v>0</v>
      </c>
      <c r="W87" s="39">
        <f t="shared" si="36"/>
        <v>0</v>
      </c>
      <c r="X87" s="37">
        <v>0</v>
      </c>
      <c r="Y87" s="37">
        <v>0</v>
      </c>
      <c r="Z87" s="39">
        <f t="shared" si="37"/>
        <v>0</v>
      </c>
      <c r="AA87" s="37">
        <v>0</v>
      </c>
      <c r="AB87" s="37">
        <v>0</v>
      </c>
      <c r="AC87" s="39">
        <f t="shared" si="32"/>
        <v>0</v>
      </c>
      <c r="AD87" s="37">
        <v>20651.57</v>
      </c>
      <c r="AE87" s="37">
        <v>0</v>
      </c>
      <c r="AF87" s="39">
        <f t="shared" si="33"/>
        <v>20651.57</v>
      </c>
      <c r="AG87" s="37">
        <v>0</v>
      </c>
      <c r="AH87" s="37">
        <v>0</v>
      </c>
      <c r="AI87" s="39">
        <f t="shared" si="34"/>
        <v>0</v>
      </c>
      <c r="AJ87" s="39">
        <f t="shared" si="38"/>
        <v>20651.57</v>
      </c>
      <c r="AK87" s="39">
        <f t="shared" si="38"/>
        <v>0</v>
      </c>
      <c r="AL87" s="39">
        <f t="shared" si="35"/>
        <v>20651.57</v>
      </c>
      <c r="AM87" s="37">
        <v>99498.324589308759</v>
      </c>
      <c r="AN87" s="39">
        <f t="shared" si="39"/>
        <v>2369367.9089520099</v>
      </c>
      <c r="AO87" s="38"/>
      <c r="AP87" s="28"/>
      <c r="AQ87" s="28"/>
      <c r="AR87" s="28"/>
      <c r="AS87" s="28"/>
      <c r="AT87" s="28"/>
      <c r="AU87" s="28"/>
      <c r="AV87" s="28"/>
      <c r="AW87" s="28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</row>
    <row r="88" spans="1:118" x14ac:dyDescent="0.25">
      <c r="A88" s="10">
        <v>43344</v>
      </c>
      <c r="B88" s="27">
        <v>43344</v>
      </c>
      <c r="C88" s="37">
        <v>219484.136</v>
      </c>
      <c r="D88" s="37">
        <v>0</v>
      </c>
      <c r="E88" s="38">
        <f t="shared" si="26"/>
        <v>219484.136</v>
      </c>
      <c r="F88" s="37">
        <v>202736.35220140082</v>
      </c>
      <c r="G88" s="37">
        <v>0</v>
      </c>
      <c r="H88" s="38">
        <f t="shared" si="27"/>
        <v>202736.35220140082</v>
      </c>
      <c r="I88" s="37">
        <v>0</v>
      </c>
      <c r="J88" s="37">
        <v>0</v>
      </c>
      <c r="K88" s="38">
        <f t="shared" si="28"/>
        <v>0</v>
      </c>
      <c r="L88" s="37">
        <v>109128.55477186163</v>
      </c>
      <c r="M88" s="37">
        <v>0</v>
      </c>
      <c r="N88" s="39">
        <f t="shared" si="29"/>
        <v>109128.55477186163</v>
      </c>
      <c r="O88" s="37">
        <v>1739948.2679999999</v>
      </c>
      <c r="P88" s="37">
        <v>0</v>
      </c>
      <c r="Q88" s="39">
        <f t="shared" si="30"/>
        <v>1739948.2679999999</v>
      </c>
      <c r="R88" s="37">
        <v>25363.636345202205</v>
      </c>
      <c r="S88" s="37">
        <v>0</v>
      </c>
      <c r="T88" s="39">
        <f t="shared" si="31"/>
        <v>25363.636345202205</v>
      </c>
      <c r="U88" s="37">
        <v>0</v>
      </c>
      <c r="V88" s="37">
        <v>0</v>
      </c>
      <c r="W88" s="39">
        <f t="shared" si="36"/>
        <v>0</v>
      </c>
      <c r="X88" s="37">
        <v>0</v>
      </c>
      <c r="Y88" s="37">
        <v>0</v>
      </c>
      <c r="Z88" s="39">
        <f t="shared" si="37"/>
        <v>0</v>
      </c>
      <c r="AA88" s="37">
        <v>0</v>
      </c>
      <c r="AB88" s="37">
        <v>0</v>
      </c>
      <c r="AC88" s="39">
        <f t="shared" si="32"/>
        <v>0</v>
      </c>
      <c r="AD88" s="37">
        <v>22813.762999999999</v>
      </c>
      <c r="AE88" s="37">
        <v>0</v>
      </c>
      <c r="AF88" s="39">
        <f t="shared" si="33"/>
        <v>22813.762999999999</v>
      </c>
      <c r="AG88" s="37">
        <v>0</v>
      </c>
      <c r="AH88" s="37">
        <v>0</v>
      </c>
      <c r="AI88" s="39">
        <f t="shared" si="34"/>
        <v>0</v>
      </c>
      <c r="AJ88" s="39">
        <f t="shared" si="38"/>
        <v>22813.762999999999</v>
      </c>
      <c r="AK88" s="39">
        <f t="shared" si="38"/>
        <v>0</v>
      </c>
      <c r="AL88" s="39">
        <f t="shared" si="35"/>
        <v>22813.762999999999</v>
      </c>
      <c r="AM88" s="37">
        <v>99859.020475380239</v>
      </c>
      <c r="AN88" s="39">
        <f t="shared" si="39"/>
        <v>2419333.7307938444</v>
      </c>
      <c r="AO88" s="38"/>
      <c r="AP88" s="28"/>
      <c r="AQ88" s="28"/>
      <c r="AR88" s="28"/>
      <c r="AS88" s="28"/>
      <c r="AT88" s="28"/>
      <c r="AU88" s="28"/>
      <c r="AV88" s="28"/>
      <c r="AW88" s="28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</row>
    <row r="89" spans="1:118" x14ac:dyDescent="0.25">
      <c r="A89" s="10">
        <v>43374</v>
      </c>
      <c r="B89" s="27">
        <v>43374</v>
      </c>
      <c r="C89" s="37">
        <v>219484.136</v>
      </c>
      <c r="D89" s="37">
        <v>0</v>
      </c>
      <c r="E89" s="38">
        <f>SUM(C89:D89)</f>
        <v>219484.136</v>
      </c>
      <c r="F89" s="37">
        <v>202736.35220140082</v>
      </c>
      <c r="G89" s="37">
        <v>0</v>
      </c>
      <c r="H89" s="38">
        <f>SUM(F89:G89)</f>
        <v>202736.35220140082</v>
      </c>
      <c r="I89" s="37">
        <v>0</v>
      </c>
      <c r="J89" s="37">
        <v>0</v>
      </c>
      <c r="K89" s="38">
        <f>SUM(I89:J89)</f>
        <v>0</v>
      </c>
      <c r="L89" s="37">
        <v>109128.55477186163</v>
      </c>
      <c r="M89" s="37">
        <v>0</v>
      </c>
      <c r="N89" s="39">
        <f>SUM(L89:M89)</f>
        <v>109128.55477186163</v>
      </c>
      <c r="O89" s="37">
        <v>1739948.2679999999</v>
      </c>
      <c r="P89" s="37">
        <v>0</v>
      </c>
      <c r="Q89" s="39">
        <f>SUM(O89:P89)</f>
        <v>1739948.2679999999</v>
      </c>
      <c r="R89" s="37">
        <v>25363.636345202205</v>
      </c>
      <c r="S89" s="37">
        <v>0</v>
      </c>
      <c r="T89" s="39">
        <f>SUM(R89:S89)</f>
        <v>25363.636345202205</v>
      </c>
      <c r="U89" s="37">
        <v>0</v>
      </c>
      <c r="V89" s="37">
        <v>0</v>
      </c>
      <c r="W89" s="39">
        <f t="shared" si="36"/>
        <v>0</v>
      </c>
      <c r="X89" s="37">
        <v>0</v>
      </c>
      <c r="Y89" s="37">
        <v>0</v>
      </c>
      <c r="Z89" s="39">
        <f t="shared" si="37"/>
        <v>0</v>
      </c>
      <c r="AA89" s="37">
        <v>0</v>
      </c>
      <c r="AB89" s="37">
        <v>0</v>
      </c>
      <c r="AC89" s="39">
        <f>SUM(AA89:AB89)</f>
        <v>0</v>
      </c>
      <c r="AD89" s="37">
        <v>22813.762999999999</v>
      </c>
      <c r="AE89" s="37">
        <v>0</v>
      </c>
      <c r="AF89" s="39">
        <f>SUM(AD89:AE89)</f>
        <v>22813.762999999999</v>
      </c>
      <c r="AG89" s="37">
        <v>0</v>
      </c>
      <c r="AH89" s="37">
        <v>0</v>
      </c>
      <c r="AI89" s="39">
        <f>SUM(AG89:AH89)</f>
        <v>0</v>
      </c>
      <c r="AJ89" s="39">
        <f t="shared" si="38"/>
        <v>22813.762999999999</v>
      </c>
      <c r="AK89" s="39">
        <f t="shared" si="38"/>
        <v>0</v>
      </c>
      <c r="AL89" s="39">
        <f>SUM(AJ89:AK89)</f>
        <v>22813.762999999999</v>
      </c>
      <c r="AM89" s="37">
        <v>99859.020475380239</v>
      </c>
      <c r="AN89" s="39">
        <f t="shared" si="39"/>
        <v>2419333.7307938444</v>
      </c>
      <c r="AO89" s="38"/>
      <c r="AP89" s="28"/>
      <c r="AQ89" s="28"/>
      <c r="AR89" s="28"/>
      <c r="AS89" s="28"/>
      <c r="AT89" s="28"/>
      <c r="AU89" s="28"/>
      <c r="AV89" s="28"/>
      <c r="AW89" s="28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</row>
    <row r="90" spans="1:118" x14ac:dyDescent="0.25">
      <c r="A90" s="10">
        <v>43405</v>
      </c>
      <c r="B90" s="27">
        <v>43405</v>
      </c>
      <c r="C90" s="37">
        <v>219484.136</v>
      </c>
      <c r="D90" s="37">
        <v>0</v>
      </c>
      <c r="E90" s="38">
        <f>SUM(C90:D90)</f>
        <v>219484.136</v>
      </c>
      <c r="F90" s="37">
        <v>202736.35220140082</v>
      </c>
      <c r="G90" s="37">
        <v>0</v>
      </c>
      <c r="H90" s="38">
        <f>SUM(F90:G90)</f>
        <v>202736.35220140082</v>
      </c>
      <c r="I90" s="37">
        <v>0</v>
      </c>
      <c r="J90" s="37">
        <v>0</v>
      </c>
      <c r="K90" s="38">
        <f>SUM(I90:J90)</f>
        <v>0</v>
      </c>
      <c r="L90" s="37">
        <v>109128.55477186163</v>
      </c>
      <c r="M90" s="37">
        <v>0</v>
      </c>
      <c r="N90" s="39">
        <f>SUM(L90:M90)</f>
        <v>109128.55477186163</v>
      </c>
      <c r="O90" s="37">
        <v>1739948.2679999999</v>
      </c>
      <c r="P90" s="37">
        <v>0</v>
      </c>
      <c r="Q90" s="39">
        <f>SUM(O90:P90)</f>
        <v>1739948.2679999999</v>
      </c>
      <c r="R90" s="37">
        <v>25363.636345202205</v>
      </c>
      <c r="S90" s="37">
        <v>0</v>
      </c>
      <c r="T90" s="39">
        <f>SUM(R90:S90)</f>
        <v>25363.636345202205</v>
      </c>
      <c r="U90" s="37">
        <v>0</v>
      </c>
      <c r="V90" s="37">
        <v>0</v>
      </c>
      <c r="W90" s="39">
        <f t="shared" si="36"/>
        <v>0</v>
      </c>
      <c r="X90" s="37">
        <v>0</v>
      </c>
      <c r="Y90" s="37">
        <v>0</v>
      </c>
      <c r="Z90" s="39">
        <f t="shared" si="37"/>
        <v>0</v>
      </c>
      <c r="AA90" s="37">
        <v>0</v>
      </c>
      <c r="AB90" s="37">
        <v>0</v>
      </c>
      <c r="AC90" s="39">
        <f>SUM(AA90:AB90)</f>
        <v>0</v>
      </c>
      <c r="AD90" s="37">
        <v>22813.762999999999</v>
      </c>
      <c r="AE90" s="37">
        <v>0</v>
      </c>
      <c r="AF90" s="39">
        <f>SUM(AD90:AE90)</f>
        <v>22813.762999999999</v>
      </c>
      <c r="AG90" s="37">
        <v>0</v>
      </c>
      <c r="AH90" s="37">
        <v>0</v>
      </c>
      <c r="AI90" s="39">
        <f>SUM(AG90:AH90)</f>
        <v>0</v>
      </c>
      <c r="AJ90" s="39">
        <f t="shared" si="38"/>
        <v>22813.762999999999</v>
      </c>
      <c r="AK90" s="39">
        <f t="shared" si="38"/>
        <v>0</v>
      </c>
      <c r="AL90" s="39">
        <f>SUM(AJ90:AK90)</f>
        <v>22813.762999999999</v>
      </c>
      <c r="AM90" s="37">
        <v>99859.020475380239</v>
      </c>
      <c r="AN90" s="39">
        <f t="shared" si="39"/>
        <v>2419333.7307938444</v>
      </c>
      <c r="AO90" s="38"/>
      <c r="AP90" s="28"/>
      <c r="AQ90" s="28"/>
      <c r="AR90" s="28"/>
      <c r="AS90" s="28"/>
      <c r="AT90" s="28"/>
      <c r="AU90" s="28"/>
      <c r="AV90" s="28"/>
      <c r="AW90" s="28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</row>
    <row r="91" spans="1:118" x14ac:dyDescent="0.25">
      <c r="A91" s="10">
        <v>43435</v>
      </c>
      <c r="B91" s="27">
        <v>43435</v>
      </c>
      <c r="C91" s="37">
        <v>242640.43300000002</v>
      </c>
      <c r="D91" s="37">
        <v>0</v>
      </c>
      <c r="E91" s="38">
        <f>SUM(C91:D91)</f>
        <v>242640.43300000002</v>
      </c>
      <c r="F91" s="37">
        <v>206196.15833624639</v>
      </c>
      <c r="G91" s="37">
        <v>0</v>
      </c>
      <c r="H91" s="38">
        <f>SUM(F91:G91)</f>
        <v>206196.15833624639</v>
      </c>
      <c r="I91" s="37">
        <v>0</v>
      </c>
      <c r="J91" s="37">
        <v>0</v>
      </c>
      <c r="K91" s="38">
        <f>SUM(I91:J91)</f>
        <v>0</v>
      </c>
      <c r="L91" s="37">
        <v>110990.89292279887</v>
      </c>
      <c r="M91" s="37">
        <v>0</v>
      </c>
      <c r="N91" s="39">
        <f>SUM(L91:M91)</f>
        <v>110990.89292279887</v>
      </c>
      <c r="O91" s="37">
        <v>1759393.9350000001</v>
      </c>
      <c r="P91" s="37">
        <v>0</v>
      </c>
      <c r="Q91" s="39">
        <f>SUM(O91:P91)</f>
        <v>1759393.9350000001</v>
      </c>
      <c r="R91" s="37">
        <v>25796.480596744954</v>
      </c>
      <c r="S91" s="37">
        <v>0</v>
      </c>
      <c r="T91" s="39">
        <f>SUM(R91:S91)</f>
        <v>25796.480596744954</v>
      </c>
      <c r="U91" s="37">
        <v>0</v>
      </c>
      <c r="V91" s="37">
        <v>0</v>
      </c>
      <c r="W91" s="39">
        <f t="shared" si="36"/>
        <v>0</v>
      </c>
      <c r="X91" s="37">
        <v>0</v>
      </c>
      <c r="Y91" s="37">
        <v>0</v>
      </c>
      <c r="Z91" s="39">
        <f t="shared" si="37"/>
        <v>0</v>
      </c>
      <c r="AA91" s="37">
        <v>0</v>
      </c>
      <c r="AB91" s="37">
        <v>0</v>
      </c>
      <c r="AC91" s="39">
        <f>SUM(AA91:AB91)</f>
        <v>0</v>
      </c>
      <c r="AD91" s="37">
        <v>21400.736000000001</v>
      </c>
      <c r="AE91" s="37">
        <v>0</v>
      </c>
      <c r="AF91" s="39">
        <f>SUM(AD91:AE91)</f>
        <v>21400.736000000001</v>
      </c>
      <c r="AG91" s="37">
        <v>0</v>
      </c>
      <c r="AH91" s="37">
        <v>0</v>
      </c>
      <c r="AI91" s="39">
        <f>SUM(AG91:AH91)</f>
        <v>0</v>
      </c>
      <c r="AJ91" s="39">
        <f t="shared" si="38"/>
        <v>21400.736000000001</v>
      </c>
      <c r="AK91" s="39">
        <f t="shared" si="38"/>
        <v>0</v>
      </c>
      <c r="AL91" s="39">
        <f>SUM(AJ91:AK91)</f>
        <v>21400.736000000001</v>
      </c>
      <c r="AM91" s="37">
        <v>100516.48094050947</v>
      </c>
      <c r="AN91" s="39">
        <f t="shared" si="39"/>
        <v>2466935.1167962998</v>
      </c>
      <c r="AO91" s="38"/>
      <c r="AP91" s="28"/>
      <c r="AQ91" s="28"/>
      <c r="AR91" s="28"/>
      <c r="AS91" s="28"/>
      <c r="AT91" s="28"/>
      <c r="AU91" s="28"/>
      <c r="AV91" s="28"/>
      <c r="AW91" s="28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</row>
    <row r="92" spans="1:118" x14ac:dyDescent="0.25">
      <c r="A92" s="10">
        <v>43466</v>
      </c>
      <c r="B92" s="27">
        <v>43466</v>
      </c>
      <c r="C92" s="37">
        <v>242640.43300000002</v>
      </c>
      <c r="D92" s="37">
        <v>0</v>
      </c>
      <c r="E92" s="38">
        <f>SUM(C92:D92)</f>
        <v>242640.43300000002</v>
      </c>
      <c r="F92" s="37">
        <v>206196.15833624639</v>
      </c>
      <c r="G92" s="37">
        <v>0</v>
      </c>
      <c r="H92" s="38">
        <f>SUM(F92:G92)</f>
        <v>206196.15833624639</v>
      </c>
      <c r="I92" s="37">
        <v>0</v>
      </c>
      <c r="J92" s="37">
        <v>0</v>
      </c>
      <c r="K92" s="38">
        <f>SUM(I92:J92)</f>
        <v>0</v>
      </c>
      <c r="L92" s="37">
        <v>110990.89292279887</v>
      </c>
      <c r="M92" s="37">
        <v>0</v>
      </c>
      <c r="N92" s="39">
        <f>SUM(L92:M92)</f>
        <v>110990.89292279887</v>
      </c>
      <c r="O92" s="37">
        <v>1759393.9350000001</v>
      </c>
      <c r="P92" s="37">
        <v>0</v>
      </c>
      <c r="Q92" s="39">
        <f>SUM(O92:P92)</f>
        <v>1759393.9350000001</v>
      </c>
      <c r="R92" s="37">
        <v>25796.480596744954</v>
      </c>
      <c r="S92" s="37">
        <v>0</v>
      </c>
      <c r="T92" s="39">
        <f>SUM(R92:S92)</f>
        <v>25796.480596744954</v>
      </c>
      <c r="U92" s="37">
        <v>0</v>
      </c>
      <c r="V92" s="37">
        <v>0</v>
      </c>
      <c r="W92" s="39">
        <f t="shared" si="36"/>
        <v>0</v>
      </c>
      <c r="X92" s="37">
        <v>0</v>
      </c>
      <c r="Y92" s="37">
        <v>0</v>
      </c>
      <c r="Z92" s="39">
        <f t="shared" si="37"/>
        <v>0</v>
      </c>
      <c r="AA92" s="37">
        <v>0</v>
      </c>
      <c r="AB92" s="37">
        <v>0</v>
      </c>
      <c r="AC92" s="39">
        <f>SUM(AA92:AB92)</f>
        <v>0</v>
      </c>
      <c r="AD92" s="37">
        <v>21400.736000000001</v>
      </c>
      <c r="AE92" s="37">
        <v>0</v>
      </c>
      <c r="AF92" s="39">
        <f>SUM(AD92:AE92)</f>
        <v>21400.736000000001</v>
      </c>
      <c r="AG92" s="37">
        <v>0</v>
      </c>
      <c r="AH92" s="37">
        <v>0</v>
      </c>
      <c r="AI92" s="39">
        <f>SUM(AG92:AH92)</f>
        <v>0</v>
      </c>
      <c r="AJ92" s="39">
        <f t="shared" si="38"/>
        <v>21400.736000000001</v>
      </c>
      <c r="AK92" s="39">
        <f t="shared" si="38"/>
        <v>0</v>
      </c>
      <c r="AL92" s="39">
        <f>SUM(AJ92:AK92)</f>
        <v>21400.736000000001</v>
      </c>
      <c r="AM92" s="37">
        <v>100516.48094050947</v>
      </c>
      <c r="AN92" s="39">
        <f t="shared" si="39"/>
        <v>2466935.1167962998</v>
      </c>
      <c r="AO92" s="38"/>
      <c r="AP92" s="28"/>
      <c r="AQ92" s="28"/>
      <c r="AR92" s="28"/>
      <c r="AS92" s="28"/>
      <c r="AT92" s="28"/>
      <c r="AU92" s="28"/>
      <c r="AV92" s="28"/>
      <c r="AW92" s="28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</row>
    <row r="93" spans="1:118" x14ac:dyDescent="0.25">
      <c r="A93" s="10">
        <v>43497</v>
      </c>
      <c r="B93" s="27">
        <v>43497</v>
      </c>
      <c r="C93" s="37">
        <v>242640.43300000002</v>
      </c>
      <c r="D93" s="37">
        <v>0</v>
      </c>
      <c r="E93" s="38">
        <f t="shared" ref="E93:E156" si="40">SUM(C93:D93)</f>
        <v>242640.43300000002</v>
      </c>
      <c r="F93" s="37">
        <v>206196.15833624639</v>
      </c>
      <c r="G93" s="37">
        <v>0</v>
      </c>
      <c r="H93" s="38">
        <f t="shared" ref="H93:H156" si="41">SUM(F93:G93)</f>
        <v>206196.15833624639</v>
      </c>
      <c r="I93" s="37">
        <v>0</v>
      </c>
      <c r="J93" s="37">
        <v>0</v>
      </c>
      <c r="K93" s="38">
        <f t="shared" ref="K93:K156" si="42">SUM(I93:J93)</f>
        <v>0</v>
      </c>
      <c r="L93" s="37">
        <v>110990.89292279887</v>
      </c>
      <c r="M93" s="37">
        <v>0</v>
      </c>
      <c r="N93" s="39">
        <f t="shared" ref="N93:N156" si="43">SUM(L93:M93)</f>
        <v>110990.89292279887</v>
      </c>
      <c r="O93" s="37">
        <v>1759393.9350000001</v>
      </c>
      <c r="P93" s="37">
        <v>0</v>
      </c>
      <c r="Q93" s="39">
        <f t="shared" ref="Q93:Q156" si="44">SUM(O93:P93)</f>
        <v>1759393.9350000001</v>
      </c>
      <c r="R93" s="37">
        <v>25796.480596744954</v>
      </c>
      <c r="S93" s="37">
        <v>0</v>
      </c>
      <c r="T93" s="39">
        <f t="shared" ref="T93:T156" si="45">SUM(R93:S93)</f>
        <v>25796.480596744954</v>
      </c>
      <c r="U93" s="37">
        <v>0</v>
      </c>
      <c r="V93" s="37">
        <v>0</v>
      </c>
      <c r="W93" s="39">
        <f t="shared" si="36"/>
        <v>0</v>
      </c>
      <c r="X93" s="37">
        <v>0</v>
      </c>
      <c r="Y93" s="37">
        <v>0</v>
      </c>
      <c r="Z93" s="39">
        <f t="shared" si="37"/>
        <v>0</v>
      </c>
      <c r="AA93" s="37">
        <v>0</v>
      </c>
      <c r="AB93" s="37">
        <v>0</v>
      </c>
      <c r="AC93" s="39">
        <f t="shared" ref="AC93:AC156" si="46">SUM(AA93:AB93)</f>
        <v>0</v>
      </c>
      <c r="AD93" s="37">
        <v>21400.736000000001</v>
      </c>
      <c r="AE93" s="37">
        <v>0</v>
      </c>
      <c r="AF93" s="39">
        <f t="shared" ref="AF93:AF156" si="47">SUM(AD93:AE93)</f>
        <v>21400.736000000001</v>
      </c>
      <c r="AG93" s="37">
        <v>0</v>
      </c>
      <c r="AH93" s="37">
        <v>0</v>
      </c>
      <c r="AI93" s="39">
        <f t="shared" ref="AI93:AI156" si="48">SUM(AG93:AH93)</f>
        <v>0</v>
      </c>
      <c r="AJ93" s="39">
        <f t="shared" si="38"/>
        <v>21400.736000000001</v>
      </c>
      <c r="AK93" s="39">
        <f t="shared" si="38"/>
        <v>0</v>
      </c>
      <c r="AL93" s="39">
        <f t="shared" ref="AL93:AL156" si="49">SUM(AJ93:AK93)</f>
        <v>21400.736000000001</v>
      </c>
      <c r="AM93" s="37">
        <v>100516.48094050947</v>
      </c>
      <c r="AN93" s="39">
        <f t="shared" si="39"/>
        <v>2466935.1167962998</v>
      </c>
      <c r="AO93" s="38"/>
      <c r="AP93" s="28"/>
      <c r="AQ93" s="28"/>
      <c r="AR93" s="28"/>
      <c r="AS93" s="28"/>
      <c r="AT93" s="28"/>
      <c r="AU93" s="28"/>
      <c r="AV93" s="28"/>
      <c r="AW93" s="28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</row>
    <row r="94" spans="1:118" x14ac:dyDescent="0.25">
      <c r="A94" s="10">
        <v>43525</v>
      </c>
      <c r="B94" s="27"/>
      <c r="C94" s="37">
        <v>310377.08299999998</v>
      </c>
      <c r="D94" s="37">
        <v>0</v>
      </c>
      <c r="E94" s="38">
        <f t="shared" si="40"/>
        <v>310377.08299999998</v>
      </c>
      <c r="F94" s="37">
        <v>209360.89829645562</v>
      </c>
      <c r="G94" s="37">
        <v>0</v>
      </c>
      <c r="H94" s="38">
        <f t="shared" si="41"/>
        <v>209360.89829645562</v>
      </c>
      <c r="I94" s="37">
        <v>0</v>
      </c>
      <c r="J94" s="37">
        <v>0</v>
      </c>
      <c r="K94" s="38">
        <f t="shared" si="42"/>
        <v>0</v>
      </c>
      <c r="L94" s="37">
        <v>112694.40339014369</v>
      </c>
      <c r="M94" s="37">
        <v>0</v>
      </c>
      <c r="N94" s="39">
        <f t="shared" si="43"/>
        <v>112694.40339014369</v>
      </c>
      <c r="O94" s="37">
        <v>1758243.013</v>
      </c>
      <c r="P94" s="37">
        <v>0</v>
      </c>
      <c r="Q94" s="39">
        <f t="shared" si="44"/>
        <v>1758243.013</v>
      </c>
      <c r="R94" s="37">
        <v>26192.410150602846</v>
      </c>
      <c r="S94" s="37">
        <v>0</v>
      </c>
      <c r="T94" s="39">
        <f t="shared" si="45"/>
        <v>26192.410150602846</v>
      </c>
      <c r="U94" s="37">
        <v>0</v>
      </c>
      <c r="V94" s="37">
        <v>0</v>
      </c>
      <c r="W94" s="39">
        <f t="shared" si="36"/>
        <v>0</v>
      </c>
      <c r="X94" s="37">
        <v>0</v>
      </c>
      <c r="Y94" s="37">
        <v>0</v>
      </c>
      <c r="Z94" s="39">
        <f t="shared" si="37"/>
        <v>0</v>
      </c>
      <c r="AA94" s="37">
        <v>0</v>
      </c>
      <c r="AB94" s="37">
        <v>0</v>
      </c>
      <c r="AC94" s="39">
        <f t="shared" si="46"/>
        <v>0</v>
      </c>
      <c r="AD94" s="37">
        <v>19614.690999999999</v>
      </c>
      <c r="AE94" s="37">
        <v>0</v>
      </c>
      <c r="AF94" s="39">
        <f t="shared" si="47"/>
        <v>19614.690999999999</v>
      </c>
      <c r="AG94" s="37">
        <v>0</v>
      </c>
      <c r="AH94" s="37">
        <v>0</v>
      </c>
      <c r="AI94" s="39">
        <f t="shared" si="48"/>
        <v>0</v>
      </c>
      <c r="AJ94" s="39">
        <f t="shared" si="38"/>
        <v>19614.690999999999</v>
      </c>
      <c r="AK94" s="39">
        <f t="shared" si="38"/>
        <v>0</v>
      </c>
      <c r="AL94" s="39">
        <f t="shared" si="49"/>
        <v>19614.690999999999</v>
      </c>
      <c r="AM94" s="37">
        <v>100696.14896134297</v>
      </c>
      <c r="AN94" s="39">
        <f t="shared" si="39"/>
        <v>2537178.6477985452</v>
      </c>
      <c r="AO94" s="38"/>
      <c r="AP94" s="28"/>
      <c r="AQ94" s="28"/>
      <c r="AR94" s="28"/>
      <c r="AS94" s="28"/>
      <c r="AT94" s="28"/>
      <c r="AU94" s="28"/>
      <c r="AV94" s="28"/>
      <c r="AW94" s="28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</row>
    <row r="95" spans="1:118" x14ac:dyDescent="0.25">
      <c r="A95" s="10">
        <v>43556</v>
      </c>
      <c r="C95" s="37">
        <v>310377.08299999998</v>
      </c>
      <c r="D95" s="37">
        <v>0</v>
      </c>
      <c r="E95" s="38">
        <f t="shared" si="40"/>
        <v>310377.08299999998</v>
      </c>
      <c r="F95" s="37">
        <v>209360.89829645562</v>
      </c>
      <c r="G95" s="37">
        <v>0</v>
      </c>
      <c r="H95" s="38">
        <f t="shared" si="41"/>
        <v>209360.89829645562</v>
      </c>
      <c r="I95" s="37">
        <v>0</v>
      </c>
      <c r="J95" s="37">
        <v>0</v>
      </c>
      <c r="K95" s="38">
        <f t="shared" si="42"/>
        <v>0</v>
      </c>
      <c r="L95" s="37">
        <v>112694.40339014369</v>
      </c>
      <c r="M95" s="37">
        <v>0</v>
      </c>
      <c r="N95" s="39">
        <f t="shared" si="43"/>
        <v>112694.40339014369</v>
      </c>
      <c r="O95" s="37">
        <v>1758243.013</v>
      </c>
      <c r="P95" s="37">
        <v>0</v>
      </c>
      <c r="Q95" s="39">
        <f t="shared" si="44"/>
        <v>1758243.013</v>
      </c>
      <c r="R95" s="37">
        <v>26192.410150602846</v>
      </c>
      <c r="S95" s="37">
        <v>0</v>
      </c>
      <c r="T95" s="39">
        <f t="shared" si="45"/>
        <v>26192.410150602846</v>
      </c>
      <c r="U95" s="37">
        <v>0</v>
      </c>
      <c r="V95" s="37">
        <v>0</v>
      </c>
      <c r="W95" s="39">
        <f t="shared" si="36"/>
        <v>0</v>
      </c>
      <c r="X95" s="37">
        <v>0</v>
      </c>
      <c r="Y95" s="37">
        <v>0</v>
      </c>
      <c r="Z95" s="39">
        <f t="shared" si="37"/>
        <v>0</v>
      </c>
      <c r="AA95" s="37">
        <v>0</v>
      </c>
      <c r="AB95" s="37">
        <v>0</v>
      </c>
      <c r="AC95" s="39">
        <f t="shared" si="46"/>
        <v>0</v>
      </c>
      <c r="AD95" s="37">
        <v>19614.690999999999</v>
      </c>
      <c r="AE95" s="37">
        <v>0</v>
      </c>
      <c r="AF95" s="39">
        <f t="shared" si="47"/>
        <v>19614.690999999999</v>
      </c>
      <c r="AG95" s="37">
        <v>0</v>
      </c>
      <c r="AH95" s="37">
        <v>0</v>
      </c>
      <c r="AI95" s="39">
        <f t="shared" si="48"/>
        <v>0</v>
      </c>
      <c r="AJ95" s="39">
        <f t="shared" si="38"/>
        <v>19614.690999999999</v>
      </c>
      <c r="AK95" s="39">
        <f t="shared" si="38"/>
        <v>0</v>
      </c>
      <c r="AL95" s="39">
        <f t="shared" si="49"/>
        <v>19614.690999999999</v>
      </c>
      <c r="AM95" s="37">
        <v>100696.14896134297</v>
      </c>
      <c r="AN95" s="39">
        <f t="shared" si="39"/>
        <v>2537178.6477985452</v>
      </c>
      <c r="AO95" s="38"/>
      <c r="AP95" s="28"/>
      <c r="AQ95" s="28"/>
      <c r="AR95" s="28"/>
      <c r="AS95" s="28"/>
      <c r="AT95" s="28"/>
      <c r="AU95" s="28"/>
      <c r="AV95" s="28"/>
      <c r="AW95" s="28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</row>
    <row r="96" spans="1:118" x14ac:dyDescent="0.25">
      <c r="A96" s="10">
        <v>43586</v>
      </c>
      <c r="C96" s="37">
        <v>310377.08299999998</v>
      </c>
      <c r="D96" s="37">
        <v>0</v>
      </c>
      <c r="E96" s="38">
        <f t="shared" si="40"/>
        <v>310377.08299999998</v>
      </c>
      <c r="F96" s="37">
        <v>209360.89829645562</v>
      </c>
      <c r="G96" s="37">
        <v>0</v>
      </c>
      <c r="H96" s="38">
        <f t="shared" si="41"/>
        <v>209360.89829645562</v>
      </c>
      <c r="I96" s="37">
        <v>0</v>
      </c>
      <c r="J96" s="37">
        <v>0</v>
      </c>
      <c r="K96" s="38">
        <f t="shared" si="42"/>
        <v>0</v>
      </c>
      <c r="L96" s="37">
        <v>112694.40339014369</v>
      </c>
      <c r="M96" s="37">
        <v>0</v>
      </c>
      <c r="N96" s="39">
        <f t="shared" si="43"/>
        <v>112694.40339014369</v>
      </c>
      <c r="O96" s="37">
        <v>1758243.013</v>
      </c>
      <c r="P96" s="37">
        <v>0</v>
      </c>
      <c r="Q96" s="39">
        <f t="shared" si="44"/>
        <v>1758243.013</v>
      </c>
      <c r="R96" s="37">
        <v>26192.410150602846</v>
      </c>
      <c r="S96" s="37">
        <v>0</v>
      </c>
      <c r="T96" s="39">
        <f t="shared" si="45"/>
        <v>26192.410150602846</v>
      </c>
      <c r="U96" s="37">
        <v>0</v>
      </c>
      <c r="V96" s="37">
        <v>0</v>
      </c>
      <c r="W96" s="39">
        <f t="shared" si="36"/>
        <v>0</v>
      </c>
      <c r="X96" s="37">
        <v>0</v>
      </c>
      <c r="Y96" s="37">
        <v>0</v>
      </c>
      <c r="Z96" s="39">
        <f t="shared" si="37"/>
        <v>0</v>
      </c>
      <c r="AA96" s="37">
        <v>0</v>
      </c>
      <c r="AB96" s="37">
        <v>0</v>
      </c>
      <c r="AC96" s="39">
        <f t="shared" si="46"/>
        <v>0</v>
      </c>
      <c r="AD96" s="37">
        <v>19614.690999999999</v>
      </c>
      <c r="AE96" s="37">
        <v>0</v>
      </c>
      <c r="AF96" s="39">
        <f t="shared" si="47"/>
        <v>19614.690999999999</v>
      </c>
      <c r="AG96" s="37">
        <v>0</v>
      </c>
      <c r="AH96" s="37">
        <v>0</v>
      </c>
      <c r="AI96" s="39">
        <f t="shared" si="48"/>
        <v>0</v>
      </c>
      <c r="AJ96" s="39">
        <f t="shared" si="38"/>
        <v>19614.690999999999</v>
      </c>
      <c r="AK96" s="39">
        <f t="shared" si="38"/>
        <v>0</v>
      </c>
      <c r="AL96" s="39">
        <f t="shared" si="49"/>
        <v>19614.690999999999</v>
      </c>
      <c r="AM96" s="37">
        <v>100696.14896134297</v>
      </c>
      <c r="AN96" s="39">
        <f t="shared" si="39"/>
        <v>2537178.6477985452</v>
      </c>
      <c r="AO96" s="38"/>
      <c r="AP96" s="28"/>
      <c r="AQ96" s="28"/>
      <c r="AR96" s="28"/>
      <c r="AS96" s="28"/>
      <c r="AT96" s="28"/>
      <c r="AU96" s="28"/>
      <c r="AV96" s="28"/>
      <c r="AW96" s="28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</row>
    <row r="97" spans="1:118" x14ac:dyDescent="0.25">
      <c r="A97" s="10">
        <v>43617</v>
      </c>
      <c r="C97" s="37">
        <v>332848.24900000001</v>
      </c>
      <c r="D97" s="37">
        <v>0</v>
      </c>
      <c r="E97" s="38">
        <f t="shared" si="40"/>
        <v>332848.24900000001</v>
      </c>
      <c r="F97" s="37">
        <v>209286.43355520593</v>
      </c>
      <c r="G97" s="37">
        <v>0</v>
      </c>
      <c r="H97" s="38">
        <f t="shared" si="41"/>
        <v>209286.43355520593</v>
      </c>
      <c r="I97" s="37">
        <v>0</v>
      </c>
      <c r="J97" s="37">
        <v>0</v>
      </c>
      <c r="K97" s="38">
        <f t="shared" si="42"/>
        <v>0</v>
      </c>
      <c r="L97" s="37">
        <v>112654.32064471694</v>
      </c>
      <c r="M97" s="37">
        <v>0</v>
      </c>
      <c r="N97" s="39">
        <f t="shared" si="43"/>
        <v>112654.32064471694</v>
      </c>
      <c r="O97" s="37">
        <v>1769745.6070000001</v>
      </c>
      <c r="P97" s="37">
        <v>0</v>
      </c>
      <c r="Q97" s="39">
        <f t="shared" si="44"/>
        <v>1769745.6070000001</v>
      </c>
      <c r="R97" s="37">
        <v>26183.094127121669</v>
      </c>
      <c r="S97" s="37">
        <v>0</v>
      </c>
      <c r="T97" s="39">
        <f t="shared" si="45"/>
        <v>26183.094127121669</v>
      </c>
      <c r="U97" s="37">
        <v>0</v>
      </c>
      <c r="V97" s="37">
        <v>0</v>
      </c>
      <c r="W97" s="39">
        <f t="shared" si="36"/>
        <v>0</v>
      </c>
      <c r="X97" s="37">
        <v>0</v>
      </c>
      <c r="Y97" s="37">
        <v>0</v>
      </c>
      <c r="Z97" s="39">
        <f t="shared" si="37"/>
        <v>0</v>
      </c>
      <c r="AA97" s="37">
        <v>0</v>
      </c>
      <c r="AB97" s="37">
        <v>0</v>
      </c>
      <c r="AC97" s="39">
        <f t="shared" si="46"/>
        <v>0</v>
      </c>
      <c r="AD97" s="37">
        <v>21859.564999999999</v>
      </c>
      <c r="AE97" s="37">
        <v>0</v>
      </c>
      <c r="AF97" s="39">
        <f t="shared" si="47"/>
        <v>21859.564999999999</v>
      </c>
      <c r="AG97" s="37">
        <v>0</v>
      </c>
      <c r="AH97" s="37">
        <v>0</v>
      </c>
      <c r="AI97" s="39">
        <f t="shared" si="48"/>
        <v>0</v>
      </c>
      <c r="AJ97" s="39">
        <f t="shared" si="38"/>
        <v>21859.564999999999</v>
      </c>
      <c r="AK97" s="39">
        <f t="shared" si="38"/>
        <v>0</v>
      </c>
      <c r="AL97" s="39">
        <f t="shared" si="49"/>
        <v>21859.564999999999</v>
      </c>
      <c r="AM97" s="37">
        <v>94635.373471447747</v>
      </c>
      <c r="AN97" s="39">
        <f t="shared" si="39"/>
        <v>2567212.6427984922</v>
      </c>
      <c r="AO97" s="38"/>
      <c r="AP97" s="28"/>
      <c r="AQ97" s="28"/>
      <c r="AR97" s="28"/>
      <c r="AS97" s="28"/>
      <c r="AT97" s="28"/>
      <c r="AU97" s="28"/>
      <c r="AV97" s="28"/>
      <c r="AW97" s="28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</row>
    <row r="98" spans="1:118" x14ac:dyDescent="0.25">
      <c r="A98" s="10">
        <v>43647</v>
      </c>
      <c r="C98" s="37">
        <v>332848.24900000001</v>
      </c>
      <c r="D98" s="37">
        <v>0</v>
      </c>
      <c r="E98" s="38">
        <f t="shared" si="40"/>
        <v>332848.24900000001</v>
      </c>
      <c r="F98" s="37">
        <v>209286.43355520593</v>
      </c>
      <c r="G98" s="37">
        <v>0</v>
      </c>
      <c r="H98" s="38">
        <f t="shared" si="41"/>
        <v>209286.43355520593</v>
      </c>
      <c r="I98" s="37">
        <v>0</v>
      </c>
      <c r="J98" s="37">
        <v>0</v>
      </c>
      <c r="K98" s="38">
        <f t="shared" si="42"/>
        <v>0</v>
      </c>
      <c r="L98" s="37">
        <v>112654.32064471694</v>
      </c>
      <c r="M98" s="37">
        <v>0</v>
      </c>
      <c r="N98" s="39">
        <f t="shared" si="43"/>
        <v>112654.32064471694</v>
      </c>
      <c r="O98" s="37">
        <v>1769745.6070000001</v>
      </c>
      <c r="P98" s="37">
        <v>0</v>
      </c>
      <c r="Q98" s="39">
        <f t="shared" si="44"/>
        <v>1769745.6070000001</v>
      </c>
      <c r="R98" s="37">
        <v>26183.094127121669</v>
      </c>
      <c r="S98" s="37">
        <v>0</v>
      </c>
      <c r="T98" s="39">
        <f t="shared" si="45"/>
        <v>26183.094127121669</v>
      </c>
      <c r="U98" s="37">
        <v>0</v>
      </c>
      <c r="V98" s="37">
        <v>0</v>
      </c>
      <c r="W98" s="39">
        <f t="shared" si="36"/>
        <v>0</v>
      </c>
      <c r="X98" s="37">
        <v>0</v>
      </c>
      <c r="Y98" s="37">
        <v>0</v>
      </c>
      <c r="Z98" s="39">
        <f t="shared" si="37"/>
        <v>0</v>
      </c>
      <c r="AA98" s="37">
        <v>0</v>
      </c>
      <c r="AB98" s="37">
        <v>0</v>
      </c>
      <c r="AC98" s="39">
        <f t="shared" si="46"/>
        <v>0</v>
      </c>
      <c r="AD98" s="37">
        <v>21859.564999999999</v>
      </c>
      <c r="AE98" s="37">
        <v>0</v>
      </c>
      <c r="AF98" s="39">
        <f t="shared" si="47"/>
        <v>21859.564999999999</v>
      </c>
      <c r="AG98" s="37">
        <v>0</v>
      </c>
      <c r="AH98" s="37">
        <v>0</v>
      </c>
      <c r="AI98" s="39">
        <f t="shared" si="48"/>
        <v>0</v>
      </c>
      <c r="AJ98" s="39">
        <f t="shared" si="38"/>
        <v>21859.564999999999</v>
      </c>
      <c r="AK98" s="39">
        <f t="shared" si="38"/>
        <v>0</v>
      </c>
      <c r="AL98" s="39">
        <f t="shared" si="49"/>
        <v>21859.564999999999</v>
      </c>
      <c r="AM98" s="37">
        <v>94635.373471447747</v>
      </c>
      <c r="AN98" s="39">
        <f t="shared" si="39"/>
        <v>2567212.6427984922</v>
      </c>
      <c r="AO98" s="38"/>
      <c r="AP98" s="28"/>
      <c r="AQ98" s="28"/>
      <c r="AR98" s="28"/>
      <c r="AS98" s="28"/>
      <c r="AT98" s="28"/>
      <c r="AU98" s="28"/>
      <c r="AV98" s="28"/>
      <c r="AW98" s="28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</row>
    <row r="99" spans="1:118" x14ac:dyDescent="0.25">
      <c r="A99" s="10">
        <v>43678</v>
      </c>
      <c r="C99" s="37">
        <v>332848.24900000001</v>
      </c>
      <c r="D99" s="37">
        <v>0</v>
      </c>
      <c r="E99" s="38">
        <f t="shared" si="40"/>
        <v>332848.24900000001</v>
      </c>
      <c r="F99" s="37">
        <v>209286.43355520593</v>
      </c>
      <c r="G99" s="37">
        <v>0</v>
      </c>
      <c r="H99" s="38">
        <f t="shared" si="41"/>
        <v>209286.43355520593</v>
      </c>
      <c r="I99" s="37">
        <v>0</v>
      </c>
      <c r="J99" s="37">
        <v>0</v>
      </c>
      <c r="K99" s="38">
        <f t="shared" si="42"/>
        <v>0</v>
      </c>
      <c r="L99" s="37">
        <v>112654.32064471694</v>
      </c>
      <c r="M99" s="37">
        <v>0</v>
      </c>
      <c r="N99" s="39">
        <f t="shared" si="43"/>
        <v>112654.32064471694</v>
      </c>
      <c r="O99" s="37">
        <v>1769745.6070000001</v>
      </c>
      <c r="P99" s="37">
        <v>0</v>
      </c>
      <c r="Q99" s="39">
        <f t="shared" si="44"/>
        <v>1769745.6070000001</v>
      </c>
      <c r="R99" s="37">
        <v>26183.094127121669</v>
      </c>
      <c r="S99" s="37">
        <v>0</v>
      </c>
      <c r="T99" s="39">
        <f t="shared" si="45"/>
        <v>26183.094127121669</v>
      </c>
      <c r="U99" s="37">
        <v>0</v>
      </c>
      <c r="V99" s="37">
        <v>0</v>
      </c>
      <c r="W99" s="39">
        <f t="shared" si="36"/>
        <v>0</v>
      </c>
      <c r="X99" s="37">
        <v>0</v>
      </c>
      <c r="Y99" s="37">
        <v>0</v>
      </c>
      <c r="Z99" s="39">
        <f t="shared" si="37"/>
        <v>0</v>
      </c>
      <c r="AA99" s="37">
        <v>0</v>
      </c>
      <c r="AB99" s="37">
        <v>0</v>
      </c>
      <c r="AC99" s="39">
        <f t="shared" si="46"/>
        <v>0</v>
      </c>
      <c r="AD99" s="37">
        <v>21859.564999999999</v>
      </c>
      <c r="AE99" s="37">
        <v>0</v>
      </c>
      <c r="AF99" s="39">
        <f t="shared" si="47"/>
        <v>21859.564999999999</v>
      </c>
      <c r="AG99" s="37">
        <v>0</v>
      </c>
      <c r="AH99" s="37">
        <v>0</v>
      </c>
      <c r="AI99" s="39">
        <f t="shared" si="48"/>
        <v>0</v>
      </c>
      <c r="AJ99" s="39">
        <f t="shared" si="38"/>
        <v>21859.564999999999</v>
      </c>
      <c r="AK99" s="39">
        <f t="shared" si="38"/>
        <v>0</v>
      </c>
      <c r="AL99" s="39">
        <f t="shared" si="49"/>
        <v>21859.564999999999</v>
      </c>
      <c r="AM99" s="37">
        <v>94635.373471447747</v>
      </c>
      <c r="AN99" s="39">
        <f t="shared" si="39"/>
        <v>2567212.6427984922</v>
      </c>
      <c r="AO99" s="38"/>
      <c r="AP99" s="28"/>
      <c r="AQ99" s="28"/>
      <c r="AR99" s="28"/>
      <c r="AS99" s="28"/>
      <c r="AT99" s="28"/>
      <c r="AU99" s="28"/>
      <c r="AV99" s="28"/>
      <c r="AW99" s="28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</row>
    <row r="100" spans="1:118" x14ac:dyDescent="0.25">
      <c r="A100" s="10">
        <v>43709</v>
      </c>
      <c r="C100" s="37">
        <v>339179.68088</v>
      </c>
      <c r="D100" s="37">
        <v>0</v>
      </c>
      <c r="E100" s="38">
        <f t="shared" si="40"/>
        <v>339179.68088</v>
      </c>
      <c r="F100" s="37">
        <v>214129.51082242047</v>
      </c>
      <c r="G100" s="37">
        <v>0</v>
      </c>
      <c r="H100" s="38">
        <f t="shared" si="41"/>
        <v>214129.51082242047</v>
      </c>
      <c r="I100" s="37">
        <v>0</v>
      </c>
      <c r="J100" s="37">
        <v>0</v>
      </c>
      <c r="K100" s="38">
        <f t="shared" si="42"/>
        <v>0</v>
      </c>
      <c r="L100" s="37">
        <v>115261.24346383988</v>
      </c>
      <c r="M100" s="37">
        <v>0</v>
      </c>
      <c r="N100" s="39">
        <f t="shared" si="43"/>
        <v>115261.24346383988</v>
      </c>
      <c r="O100" s="37">
        <v>1796572.0455499999</v>
      </c>
      <c r="P100" s="37">
        <v>0</v>
      </c>
      <c r="Q100" s="39">
        <f t="shared" si="44"/>
        <v>1796572.0455499999</v>
      </c>
      <c r="R100" s="37">
        <v>26788.994594716729</v>
      </c>
      <c r="S100" s="37">
        <v>0</v>
      </c>
      <c r="T100" s="39">
        <f t="shared" si="45"/>
        <v>26788.994594716729</v>
      </c>
      <c r="U100" s="37">
        <v>0</v>
      </c>
      <c r="V100" s="37">
        <v>0</v>
      </c>
      <c r="W100" s="39">
        <f t="shared" si="36"/>
        <v>0</v>
      </c>
      <c r="X100" s="37">
        <v>0</v>
      </c>
      <c r="Y100" s="37">
        <v>0</v>
      </c>
      <c r="Z100" s="39">
        <f t="shared" si="37"/>
        <v>0</v>
      </c>
      <c r="AA100" s="37">
        <v>0</v>
      </c>
      <c r="AB100" s="37">
        <v>0</v>
      </c>
      <c r="AC100" s="39">
        <f t="shared" si="46"/>
        <v>0</v>
      </c>
      <c r="AD100" s="37">
        <v>22275.882000000001</v>
      </c>
      <c r="AE100" s="37">
        <v>0</v>
      </c>
      <c r="AF100" s="39">
        <f t="shared" si="47"/>
        <v>22275.882000000001</v>
      </c>
      <c r="AG100" s="37">
        <v>0</v>
      </c>
      <c r="AH100" s="37">
        <v>0</v>
      </c>
      <c r="AI100" s="39">
        <f t="shared" si="48"/>
        <v>0</v>
      </c>
      <c r="AJ100" s="39">
        <f t="shared" si="38"/>
        <v>22275.882000000001</v>
      </c>
      <c r="AK100" s="39">
        <f t="shared" si="38"/>
        <v>0</v>
      </c>
      <c r="AL100" s="39">
        <f t="shared" si="49"/>
        <v>22275.882000000001</v>
      </c>
      <c r="AM100" s="37">
        <v>93869.316710951389</v>
      </c>
      <c r="AN100" s="39">
        <f t="shared" si="39"/>
        <v>2608076.6740219286</v>
      </c>
      <c r="AO100" s="38"/>
      <c r="AP100" s="28"/>
    </row>
    <row r="101" spans="1:118" x14ac:dyDescent="0.25">
      <c r="A101" s="10">
        <v>43739</v>
      </c>
      <c r="C101" s="37">
        <v>339179.68088</v>
      </c>
      <c r="D101" s="37">
        <v>0</v>
      </c>
      <c r="E101" s="38">
        <f t="shared" si="40"/>
        <v>339179.68088</v>
      </c>
      <c r="F101" s="37">
        <v>214129.51082242047</v>
      </c>
      <c r="G101" s="37">
        <v>0</v>
      </c>
      <c r="H101" s="38">
        <f t="shared" si="41"/>
        <v>214129.51082242047</v>
      </c>
      <c r="I101" s="37">
        <v>0</v>
      </c>
      <c r="J101" s="37">
        <v>0</v>
      </c>
      <c r="K101" s="38">
        <f t="shared" si="42"/>
        <v>0</v>
      </c>
      <c r="L101" s="37">
        <v>115261.24346383988</v>
      </c>
      <c r="M101" s="37">
        <v>0</v>
      </c>
      <c r="N101" s="39">
        <f t="shared" si="43"/>
        <v>115261.24346383988</v>
      </c>
      <c r="O101" s="37">
        <v>1796572.0455499999</v>
      </c>
      <c r="P101" s="37">
        <v>0</v>
      </c>
      <c r="Q101" s="39">
        <f t="shared" si="44"/>
        <v>1796572.0455499999</v>
      </c>
      <c r="R101" s="37">
        <v>26788.994594716729</v>
      </c>
      <c r="S101" s="37">
        <v>0</v>
      </c>
      <c r="T101" s="39">
        <f t="shared" si="45"/>
        <v>26788.994594716729</v>
      </c>
      <c r="U101" s="37">
        <v>0</v>
      </c>
      <c r="V101" s="37">
        <v>0</v>
      </c>
      <c r="W101" s="39">
        <f t="shared" si="36"/>
        <v>0</v>
      </c>
      <c r="X101" s="37">
        <v>0</v>
      </c>
      <c r="Y101" s="37">
        <v>0</v>
      </c>
      <c r="Z101" s="39">
        <f t="shared" si="37"/>
        <v>0</v>
      </c>
      <c r="AA101" s="37">
        <v>0</v>
      </c>
      <c r="AB101" s="37">
        <v>0</v>
      </c>
      <c r="AC101" s="39">
        <f t="shared" si="46"/>
        <v>0</v>
      </c>
      <c r="AD101" s="37">
        <v>22275.882000000001</v>
      </c>
      <c r="AE101" s="37">
        <v>0</v>
      </c>
      <c r="AF101" s="39">
        <f t="shared" si="47"/>
        <v>22275.882000000001</v>
      </c>
      <c r="AG101" s="37">
        <v>0</v>
      </c>
      <c r="AH101" s="37">
        <v>0</v>
      </c>
      <c r="AI101" s="39">
        <f t="shared" si="48"/>
        <v>0</v>
      </c>
      <c r="AJ101" s="39">
        <f t="shared" si="38"/>
        <v>22275.882000000001</v>
      </c>
      <c r="AK101" s="39">
        <f t="shared" si="38"/>
        <v>0</v>
      </c>
      <c r="AL101" s="39">
        <f t="shared" si="49"/>
        <v>22275.882000000001</v>
      </c>
      <c r="AM101" s="37">
        <v>93869.316710951389</v>
      </c>
      <c r="AN101" s="39">
        <f t="shared" si="39"/>
        <v>2608076.6740219286</v>
      </c>
      <c r="AO101" s="38"/>
      <c r="AP101" s="28"/>
    </row>
    <row r="102" spans="1:118" x14ac:dyDescent="0.25">
      <c r="A102" s="10">
        <v>43770</v>
      </c>
      <c r="C102" s="37">
        <v>339179.68088</v>
      </c>
      <c r="D102" s="37">
        <v>0</v>
      </c>
      <c r="E102" s="38">
        <f t="shared" si="40"/>
        <v>339179.68088</v>
      </c>
      <c r="F102" s="37">
        <v>214129.51082242047</v>
      </c>
      <c r="G102" s="37">
        <v>0</v>
      </c>
      <c r="H102" s="38">
        <f t="shared" si="41"/>
        <v>214129.51082242047</v>
      </c>
      <c r="I102" s="37">
        <v>0</v>
      </c>
      <c r="J102" s="37">
        <v>0</v>
      </c>
      <c r="K102" s="38">
        <f t="shared" si="42"/>
        <v>0</v>
      </c>
      <c r="L102" s="37">
        <v>115261.24346383988</v>
      </c>
      <c r="M102" s="37">
        <v>0</v>
      </c>
      <c r="N102" s="39">
        <f t="shared" si="43"/>
        <v>115261.24346383988</v>
      </c>
      <c r="O102" s="37">
        <v>1796572.0455499999</v>
      </c>
      <c r="P102" s="37">
        <v>0</v>
      </c>
      <c r="Q102" s="39">
        <f t="shared" si="44"/>
        <v>1796572.0455499999</v>
      </c>
      <c r="R102" s="37">
        <v>26788.994594716729</v>
      </c>
      <c r="S102" s="37">
        <v>0</v>
      </c>
      <c r="T102" s="39">
        <f t="shared" si="45"/>
        <v>26788.994594716729</v>
      </c>
      <c r="U102" s="37">
        <v>0</v>
      </c>
      <c r="V102" s="37">
        <v>0</v>
      </c>
      <c r="W102" s="39">
        <f t="shared" si="36"/>
        <v>0</v>
      </c>
      <c r="X102" s="37">
        <v>0</v>
      </c>
      <c r="Y102" s="37">
        <v>0</v>
      </c>
      <c r="Z102" s="39">
        <f t="shared" si="37"/>
        <v>0</v>
      </c>
      <c r="AA102" s="37">
        <v>0</v>
      </c>
      <c r="AB102" s="37">
        <v>0</v>
      </c>
      <c r="AC102" s="39">
        <f t="shared" si="46"/>
        <v>0</v>
      </c>
      <c r="AD102" s="37">
        <v>22275.882000000001</v>
      </c>
      <c r="AE102" s="37">
        <v>0</v>
      </c>
      <c r="AF102" s="39">
        <f t="shared" si="47"/>
        <v>22275.882000000001</v>
      </c>
      <c r="AG102" s="37">
        <v>0</v>
      </c>
      <c r="AH102" s="37">
        <v>0</v>
      </c>
      <c r="AI102" s="39">
        <f t="shared" si="48"/>
        <v>0</v>
      </c>
      <c r="AJ102" s="39">
        <f t="shared" si="38"/>
        <v>22275.882000000001</v>
      </c>
      <c r="AK102" s="39">
        <f t="shared" si="38"/>
        <v>0</v>
      </c>
      <c r="AL102" s="39">
        <f t="shared" si="49"/>
        <v>22275.882000000001</v>
      </c>
      <c r="AM102" s="37">
        <v>93869.316710951389</v>
      </c>
      <c r="AN102" s="39">
        <f t="shared" si="39"/>
        <v>2608076.6740219286</v>
      </c>
      <c r="AO102" s="38"/>
      <c r="AP102" s="28"/>
    </row>
    <row r="103" spans="1:118" x14ac:dyDescent="0.25">
      <c r="A103" s="10">
        <v>43800</v>
      </c>
      <c r="C103" s="37">
        <v>365665.86435000005</v>
      </c>
      <c r="D103" s="37">
        <v>0</v>
      </c>
      <c r="E103" s="38">
        <f t="shared" si="40"/>
        <v>365665.86435000005</v>
      </c>
      <c r="F103" s="37">
        <v>213262.13039573442</v>
      </c>
      <c r="G103" s="37">
        <v>0</v>
      </c>
      <c r="H103" s="38">
        <f t="shared" si="41"/>
        <v>213262.13039573442</v>
      </c>
      <c r="I103" s="37">
        <v>0</v>
      </c>
      <c r="J103" s="37">
        <v>0</v>
      </c>
      <c r="K103" s="38">
        <f t="shared" si="42"/>
        <v>0</v>
      </c>
      <c r="L103" s="37">
        <v>114794.3515060147</v>
      </c>
      <c r="M103" s="37">
        <v>0</v>
      </c>
      <c r="N103" s="39">
        <f t="shared" si="43"/>
        <v>114794.3515060147</v>
      </c>
      <c r="O103" s="37">
        <v>1816878.6848200001</v>
      </c>
      <c r="P103" s="37">
        <v>0</v>
      </c>
      <c r="Q103" s="39">
        <f t="shared" si="44"/>
        <v>1816878.6848200001</v>
      </c>
      <c r="R103" s="37">
        <v>26680.479661521342</v>
      </c>
      <c r="S103" s="37">
        <v>0</v>
      </c>
      <c r="T103" s="39">
        <f t="shared" si="45"/>
        <v>26680.479661521342</v>
      </c>
      <c r="U103" s="37">
        <v>0</v>
      </c>
      <c r="V103" s="37">
        <v>0</v>
      </c>
      <c r="W103" s="39">
        <f t="shared" si="36"/>
        <v>0</v>
      </c>
      <c r="X103" s="37">
        <v>0</v>
      </c>
      <c r="Y103" s="37">
        <v>0</v>
      </c>
      <c r="Z103" s="39">
        <f t="shared" si="37"/>
        <v>0</v>
      </c>
      <c r="AA103" s="37">
        <v>0</v>
      </c>
      <c r="AB103" s="37">
        <v>0</v>
      </c>
      <c r="AC103" s="39">
        <f t="shared" si="46"/>
        <v>0</v>
      </c>
      <c r="AD103" s="37">
        <v>22569.886000000002</v>
      </c>
      <c r="AE103" s="37">
        <v>0</v>
      </c>
      <c r="AF103" s="39">
        <f t="shared" si="47"/>
        <v>22569.886000000002</v>
      </c>
      <c r="AG103" s="37">
        <v>0</v>
      </c>
      <c r="AH103" s="37">
        <v>0</v>
      </c>
      <c r="AI103" s="39">
        <f t="shared" si="48"/>
        <v>0</v>
      </c>
      <c r="AJ103" s="39">
        <f t="shared" si="38"/>
        <v>22569.886000000002</v>
      </c>
      <c r="AK103" s="39">
        <f t="shared" si="38"/>
        <v>0</v>
      </c>
      <c r="AL103" s="39">
        <f t="shared" si="49"/>
        <v>22569.886000000002</v>
      </c>
      <c r="AM103" s="37">
        <v>92890.871138042596</v>
      </c>
      <c r="AN103" s="39">
        <f t="shared" si="39"/>
        <v>2652742.2678713137</v>
      </c>
      <c r="AO103" s="38"/>
      <c r="AP103" s="28"/>
    </row>
    <row r="104" spans="1:118" x14ac:dyDescent="0.25">
      <c r="A104" s="10">
        <v>43861</v>
      </c>
      <c r="C104" s="37">
        <v>365665.86435000005</v>
      </c>
      <c r="D104" s="37">
        <v>0</v>
      </c>
      <c r="E104" s="38">
        <f t="shared" si="40"/>
        <v>365665.86435000005</v>
      </c>
      <c r="F104" s="37">
        <v>213262.13039573442</v>
      </c>
      <c r="G104" s="37">
        <v>0</v>
      </c>
      <c r="H104" s="38">
        <f t="shared" si="41"/>
        <v>213262.13039573442</v>
      </c>
      <c r="I104" s="37">
        <v>0</v>
      </c>
      <c r="J104" s="37">
        <v>0</v>
      </c>
      <c r="K104" s="38">
        <f t="shared" si="42"/>
        <v>0</v>
      </c>
      <c r="L104" s="37">
        <v>114794.3515060147</v>
      </c>
      <c r="M104" s="37">
        <v>0</v>
      </c>
      <c r="N104" s="39">
        <f t="shared" si="43"/>
        <v>114794.3515060147</v>
      </c>
      <c r="O104" s="37">
        <v>1816878.6848200001</v>
      </c>
      <c r="P104" s="37">
        <v>0</v>
      </c>
      <c r="Q104" s="39">
        <f t="shared" si="44"/>
        <v>1816878.6848200001</v>
      </c>
      <c r="R104" s="37">
        <v>26680.479661521342</v>
      </c>
      <c r="S104" s="37">
        <v>0</v>
      </c>
      <c r="T104" s="39">
        <f t="shared" si="45"/>
        <v>26680.479661521342</v>
      </c>
      <c r="U104" s="37">
        <v>0</v>
      </c>
      <c r="V104" s="37">
        <v>0</v>
      </c>
      <c r="W104" s="39">
        <f t="shared" si="36"/>
        <v>0</v>
      </c>
      <c r="X104" s="37">
        <v>0</v>
      </c>
      <c r="Y104" s="37">
        <v>0</v>
      </c>
      <c r="Z104" s="39">
        <f t="shared" si="37"/>
        <v>0</v>
      </c>
      <c r="AA104" s="37">
        <v>0</v>
      </c>
      <c r="AB104" s="37">
        <v>0</v>
      </c>
      <c r="AC104" s="39">
        <f t="shared" si="46"/>
        <v>0</v>
      </c>
      <c r="AD104" s="37">
        <v>22569.886000000002</v>
      </c>
      <c r="AE104" s="37">
        <v>0</v>
      </c>
      <c r="AF104" s="39">
        <f t="shared" si="47"/>
        <v>22569.886000000002</v>
      </c>
      <c r="AG104" s="37">
        <v>0</v>
      </c>
      <c r="AH104" s="37">
        <v>0</v>
      </c>
      <c r="AI104" s="39">
        <f t="shared" si="48"/>
        <v>0</v>
      </c>
      <c r="AJ104" s="39">
        <f t="shared" si="38"/>
        <v>22569.886000000002</v>
      </c>
      <c r="AK104" s="39">
        <f t="shared" si="38"/>
        <v>0</v>
      </c>
      <c r="AL104" s="39">
        <f t="shared" si="49"/>
        <v>22569.886000000002</v>
      </c>
      <c r="AM104" s="37">
        <v>92890.871138042596</v>
      </c>
      <c r="AN104" s="39">
        <f t="shared" si="39"/>
        <v>2652742.2678713137</v>
      </c>
      <c r="AO104" s="38"/>
      <c r="AP104" s="28"/>
    </row>
    <row r="105" spans="1:118" x14ac:dyDescent="0.25">
      <c r="A105" s="10">
        <v>43890</v>
      </c>
      <c r="C105" s="37">
        <v>365665.86435000005</v>
      </c>
      <c r="D105" s="37">
        <v>0</v>
      </c>
      <c r="E105" s="38">
        <f t="shared" si="40"/>
        <v>365665.86435000005</v>
      </c>
      <c r="F105" s="37">
        <v>213262.13039573442</v>
      </c>
      <c r="G105" s="37">
        <v>0</v>
      </c>
      <c r="H105" s="38">
        <f t="shared" si="41"/>
        <v>213262.13039573442</v>
      </c>
      <c r="I105" s="37">
        <v>0</v>
      </c>
      <c r="J105" s="37">
        <v>0</v>
      </c>
      <c r="K105" s="38">
        <f t="shared" si="42"/>
        <v>0</v>
      </c>
      <c r="L105" s="37">
        <v>114794.3515060147</v>
      </c>
      <c r="M105" s="37">
        <v>0</v>
      </c>
      <c r="N105" s="39">
        <f t="shared" si="43"/>
        <v>114794.3515060147</v>
      </c>
      <c r="O105" s="37">
        <v>1816878.6848200001</v>
      </c>
      <c r="P105" s="37">
        <v>0</v>
      </c>
      <c r="Q105" s="39">
        <f t="shared" si="44"/>
        <v>1816878.6848200001</v>
      </c>
      <c r="R105" s="37">
        <v>26680.479661521342</v>
      </c>
      <c r="S105" s="37">
        <v>0</v>
      </c>
      <c r="T105" s="39">
        <f t="shared" si="45"/>
        <v>26680.479661521342</v>
      </c>
      <c r="U105" s="37">
        <v>0</v>
      </c>
      <c r="V105" s="37">
        <v>0</v>
      </c>
      <c r="W105" s="39">
        <f t="shared" si="36"/>
        <v>0</v>
      </c>
      <c r="X105" s="37">
        <v>0</v>
      </c>
      <c r="Y105" s="37">
        <v>0</v>
      </c>
      <c r="Z105" s="39">
        <f t="shared" si="37"/>
        <v>0</v>
      </c>
      <c r="AA105" s="37">
        <v>0</v>
      </c>
      <c r="AB105" s="37">
        <v>0</v>
      </c>
      <c r="AC105" s="39">
        <f t="shared" si="46"/>
        <v>0</v>
      </c>
      <c r="AD105" s="37">
        <v>22569.886000000002</v>
      </c>
      <c r="AE105" s="37">
        <v>0</v>
      </c>
      <c r="AF105" s="39">
        <f t="shared" si="47"/>
        <v>22569.886000000002</v>
      </c>
      <c r="AG105" s="37">
        <v>0</v>
      </c>
      <c r="AH105" s="37">
        <v>0</v>
      </c>
      <c r="AI105" s="39">
        <f t="shared" si="48"/>
        <v>0</v>
      </c>
      <c r="AJ105" s="39">
        <f t="shared" si="38"/>
        <v>22569.886000000002</v>
      </c>
      <c r="AK105" s="39">
        <f t="shared" si="38"/>
        <v>0</v>
      </c>
      <c r="AL105" s="39">
        <f t="shared" si="49"/>
        <v>22569.886000000002</v>
      </c>
      <c r="AM105" s="37">
        <v>92890.871138042596</v>
      </c>
      <c r="AN105" s="39">
        <f t="shared" si="39"/>
        <v>2652742.2678713137</v>
      </c>
      <c r="AO105" s="38"/>
      <c r="AP105" s="28"/>
    </row>
    <row r="106" spans="1:118" x14ac:dyDescent="0.25">
      <c r="A106" s="10">
        <v>43921</v>
      </c>
      <c r="C106" s="37">
        <v>406242.96048000001</v>
      </c>
      <c r="D106" s="37">
        <v>0</v>
      </c>
      <c r="E106" s="38">
        <f t="shared" si="40"/>
        <v>406242.96048000001</v>
      </c>
      <c r="F106" s="37">
        <v>219170.99387193198</v>
      </c>
      <c r="G106" s="37">
        <v>0</v>
      </c>
      <c r="H106" s="38">
        <f t="shared" si="41"/>
        <v>219170.99387193198</v>
      </c>
      <c r="I106" s="37">
        <v>0</v>
      </c>
      <c r="J106" s="37">
        <v>0</v>
      </c>
      <c r="K106" s="38">
        <f t="shared" si="42"/>
        <v>0</v>
      </c>
      <c r="L106" s="37">
        <v>117974.96378644627</v>
      </c>
      <c r="M106" s="37">
        <v>0</v>
      </c>
      <c r="N106" s="39">
        <f t="shared" si="43"/>
        <v>117974.96378644627</v>
      </c>
      <c r="O106" s="37">
        <v>1814621.6826600002</v>
      </c>
      <c r="P106" s="37">
        <v>0</v>
      </c>
      <c r="Q106" s="39">
        <f t="shared" si="44"/>
        <v>1814621.6826600002</v>
      </c>
      <c r="R106" s="37">
        <v>27419.716916194044</v>
      </c>
      <c r="S106" s="37">
        <v>0</v>
      </c>
      <c r="T106" s="39">
        <f t="shared" si="45"/>
        <v>27419.716916194044</v>
      </c>
      <c r="U106" s="37">
        <v>0</v>
      </c>
      <c r="V106" s="37">
        <v>0</v>
      </c>
      <c r="W106" s="39">
        <f t="shared" si="36"/>
        <v>0</v>
      </c>
      <c r="X106" s="37">
        <v>0</v>
      </c>
      <c r="Y106" s="37">
        <v>0</v>
      </c>
      <c r="Z106" s="39">
        <f t="shared" si="37"/>
        <v>0</v>
      </c>
      <c r="AA106" s="37">
        <v>0</v>
      </c>
      <c r="AB106" s="37">
        <v>0</v>
      </c>
      <c r="AC106" s="39">
        <f t="shared" si="46"/>
        <v>0</v>
      </c>
      <c r="AD106" s="37">
        <v>22305.008819999999</v>
      </c>
      <c r="AE106" s="37">
        <v>0</v>
      </c>
      <c r="AF106" s="39">
        <f t="shared" si="47"/>
        <v>22305.008819999999</v>
      </c>
      <c r="AG106" s="37">
        <v>0</v>
      </c>
      <c r="AH106" s="37">
        <v>0</v>
      </c>
      <c r="AI106" s="39">
        <f t="shared" si="48"/>
        <v>0</v>
      </c>
      <c r="AJ106" s="39">
        <f t="shared" si="38"/>
        <v>22305.008819999999</v>
      </c>
      <c r="AK106" s="39">
        <f t="shared" si="38"/>
        <v>0</v>
      </c>
      <c r="AL106" s="39">
        <f t="shared" si="49"/>
        <v>22305.008819999999</v>
      </c>
      <c r="AM106" s="37">
        <v>92115.377920933315</v>
      </c>
      <c r="AN106" s="39">
        <f t="shared" si="39"/>
        <v>2699850.7044555065</v>
      </c>
      <c r="AO106" s="38"/>
      <c r="AP106" s="28"/>
    </row>
    <row r="107" spans="1:118" x14ac:dyDescent="0.25">
      <c r="A107" s="10">
        <v>43951</v>
      </c>
      <c r="C107" s="37">
        <v>406242.96048000001</v>
      </c>
      <c r="D107" s="37">
        <v>0</v>
      </c>
      <c r="E107" s="38">
        <f t="shared" si="40"/>
        <v>406242.96048000001</v>
      </c>
      <c r="F107" s="37">
        <v>219170.99387193198</v>
      </c>
      <c r="G107" s="37">
        <v>0</v>
      </c>
      <c r="H107" s="38">
        <f t="shared" si="41"/>
        <v>219170.99387193198</v>
      </c>
      <c r="I107" s="37">
        <v>0</v>
      </c>
      <c r="J107" s="37">
        <v>0</v>
      </c>
      <c r="K107" s="38">
        <f t="shared" si="42"/>
        <v>0</v>
      </c>
      <c r="L107" s="37">
        <v>117974.96378644627</v>
      </c>
      <c r="M107" s="37">
        <v>0</v>
      </c>
      <c r="N107" s="39">
        <f t="shared" si="43"/>
        <v>117974.96378644627</v>
      </c>
      <c r="O107" s="37">
        <v>1814621.6826600002</v>
      </c>
      <c r="P107" s="37">
        <v>0</v>
      </c>
      <c r="Q107" s="39">
        <f t="shared" si="44"/>
        <v>1814621.6826600002</v>
      </c>
      <c r="R107" s="37">
        <v>27419.716916194044</v>
      </c>
      <c r="S107" s="37">
        <v>0</v>
      </c>
      <c r="T107" s="39">
        <f t="shared" si="45"/>
        <v>27419.716916194044</v>
      </c>
      <c r="U107" s="37">
        <v>0</v>
      </c>
      <c r="V107" s="37">
        <v>0</v>
      </c>
      <c r="W107" s="39">
        <f t="shared" si="36"/>
        <v>0</v>
      </c>
      <c r="X107" s="37">
        <v>0</v>
      </c>
      <c r="Y107" s="37">
        <v>0</v>
      </c>
      <c r="Z107" s="39">
        <f t="shared" si="37"/>
        <v>0</v>
      </c>
      <c r="AA107" s="37">
        <v>0</v>
      </c>
      <c r="AB107" s="37">
        <v>0</v>
      </c>
      <c r="AC107" s="39">
        <f t="shared" si="46"/>
        <v>0</v>
      </c>
      <c r="AD107" s="37">
        <v>22305.008819999999</v>
      </c>
      <c r="AE107" s="37">
        <v>0</v>
      </c>
      <c r="AF107" s="39">
        <f t="shared" si="47"/>
        <v>22305.008819999999</v>
      </c>
      <c r="AG107" s="37">
        <v>0</v>
      </c>
      <c r="AH107" s="37">
        <v>0</v>
      </c>
      <c r="AI107" s="39">
        <f t="shared" si="48"/>
        <v>0</v>
      </c>
      <c r="AJ107" s="39">
        <f t="shared" si="38"/>
        <v>22305.008819999999</v>
      </c>
      <c r="AK107" s="39">
        <f t="shared" si="38"/>
        <v>0</v>
      </c>
      <c r="AL107" s="39">
        <f t="shared" si="49"/>
        <v>22305.008819999999</v>
      </c>
      <c r="AM107" s="37">
        <v>92115.377920933315</v>
      </c>
      <c r="AN107" s="39">
        <f t="shared" si="39"/>
        <v>2699850.7044555065</v>
      </c>
      <c r="AO107" s="38"/>
      <c r="AP107" s="28"/>
    </row>
    <row r="108" spans="1:118" x14ac:dyDescent="0.25">
      <c r="A108" s="10">
        <v>43982</v>
      </c>
      <c r="C108" s="37">
        <v>406242.96048000001</v>
      </c>
      <c r="D108" s="37">
        <v>0</v>
      </c>
      <c r="E108" s="38">
        <f t="shared" si="40"/>
        <v>406242.96048000001</v>
      </c>
      <c r="F108" s="37">
        <v>219170.99387193198</v>
      </c>
      <c r="G108" s="37">
        <v>0</v>
      </c>
      <c r="H108" s="38">
        <f t="shared" si="41"/>
        <v>219170.99387193198</v>
      </c>
      <c r="I108" s="37">
        <v>0</v>
      </c>
      <c r="J108" s="37">
        <v>0</v>
      </c>
      <c r="K108" s="38">
        <f t="shared" si="42"/>
        <v>0</v>
      </c>
      <c r="L108" s="37">
        <v>117974.96378644627</v>
      </c>
      <c r="M108" s="37">
        <v>0</v>
      </c>
      <c r="N108" s="39">
        <f t="shared" si="43"/>
        <v>117974.96378644627</v>
      </c>
      <c r="O108" s="37">
        <v>1814621.6826600002</v>
      </c>
      <c r="P108" s="37">
        <v>0</v>
      </c>
      <c r="Q108" s="39">
        <f t="shared" si="44"/>
        <v>1814621.6826600002</v>
      </c>
      <c r="R108" s="37">
        <v>27419.716916194044</v>
      </c>
      <c r="S108" s="37">
        <v>0</v>
      </c>
      <c r="T108" s="39">
        <f t="shared" si="45"/>
        <v>27419.716916194044</v>
      </c>
      <c r="U108" s="37">
        <v>0</v>
      </c>
      <c r="V108" s="37">
        <v>0</v>
      </c>
      <c r="W108" s="39">
        <f t="shared" si="36"/>
        <v>0</v>
      </c>
      <c r="X108" s="37">
        <v>0</v>
      </c>
      <c r="Y108" s="37">
        <v>0</v>
      </c>
      <c r="Z108" s="39">
        <f t="shared" si="37"/>
        <v>0</v>
      </c>
      <c r="AA108" s="37">
        <v>0</v>
      </c>
      <c r="AB108" s="37">
        <v>0</v>
      </c>
      <c r="AC108" s="39">
        <f t="shared" si="46"/>
        <v>0</v>
      </c>
      <c r="AD108" s="37">
        <v>22305.008819999999</v>
      </c>
      <c r="AE108" s="37">
        <v>0</v>
      </c>
      <c r="AF108" s="39">
        <f t="shared" si="47"/>
        <v>22305.008819999999</v>
      </c>
      <c r="AG108" s="37">
        <v>0</v>
      </c>
      <c r="AH108" s="37">
        <v>0</v>
      </c>
      <c r="AI108" s="39">
        <f t="shared" si="48"/>
        <v>0</v>
      </c>
      <c r="AJ108" s="39">
        <f t="shared" si="38"/>
        <v>22305.008819999999</v>
      </c>
      <c r="AK108" s="39">
        <f t="shared" si="38"/>
        <v>0</v>
      </c>
      <c r="AL108" s="39">
        <f t="shared" si="49"/>
        <v>22305.008819999999</v>
      </c>
      <c r="AM108" s="37">
        <v>92115.377920933315</v>
      </c>
      <c r="AN108" s="39">
        <f t="shared" si="39"/>
        <v>2699850.7044555065</v>
      </c>
      <c r="AO108" s="38"/>
      <c r="AP108" s="28"/>
    </row>
    <row r="109" spans="1:118" x14ac:dyDescent="0.25">
      <c r="A109" s="10">
        <v>44012</v>
      </c>
      <c r="C109" s="37">
        <v>489244.35664000001</v>
      </c>
      <c r="D109" s="37">
        <v>0</v>
      </c>
      <c r="E109" s="38">
        <f t="shared" si="40"/>
        <v>489244.35664000001</v>
      </c>
      <c r="F109" s="37">
        <v>224379.19755588862</v>
      </c>
      <c r="G109" s="37">
        <v>0</v>
      </c>
      <c r="H109" s="38">
        <f t="shared" si="41"/>
        <v>224379.19755588862</v>
      </c>
      <c r="I109" s="37">
        <v>0</v>
      </c>
      <c r="J109" s="37">
        <v>0</v>
      </c>
      <c r="K109" s="38">
        <f t="shared" si="42"/>
        <v>0</v>
      </c>
      <c r="L109" s="37">
        <v>120778.42618880348</v>
      </c>
      <c r="M109" s="37">
        <v>0</v>
      </c>
      <c r="N109" s="39">
        <f t="shared" si="43"/>
        <v>120778.42618880348</v>
      </c>
      <c r="O109" s="37">
        <v>1788869.0895500001</v>
      </c>
      <c r="P109" s="37">
        <v>0</v>
      </c>
      <c r="Q109" s="39">
        <f t="shared" si="44"/>
        <v>1788869.0895500001</v>
      </c>
      <c r="R109" s="37">
        <v>28071.297073463473</v>
      </c>
      <c r="S109" s="37">
        <v>0</v>
      </c>
      <c r="T109" s="39">
        <f t="shared" si="45"/>
        <v>28071.297073463473</v>
      </c>
      <c r="U109" s="37">
        <v>0</v>
      </c>
      <c r="V109" s="37">
        <v>0</v>
      </c>
      <c r="W109" s="39">
        <f t="shared" si="36"/>
        <v>0</v>
      </c>
      <c r="X109" s="37">
        <v>0</v>
      </c>
      <c r="Y109" s="37">
        <v>0</v>
      </c>
      <c r="Z109" s="39">
        <f t="shared" si="37"/>
        <v>0</v>
      </c>
      <c r="AA109" s="37">
        <v>0</v>
      </c>
      <c r="AB109" s="37">
        <v>0</v>
      </c>
      <c r="AC109" s="39">
        <f t="shared" si="46"/>
        <v>0</v>
      </c>
      <c r="AD109" s="37">
        <v>26335.809000000001</v>
      </c>
      <c r="AE109" s="37">
        <v>0</v>
      </c>
      <c r="AF109" s="39">
        <f t="shared" si="47"/>
        <v>26335.809000000001</v>
      </c>
      <c r="AG109" s="37">
        <v>0</v>
      </c>
      <c r="AH109" s="37">
        <v>0</v>
      </c>
      <c r="AI109" s="39">
        <f t="shared" si="48"/>
        <v>0</v>
      </c>
      <c r="AJ109" s="39">
        <f t="shared" si="38"/>
        <v>26335.809000000001</v>
      </c>
      <c r="AK109" s="39">
        <f t="shared" si="38"/>
        <v>0</v>
      </c>
      <c r="AL109" s="39">
        <f t="shared" si="49"/>
        <v>26335.809000000001</v>
      </c>
      <c r="AM109" s="37">
        <v>91652.649711045306</v>
      </c>
      <c r="AN109" s="39">
        <f t="shared" si="39"/>
        <v>2769330.825719201</v>
      </c>
      <c r="AO109" s="38"/>
      <c r="AP109" s="28"/>
    </row>
    <row r="110" spans="1:118" x14ac:dyDescent="0.25">
      <c r="A110" s="10">
        <v>44043</v>
      </c>
      <c r="C110" s="37">
        <v>489244.35664000001</v>
      </c>
      <c r="D110" s="37">
        <v>0</v>
      </c>
      <c r="E110" s="38">
        <f t="shared" si="40"/>
        <v>489244.35664000001</v>
      </c>
      <c r="F110" s="37">
        <v>224379.19755588862</v>
      </c>
      <c r="G110" s="37">
        <v>0</v>
      </c>
      <c r="H110" s="38">
        <f t="shared" si="41"/>
        <v>224379.19755588862</v>
      </c>
      <c r="I110" s="37">
        <v>0</v>
      </c>
      <c r="J110" s="37">
        <v>0</v>
      </c>
      <c r="K110" s="38">
        <f t="shared" si="42"/>
        <v>0</v>
      </c>
      <c r="L110" s="37">
        <v>120778.42618880348</v>
      </c>
      <c r="M110" s="37">
        <v>0</v>
      </c>
      <c r="N110" s="39">
        <f t="shared" si="43"/>
        <v>120778.42618880348</v>
      </c>
      <c r="O110" s="37">
        <v>1788869.0895500001</v>
      </c>
      <c r="P110" s="37">
        <v>0</v>
      </c>
      <c r="Q110" s="39">
        <f t="shared" si="44"/>
        <v>1788869.0895500001</v>
      </c>
      <c r="R110" s="37">
        <v>28071.297073463473</v>
      </c>
      <c r="S110" s="37">
        <v>0</v>
      </c>
      <c r="T110" s="39">
        <f t="shared" si="45"/>
        <v>28071.297073463473</v>
      </c>
      <c r="U110" s="37">
        <v>0</v>
      </c>
      <c r="V110" s="37">
        <v>0</v>
      </c>
      <c r="W110" s="39">
        <f t="shared" si="36"/>
        <v>0</v>
      </c>
      <c r="X110" s="37">
        <v>0</v>
      </c>
      <c r="Y110" s="37">
        <v>0</v>
      </c>
      <c r="Z110" s="39">
        <f t="shared" si="37"/>
        <v>0</v>
      </c>
      <c r="AA110" s="37">
        <v>0</v>
      </c>
      <c r="AB110" s="37">
        <v>0</v>
      </c>
      <c r="AC110" s="39">
        <f t="shared" si="46"/>
        <v>0</v>
      </c>
      <c r="AD110" s="37">
        <v>26335.809000000001</v>
      </c>
      <c r="AE110" s="37">
        <v>0</v>
      </c>
      <c r="AF110" s="39">
        <f t="shared" si="47"/>
        <v>26335.809000000001</v>
      </c>
      <c r="AG110" s="37">
        <v>0</v>
      </c>
      <c r="AH110" s="37">
        <v>0</v>
      </c>
      <c r="AI110" s="39">
        <f t="shared" si="48"/>
        <v>0</v>
      </c>
      <c r="AJ110" s="39">
        <f t="shared" si="38"/>
        <v>26335.809000000001</v>
      </c>
      <c r="AK110" s="39">
        <f t="shared" si="38"/>
        <v>0</v>
      </c>
      <c r="AL110" s="39">
        <f t="shared" si="49"/>
        <v>26335.809000000001</v>
      </c>
      <c r="AM110" s="37">
        <v>91652.649711045306</v>
      </c>
      <c r="AN110" s="39">
        <f t="shared" si="39"/>
        <v>2769330.825719201</v>
      </c>
      <c r="AO110" s="38"/>
      <c r="AP110" s="28"/>
    </row>
    <row r="111" spans="1:118" x14ac:dyDescent="0.25">
      <c r="A111" s="10">
        <v>44074</v>
      </c>
      <c r="C111" s="37">
        <v>489244.35664000001</v>
      </c>
      <c r="D111" s="37">
        <v>0</v>
      </c>
      <c r="E111" s="38">
        <f t="shared" si="40"/>
        <v>489244.35664000001</v>
      </c>
      <c r="F111" s="37">
        <v>224379.19755588862</v>
      </c>
      <c r="G111" s="37">
        <v>0</v>
      </c>
      <c r="H111" s="38">
        <f t="shared" si="41"/>
        <v>224379.19755588862</v>
      </c>
      <c r="I111" s="37">
        <v>0</v>
      </c>
      <c r="J111" s="37">
        <v>0</v>
      </c>
      <c r="K111" s="38">
        <f t="shared" si="42"/>
        <v>0</v>
      </c>
      <c r="L111" s="37">
        <v>120778.42618880348</v>
      </c>
      <c r="M111" s="37">
        <v>0</v>
      </c>
      <c r="N111" s="39">
        <f t="shared" si="43"/>
        <v>120778.42618880348</v>
      </c>
      <c r="O111" s="37">
        <v>1788869.0895500001</v>
      </c>
      <c r="P111" s="37">
        <v>0</v>
      </c>
      <c r="Q111" s="39">
        <f t="shared" si="44"/>
        <v>1788869.0895500001</v>
      </c>
      <c r="R111" s="37">
        <v>28071.297073463473</v>
      </c>
      <c r="S111" s="37">
        <v>0</v>
      </c>
      <c r="T111" s="39">
        <f t="shared" si="45"/>
        <v>28071.297073463473</v>
      </c>
      <c r="U111" s="37">
        <v>0</v>
      </c>
      <c r="V111" s="37">
        <v>0</v>
      </c>
      <c r="W111" s="39">
        <f t="shared" si="36"/>
        <v>0</v>
      </c>
      <c r="X111" s="37">
        <v>0</v>
      </c>
      <c r="Y111" s="37">
        <v>0</v>
      </c>
      <c r="Z111" s="39">
        <f t="shared" si="37"/>
        <v>0</v>
      </c>
      <c r="AA111" s="37">
        <v>0</v>
      </c>
      <c r="AB111" s="37">
        <v>0</v>
      </c>
      <c r="AC111" s="39">
        <f t="shared" si="46"/>
        <v>0</v>
      </c>
      <c r="AD111" s="37">
        <v>26335.809000000001</v>
      </c>
      <c r="AE111" s="37">
        <v>0</v>
      </c>
      <c r="AF111" s="39">
        <f t="shared" si="47"/>
        <v>26335.809000000001</v>
      </c>
      <c r="AG111" s="37">
        <v>0</v>
      </c>
      <c r="AH111" s="37">
        <v>0</v>
      </c>
      <c r="AI111" s="39">
        <f t="shared" si="48"/>
        <v>0</v>
      </c>
      <c r="AJ111" s="39">
        <f t="shared" si="38"/>
        <v>26335.809000000001</v>
      </c>
      <c r="AK111" s="39">
        <f t="shared" si="38"/>
        <v>0</v>
      </c>
      <c r="AL111" s="39">
        <f t="shared" si="49"/>
        <v>26335.809000000001</v>
      </c>
      <c r="AM111" s="37">
        <v>91652.649711045306</v>
      </c>
      <c r="AN111" s="39">
        <f t="shared" si="39"/>
        <v>2769330.825719201</v>
      </c>
      <c r="AO111" s="38"/>
      <c r="AP111" s="28"/>
    </row>
    <row r="112" spans="1:118" x14ac:dyDescent="0.25">
      <c r="A112" s="10">
        <v>44104</v>
      </c>
      <c r="C112" s="37">
        <v>495218.03185000003</v>
      </c>
      <c r="D112" s="37">
        <v>0</v>
      </c>
      <c r="E112" s="38">
        <f t="shared" si="40"/>
        <v>495218.03185000003</v>
      </c>
      <c r="F112" s="37">
        <v>230194.43238594066</v>
      </c>
      <c r="G112" s="37">
        <v>0</v>
      </c>
      <c r="H112" s="38">
        <f t="shared" si="41"/>
        <v>230194.43238594066</v>
      </c>
      <c r="I112" s="37">
        <v>0</v>
      </c>
      <c r="J112" s="37">
        <v>0</v>
      </c>
      <c r="K112" s="38">
        <f t="shared" si="42"/>
        <v>0</v>
      </c>
      <c r="L112" s="37">
        <v>123908.64021195084</v>
      </c>
      <c r="M112" s="37">
        <v>0</v>
      </c>
      <c r="N112" s="39">
        <f t="shared" si="43"/>
        <v>123908.64021195084</v>
      </c>
      <c r="O112" s="37">
        <v>1809233.2808200002</v>
      </c>
      <c r="P112" s="37">
        <v>0</v>
      </c>
      <c r="Q112" s="39">
        <f t="shared" si="44"/>
        <v>1809233.2808200002</v>
      </c>
      <c r="R112" s="37">
        <v>28798.820775502212</v>
      </c>
      <c r="S112" s="37">
        <v>0</v>
      </c>
      <c r="T112" s="39">
        <f t="shared" si="45"/>
        <v>28798.820775502212</v>
      </c>
      <c r="U112" s="37">
        <v>0</v>
      </c>
      <c r="V112" s="37">
        <v>0</v>
      </c>
      <c r="W112" s="39">
        <f t="shared" si="36"/>
        <v>0</v>
      </c>
      <c r="X112" s="37">
        <v>0</v>
      </c>
      <c r="Y112" s="37">
        <v>0</v>
      </c>
      <c r="Z112" s="39">
        <f t="shared" si="37"/>
        <v>0</v>
      </c>
      <c r="AA112" s="37">
        <v>0</v>
      </c>
      <c r="AB112" s="37">
        <v>0</v>
      </c>
      <c r="AC112" s="39">
        <f t="shared" si="46"/>
        <v>0</v>
      </c>
      <c r="AD112" s="37">
        <v>30606.967000000001</v>
      </c>
      <c r="AE112" s="37">
        <v>0</v>
      </c>
      <c r="AF112" s="39">
        <f t="shared" si="47"/>
        <v>30606.967000000001</v>
      </c>
      <c r="AG112" s="37">
        <v>0</v>
      </c>
      <c r="AH112" s="37">
        <v>0</v>
      </c>
      <c r="AI112" s="39">
        <f t="shared" si="48"/>
        <v>0</v>
      </c>
      <c r="AJ112" s="39">
        <f t="shared" si="38"/>
        <v>30606.967000000001</v>
      </c>
      <c r="AK112" s="39">
        <f t="shared" si="38"/>
        <v>0</v>
      </c>
      <c r="AL112" s="39">
        <f t="shared" si="49"/>
        <v>30606.967000000001</v>
      </c>
      <c r="AM112" s="37">
        <v>94956.917289933204</v>
      </c>
      <c r="AN112" s="39">
        <f t="shared" si="39"/>
        <v>2812917.0903333277</v>
      </c>
      <c r="AO112" s="38"/>
      <c r="AP112" s="28"/>
    </row>
    <row r="113" spans="1:42" x14ac:dyDescent="0.25">
      <c r="A113" s="10">
        <v>44135</v>
      </c>
      <c r="C113" s="37">
        <v>495218.03185000003</v>
      </c>
      <c r="D113" s="37">
        <v>0</v>
      </c>
      <c r="E113" s="38">
        <f t="shared" si="40"/>
        <v>495218.03185000003</v>
      </c>
      <c r="F113" s="37">
        <v>230194.43238594066</v>
      </c>
      <c r="G113" s="37">
        <v>0</v>
      </c>
      <c r="H113" s="38">
        <f t="shared" si="41"/>
        <v>230194.43238594066</v>
      </c>
      <c r="I113" s="37">
        <v>0</v>
      </c>
      <c r="J113" s="37">
        <v>0</v>
      </c>
      <c r="K113" s="38">
        <f t="shared" si="42"/>
        <v>0</v>
      </c>
      <c r="L113" s="37">
        <v>123908.64021195084</v>
      </c>
      <c r="M113" s="37">
        <v>0</v>
      </c>
      <c r="N113" s="39">
        <f t="shared" si="43"/>
        <v>123908.64021195084</v>
      </c>
      <c r="O113" s="37">
        <v>1809233.2808200002</v>
      </c>
      <c r="P113" s="37">
        <v>0</v>
      </c>
      <c r="Q113" s="39">
        <f t="shared" si="44"/>
        <v>1809233.2808200002</v>
      </c>
      <c r="R113" s="37">
        <v>28798.820775502212</v>
      </c>
      <c r="S113" s="37">
        <v>0</v>
      </c>
      <c r="T113" s="39">
        <f t="shared" si="45"/>
        <v>28798.820775502212</v>
      </c>
      <c r="U113" s="37">
        <v>0</v>
      </c>
      <c r="V113" s="37">
        <v>0</v>
      </c>
      <c r="W113" s="39">
        <f t="shared" si="36"/>
        <v>0</v>
      </c>
      <c r="X113" s="37">
        <v>0</v>
      </c>
      <c r="Y113" s="37">
        <v>0</v>
      </c>
      <c r="Z113" s="39">
        <f t="shared" si="37"/>
        <v>0</v>
      </c>
      <c r="AA113" s="37">
        <v>0</v>
      </c>
      <c r="AB113" s="37">
        <v>0</v>
      </c>
      <c r="AC113" s="39">
        <f t="shared" si="46"/>
        <v>0</v>
      </c>
      <c r="AD113" s="37">
        <v>30606.967000000001</v>
      </c>
      <c r="AE113" s="37">
        <v>0</v>
      </c>
      <c r="AF113" s="39">
        <f t="shared" si="47"/>
        <v>30606.967000000001</v>
      </c>
      <c r="AG113" s="37">
        <v>0</v>
      </c>
      <c r="AH113" s="37">
        <v>0</v>
      </c>
      <c r="AI113" s="39">
        <f t="shared" si="48"/>
        <v>0</v>
      </c>
      <c r="AJ113" s="39">
        <f t="shared" si="38"/>
        <v>30606.967000000001</v>
      </c>
      <c r="AK113" s="39">
        <f t="shared" si="38"/>
        <v>0</v>
      </c>
      <c r="AL113" s="39">
        <f t="shared" si="49"/>
        <v>30606.967000000001</v>
      </c>
      <c r="AM113" s="37">
        <v>94956.917289933204</v>
      </c>
      <c r="AN113" s="39">
        <f t="shared" si="39"/>
        <v>2812917.0903333277</v>
      </c>
      <c r="AO113" s="38"/>
      <c r="AP113" s="28"/>
    </row>
    <row r="114" spans="1:42" x14ac:dyDescent="0.25">
      <c r="A114" s="10">
        <v>44165</v>
      </c>
      <c r="C114" s="37">
        <v>495218.03185000003</v>
      </c>
      <c r="D114" s="37">
        <v>0</v>
      </c>
      <c r="E114" s="38">
        <f t="shared" si="40"/>
        <v>495218.03185000003</v>
      </c>
      <c r="F114" s="37">
        <v>230194.43238594066</v>
      </c>
      <c r="G114" s="37">
        <v>0</v>
      </c>
      <c r="H114" s="38">
        <f t="shared" si="41"/>
        <v>230194.43238594066</v>
      </c>
      <c r="I114" s="37">
        <v>0</v>
      </c>
      <c r="J114" s="37">
        <v>0</v>
      </c>
      <c r="K114" s="38">
        <f t="shared" si="42"/>
        <v>0</v>
      </c>
      <c r="L114" s="37">
        <v>123908.64021195084</v>
      </c>
      <c r="M114" s="37">
        <v>0</v>
      </c>
      <c r="N114" s="39">
        <f t="shared" si="43"/>
        <v>123908.64021195084</v>
      </c>
      <c r="O114" s="37">
        <v>1809233.2808200002</v>
      </c>
      <c r="P114" s="37">
        <v>0</v>
      </c>
      <c r="Q114" s="39">
        <f t="shared" si="44"/>
        <v>1809233.2808200002</v>
      </c>
      <c r="R114" s="37">
        <v>28798.820775502212</v>
      </c>
      <c r="S114" s="37">
        <v>0</v>
      </c>
      <c r="T114" s="39">
        <f t="shared" si="45"/>
        <v>28798.820775502212</v>
      </c>
      <c r="U114" s="37">
        <v>0</v>
      </c>
      <c r="V114" s="37">
        <v>0</v>
      </c>
      <c r="W114" s="39">
        <f t="shared" si="36"/>
        <v>0</v>
      </c>
      <c r="X114" s="37">
        <v>0</v>
      </c>
      <c r="Y114" s="37">
        <v>0</v>
      </c>
      <c r="Z114" s="39">
        <f t="shared" si="37"/>
        <v>0</v>
      </c>
      <c r="AA114" s="37">
        <v>0</v>
      </c>
      <c r="AB114" s="37">
        <v>0</v>
      </c>
      <c r="AC114" s="39">
        <f t="shared" si="46"/>
        <v>0</v>
      </c>
      <c r="AD114" s="37">
        <v>30606.967000000001</v>
      </c>
      <c r="AE114" s="37">
        <v>0</v>
      </c>
      <c r="AF114" s="39">
        <f t="shared" si="47"/>
        <v>30606.967000000001</v>
      </c>
      <c r="AG114" s="37">
        <v>0</v>
      </c>
      <c r="AH114" s="37">
        <v>0</v>
      </c>
      <c r="AI114" s="39">
        <f t="shared" si="48"/>
        <v>0</v>
      </c>
      <c r="AJ114" s="39">
        <f t="shared" si="38"/>
        <v>30606.967000000001</v>
      </c>
      <c r="AK114" s="39">
        <f t="shared" si="38"/>
        <v>0</v>
      </c>
      <c r="AL114" s="39">
        <f t="shared" si="49"/>
        <v>30606.967000000001</v>
      </c>
      <c r="AM114" s="37">
        <v>94956.917289933204</v>
      </c>
      <c r="AN114" s="39">
        <f t="shared" si="39"/>
        <v>2812917.0903333277</v>
      </c>
      <c r="AO114" s="38"/>
      <c r="AP114" s="28"/>
    </row>
    <row r="115" spans="1:42" x14ac:dyDescent="0.25">
      <c r="A115" s="10">
        <v>44196</v>
      </c>
      <c r="C115" s="37">
        <v>493249.50092000002</v>
      </c>
      <c r="D115" s="37">
        <v>0</v>
      </c>
      <c r="E115" s="38">
        <f t="shared" si="40"/>
        <v>493249.50092000002</v>
      </c>
      <c r="F115" s="37">
        <v>230975.72419138806</v>
      </c>
      <c r="G115" s="37">
        <v>0</v>
      </c>
      <c r="H115" s="38">
        <f t="shared" si="41"/>
        <v>230975.72419138806</v>
      </c>
      <c r="I115" s="37">
        <v>0</v>
      </c>
      <c r="J115" s="37">
        <v>0</v>
      </c>
      <c r="K115" s="38">
        <f t="shared" si="42"/>
        <v>0</v>
      </c>
      <c r="L115" s="37">
        <v>124329.19254337916</v>
      </c>
      <c r="M115" s="37">
        <v>0</v>
      </c>
      <c r="N115" s="39">
        <f t="shared" si="43"/>
        <v>124329.19254337916</v>
      </c>
      <c r="O115" s="37">
        <v>1841972.37197</v>
      </c>
      <c r="P115" s="37">
        <v>0</v>
      </c>
      <c r="Q115" s="39">
        <f t="shared" si="44"/>
        <v>1841972.37197</v>
      </c>
      <c r="R115" s="37">
        <v>28896.565462223065</v>
      </c>
      <c r="S115" s="37">
        <v>0</v>
      </c>
      <c r="T115" s="39">
        <f t="shared" si="45"/>
        <v>28896.565462223065</v>
      </c>
      <c r="U115" s="37">
        <v>0</v>
      </c>
      <c r="V115" s="37">
        <v>0</v>
      </c>
      <c r="W115" s="39">
        <f t="shared" si="36"/>
        <v>0</v>
      </c>
      <c r="X115" s="37">
        <v>0</v>
      </c>
      <c r="Y115" s="37">
        <v>0</v>
      </c>
      <c r="Z115" s="39">
        <f t="shared" si="37"/>
        <v>0</v>
      </c>
      <c r="AA115" s="37">
        <v>0</v>
      </c>
      <c r="AB115" s="37">
        <v>0</v>
      </c>
      <c r="AC115" s="39">
        <f t="shared" si="46"/>
        <v>0</v>
      </c>
      <c r="AD115" s="37">
        <v>34038.130299999997</v>
      </c>
      <c r="AE115" s="37">
        <v>0</v>
      </c>
      <c r="AF115" s="39">
        <f t="shared" si="47"/>
        <v>34038.130299999997</v>
      </c>
      <c r="AG115" s="37">
        <v>0</v>
      </c>
      <c r="AH115" s="37">
        <v>0</v>
      </c>
      <c r="AI115" s="39">
        <f t="shared" si="48"/>
        <v>0</v>
      </c>
      <c r="AJ115" s="39">
        <f t="shared" si="38"/>
        <v>34038.130299999997</v>
      </c>
      <c r="AK115" s="39">
        <f t="shared" si="38"/>
        <v>0</v>
      </c>
      <c r="AL115" s="39">
        <f t="shared" si="49"/>
        <v>34038.130299999997</v>
      </c>
      <c r="AM115" s="37">
        <v>95185.699366890985</v>
      </c>
      <c r="AN115" s="39">
        <f t="shared" si="39"/>
        <v>2848647.1847538813</v>
      </c>
      <c r="AO115" s="38"/>
      <c r="AP115" s="28"/>
    </row>
    <row r="116" spans="1:42" x14ac:dyDescent="0.25">
      <c r="A116" s="10">
        <v>44227</v>
      </c>
      <c r="C116" s="37">
        <v>493249.50092000002</v>
      </c>
      <c r="D116" s="37">
        <v>0</v>
      </c>
      <c r="E116" s="38">
        <f t="shared" si="40"/>
        <v>493249.50092000002</v>
      </c>
      <c r="F116" s="37">
        <v>230975.72419138806</v>
      </c>
      <c r="G116" s="37">
        <v>0</v>
      </c>
      <c r="H116" s="38">
        <f t="shared" si="41"/>
        <v>230975.72419138806</v>
      </c>
      <c r="I116" s="37">
        <v>0</v>
      </c>
      <c r="J116" s="37">
        <v>0</v>
      </c>
      <c r="K116" s="38">
        <f t="shared" si="42"/>
        <v>0</v>
      </c>
      <c r="L116" s="37">
        <v>124329.19254337916</v>
      </c>
      <c r="M116" s="37">
        <v>0</v>
      </c>
      <c r="N116" s="39">
        <f t="shared" si="43"/>
        <v>124329.19254337916</v>
      </c>
      <c r="O116" s="37">
        <v>1841972.37197</v>
      </c>
      <c r="P116" s="37">
        <v>0</v>
      </c>
      <c r="Q116" s="39">
        <f t="shared" si="44"/>
        <v>1841972.37197</v>
      </c>
      <c r="R116" s="37">
        <v>28896.565462223065</v>
      </c>
      <c r="S116" s="37">
        <v>0</v>
      </c>
      <c r="T116" s="39">
        <f t="shared" si="45"/>
        <v>28896.565462223065</v>
      </c>
      <c r="U116" s="37">
        <v>0</v>
      </c>
      <c r="V116" s="37">
        <v>0</v>
      </c>
      <c r="W116" s="39">
        <f t="shared" si="36"/>
        <v>0</v>
      </c>
      <c r="X116" s="37">
        <v>0</v>
      </c>
      <c r="Y116" s="37">
        <v>0</v>
      </c>
      <c r="Z116" s="39">
        <f t="shared" si="37"/>
        <v>0</v>
      </c>
      <c r="AA116" s="37">
        <v>0</v>
      </c>
      <c r="AB116" s="37">
        <v>0</v>
      </c>
      <c r="AC116" s="39">
        <f t="shared" si="46"/>
        <v>0</v>
      </c>
      <c r="AD116" s="37">
        <v>34038.130299999997</v>
      </c>
      <c r="AE116" s="37">
        <v>0</v>
      </c>
      <c r="AF116" s="39">
        <f t="shared" si="47"/>
        <v>34038.130299999997</v>
      </c>
      <c r="AG116" s="37">
        <v>0</v>
      </c>
      <c r="AH116" s="37">
        <v>0</v>
      </c>
      <c r="AI116" s="39">
        <f t="shared" si="48"/>
        <v>0</v>
      </c>
      <c r="AJ116" s="39">
        <f t="shared" si="38"/>
        <v>34038.130299999997</v>
      </c>
      <c r="AK116" s="39">
        <f t="shared" si="38"/>
        <v>0</v>
      </c>
      <c r="AL116" s="39">
        <f t="shared" si="49"/>
        <v>34038.130299999997</v>
      </c>
      <c r="AM116" s="37">
        <v>95185.699366890985</v>
      </c>
      <c r="AN116" s="39">
        <f t="shared" si="39"/>
        <v>2848647.1847538813</v>
      </c>
      <c r="AO116" s="38"/>
      <c r="AP116" s="28"/>
    </row>
    <row r="117" spans="1:42" x14ac:dyDescent="0.25">
      <c r="A117" s="10">
        <v>44255</v>
      </c>
      <c r="C117" s="37">
        <v>493249.50092000002</v>
      </c>
      <c r="D117" s="37">
        <v>0</v>
      </c>
      <c r="E117" s="38">
        <f t="shared" si="40"/>
        <v>493249.50092000002</v>
      </c>
      <c r="F117" s="37">
        <v>230975.72419138806</v>
      </c>
      <c r="G117" s="37">
        <v>0</v>
      </c>
      <c r="H117" s="38">
        <f t="shared" si="41"/>
        <v>230975.72419138806</v>
      </c>
      <c r="I117" s="37">
        <v>0</v>
      </c>
      <c r="J117" s="37">
        <v>0</v>
      </c>
      <c r="K117" s="38">
        <f t="shared" si="42"/>
        <v>0</v>
      </c>
      <c r="L117" s="37">
        <v>124329.19254337916</v>
      </c>
      <c r="M117" s="37">
        <v>0</v>
      </c>
      <c r="N117" s="39">
        <f t="shared" si="43"/>
        <v>124329.19254337916</v>
      </c>
      <c r="O117" s="37">
        <v>1841972.37197</v>
      </c>
      <c r="P117" s="37">
        <v>0</v>
      </c>
      <c r="Q117" s="39">
        <f t="shared" si="44"/>
        <v>1841972.37197</v>
      </c>
      <c r="R117" s="37">
        <v>28896.565462223065</v>
      </c>
      <c r="S117" s="37">
        <v>0</v>
      </c>
      <c r="T117" s="39">
        <f t="shared" si="45"/>
        <v>28896.565462223065</v>
      </c>
      <c r="U117" s="37">
        <v>0</v>
      </c>
      <c r="V117" s="37">
        <v>0</v>
      </c>
      <c r="W117" s="39">
        <f t="shared" si="36"/>
        <v>0</v>
      </c>
      <c r="X117" s="37">
        <v>0</v>
      </c>
      <c r="Y117" s="37">
        <v>0</v>
      </c>
      <c r="Z117" s="39">
        <f t="shared" si="37"/>
        <v>0</v>
      </c>
      <c r="AA117" s="37">
        <v>0</v>
      </c>
      <c r="AB117" s="37">
        <v>0</v>
      </c>
      <c r="AC117" s="39">
        <f t="shared" si="46"/>
        <v>0</v>
      </c>
      <c r="AD117" s="37">
        <v>34038.130299999997</v>
      </c>
      <c r="AE117" s="37">
        <v>0</v>
      </c>
      <c r="AF117" s="39">
        <f t="shared" si="47"/>
        <v>34038.130299999997</v>
      </c>
      <c r="AG117" s="37">
        <v>0</v>
      </c>
      <c r="AH117" s="37">
        <v>0</v>
      </c>
      <c r="AI117" s="39">
        <f t="shared" si="48"/>
        <v>0</v>
      </c>
      <c r="AJ117" s="39">
        <f t="shared" si="38"/>
        <v>34038.130299999997</v>
      </c>
      <c r="AK117" s="39">
        <f t="shared" si="38"/>
        <v>0</v>
      </c>
      <c r="AL117" s="39">
        <f t="shared" si="49"/>
        <v>34038.130299999997</v>
      </c>
      <c r="AM117" s="37">
        <v>95185.699366890985</v>
      </c>
      <c r="AN117" s="39">
        <f t="shared" si="39"/>
        <v>2848647.1847538813</v>
      </c>
      <c r="AO117" s="38"/>
      <c r="AP117" s="28"/>
    </row>
    <row r="118" spans="1:42" x14ac:dyDescent="0.25">
      <c r="A118" s="10">
        <v>44286</v>
      </c>
      <c r="C118" s="37">
        <v>531705.81080999994</v>
      </c>
      <c r="D118" s="37">
        <v>0</v>
      </c>
      <c r="E118" s="38">
        <f t="shared" si="40"/>
        <v>531705.81080999994</v>
      </c>
      <c r="F118" s="37">
        <v>245675.99956861831</v>
      </c>
      <c r="G118" s="37">
        <v>0</v>
      </c>
      <c r="H118" s="38">
        <f t="shared" si="41"/>
        <v>245675.99956861831</v>
      </c>
      <c r="I118" s="37">
        <v>0</v>
      </c>
      <c r="J118" s="37">
        <v>0</v>
      </c>
      <c r="K118" s="38">
        <f t="shared" si="42"/>
        <v>0</v>
      </c>
      <c r="L118" s="37">
        <v>132242.03002539062</v>
      </c>
      <c r="M118" s="37">
        <v>0</v>
      </c>
      <c r="N118" s="39">
        <f t="shared" si="43"/>
        <v>132242.03002539062</v>
      </c>
      <c r="O118" s="37">
        <v>1835285.0606900002</v>
      </c>
      <c r="P118" s="37">
        <v>0</v>
      </c>
      <c r="Q118" s="39">
        <f t="shared" si="44"/>
        <v>1835285.0606900002</v>
      </c>
      <c r="R118" s="37">
        <v>30735.665528855428</v>
      </c>
      <c r="S118" s="37">
        <v>0</v>
      </c>
      <c r="T118" s="39">
        <f t="shared" si="45"/>
        <v>30735.665528855428</v>
      </c>
      <c r="U118" s="37">
        <v>0</v>
      </c>
      <c r="V118" s="37">
        <v>0</v>
      </c>
      <c r="W118" s="39">
        <f t="shared" si="36"/>
        <v>0</v>
      </c>
      <c r="X118" s="37">
        <v>0</v>
      </c>
      <c r="Y118" s="37">
        <v>0</v>
      </c>
      <c r="Z118" s="39">
        <f t="shared" si="37"/>
        <v>0</v>
      </c>
      <c r="AA118" s="37">
        <v>0</v>
      </c>
      <c r="AB118" s="37">
        <v>0</v>
      </c>
      <c r="AC118" s="39">
        <f t="shared" si="46"/>
        <v>0</v>
      </c>
      <c r="AD118" s="37">
        <v>27545.616169999998</v>
      </c>
      <c r="AE118" s="37">
        <v>0</v>
      </c>
      <c r="AF118" s="39">
        <f t="shared" si="47"/>
        <v>27545.616169999998</v>
      </c>
      <c r="AG118" s="37">
        <v>0</v>
      </c>
      <c r="AH118" s="37">
        <v>0</v>
      </c>
      <c r="AI118" s="39">
        <f t="shared" si="48"/>
        <v>0</v>
      </c>
      <c r="AJ118" s="39">
        <f t="shared" si="38"/>
        <v>27545.616169999998</v>
      </c>
      <c r="AK118" s="39">
        <f t="shared" si="38"/>
        <v>0</v>
      </c>
      <c r="AL118" s="39">
        <f t="shared" si="49"/>
        <v>27545.616169999998</v>
      </c>
      <c r="AM118" s="37">
        <v>99311.361901446988</v>
      </c>
      <c r="AN118" s="39">
        <f t="shared" si="39"/>
        <v>2902501.5446943115</v>
      </c>
      <c r="AO118" s="38"/>
      <c r="AP118" s="28"/>
    </row>
    <row r="119" spans="1:42" x14ac:dyDescent="0.25">
      <c r="A119" s="10">
        <v>44316</v>
      </c>
      <c r="C119" s="37">
        <v>531705.81080999994</v>
      </c>
      <c r="D119" s="37">
        <v>0</v>
      </c>
      <c r="E119" s="38">
        <f t="shared" si="40"/>
        <v>531705.81080999994</v>
      </c>
      <c r="F119" s="37">
        <v>245675.99956861831</v>
      </c>
      <c r="G119" s="37">
        <v>0</v>
      </c>
      <c r="H119" s="38">
        <f t="shared" si="41"/>
        <v>245675.99956861831</v>
      </c>
      <c r="I119" s="37">
        <v>0</v>
      </c>
      <c r="J119" s="37">
        <v>0</v>
      </c>
      <c r="K119" s="38">
        <f t="shared" si="42"/>
        <v>0</v>
      </c>
      <c r="L119" s="37">
        <v>132242.03002539062</v>
      </c>
      <c r="M119" s="37">
        <v>0</v>
      </c>
      <c r="N119" s="39">
        <f t="shared" si="43"/>
        <v>132242.03002539062</v>
      </c>
      <c r="O119" s="37">
        <v>1835285.0606900002</v>
      </c>
      <c r="P119" s="37">
        <v>0</v>
      </c>
      <c r="Q119" s="39">
        <f t="shared" si="44"/>
        <v>1835285.0606900002</v>
      </c>
      <c r="R119" s="37">
        <v>30735.665528855428</v>
      </c>
      <c r="S119" s="37">
        <v>0</v>
      </c>
      <c r="T119" s="39">
        <f t="shared" si="45"/>
        <v>30735.665528855428</v>
      </c>
      <c r="U119" s="37">
        <v>0</v>
      </c>
      <c r="V119" s="37">
        <v>0</v>
      </c>
      <c r="W119" s="39">
        <f t="shared" si="36"/>
        <v>0</v>
      </c>
      <c r="X119" s="37">
        <v>0</v>
      </c>
      <c r="Y119" s="37">
        <v>0</v>
      </c>
      <c r="Z119" s="39">
        <f t="shared" si="37"/>
        <v>0</v>
      </c>
      <c r="AA119" s="37">
        <v>0</v>
      </c>
      <c r="AB119" s="37">
        <v>0</v>
      </c>
      <c r="AC119" s="39">
        <f t="shared" si="46"/>
        <v>0</v>
      </c>
      <c r="AD119" s="37">
        <v>27545.616169999998</v>
      </c>
      <c r="AE119" s="37">
        <v>0</v>
      </c>
      <c r="AF119" s="39">
        <f t="shared" si="47"/>
        <v>27545.616169999998</v>
      </c>
      <c r="AG119" s="37">
        <v>0</v>
      </c>
      <c r="AH119" s="37">
        <v>0</v>
      </c>
      <c r="AI119" s="39">
        <f t="shared" si="48"/>
        <v>0</v>
      </c>
      <c r="AJ119" s="39">
        <f t="shared" si="38"/>
        <v>27545.616169999998</v>
      </c>
      <c r="AK119" s="39">
        <f t="shared" si="38"/>
        <v>0</v>
      </c>
      <c r="AL119" s="39">
        <f t="shared" si="49"/>
        <v>27545.616169999998</v>
      </c>
      <c r="AM119" s="37">
        <v>99311.361901446988</v>
      </c>
      <c r="AN119" s="39">
        <f t="shared" si="39"/>
        <v>2902501.5446943115</v>
      </c>
      <c r="AO119" s="38"/>
      <c r="AP119" s="28"/>
    </row>
    <row r="120" spans="1:42" x14ac:dyDescent="0.25">
      <c r="A120" s="10">
        <v>44347</v>
      </c>
      <c r="C120" s="37">
        <v>531705.81080999994</v>
      </c>
      <c r="D120" s="37">
        <v>0</v>
      </c>
      <c r="E120" s="38">
        <f t="shared" si="40"/>
        <v>531705.81080999994</v>
      </c>
      <c r="F120" s="37">
        <v>245675.99956861831</v>
      </c>
      <c r="G120" s="37">
        <v>0</v>
      </c>
      <c r="H120" s="38">
        <f t="shared" si="41"/>
        <v>245675.99956861831</v>
      </c>
      <c r="I120" s="37">
        <v>0</v>
      </c>
      <c r="J120" s="37">
        <v>0</v>
      </c>
      <c r="K120" s="38">
        <f t="shared" si="42"/>
        <v>0</v>
      </c>
      <c r="L120" s="37">
        <v>132242.03002539062</v>
      </c>
      <c r="M120" s="37">
        <v>0</v>
      </c>
      <c r="N120" s="39">
        <f t="shared" si="43"/>
        <v>132242.03002539062</v>
      </c>
      <c r="O120" s="37">
        <v>1835285.0606900002</v>
      </c>
      <c r="P120" s="37">
        <v>0</v>
      </c>
      <c r="Q120" s="39">
        <f t="shared" si="44"/>
        <v>1835285.0606900002</v>
      </c>
      <c r="R120" s="37">
        <v>30735.665528855428</v>
      </c>
      <c r="S120" s="37">
        <v>0</v>
      </c>
      <c r="T120" s="39">
        <f t="shared" si="45"/>
        <v>30735.665528855428</v>
      </c>
      <c r="U120" s="37">
        <v>0</v>
      </c>
      <c r="V120" s="37">
        <v>0</v>
      </c>
      <c r="W120" s="39">
        <f t="shared" si="36"/>
        <v>0</v>
      </c>
      <c r="X120" s="37">
        <v>0</v>
      </c>
      <c r="Y120" s="37">
        <v>0</v>
      </c>
      <c r="Z120" s="39">
        <f t="shared" si="37"/>
        <v>0</v>
      </c>
      <c r="AA120" s="37">
        <v>0</v>
      </c>
      <c r="AB120" s="37">
        <v>0</v>
      </c>
      <c r="AC120" s="39">
        <f t="shared" si="46"/>
        <v>0</v>
      </c>
      <c r="AD120" s="37">
        <v>27545.616169999998</v>
      </c>
      <c r="AE120" s="37">
        <v>0</v>
      </c>
      <c r="AF120" s="39">
        <f t="shared" si="47"/>
        <v>27545.616169999998</v>
      </c>
      <c r="AG120" s="37">
        <v>0</v>
      </c>
      <c r="AH120" s="37">
        <v>0</v>
      </c>
      <c r="AI120" s="39">
        <f t="shared" si="48"/>
        <v>0</v>
      </c>
      <c r="AJ120" s="39">
        <f t="shared" si="38"/>
        <v>27545.616169999998</v>
      </c>
      <c r="AK120" s="39">
        <f t="shared" si="38"/>
        <v>0</v>
      </c>
      <c r="AL120" s="39">
        <f t="shared" si="49"/>
        <v>27545.616169999998</v>
      </c>
      <c r="AM120" s="37">
        <v>99311.361901446988</v>
      </c>
      <c r="AN120" s="39">
        <f t="shared" si="39"/>
        <v>2902501.5446943115</v>
      </c>
      <c r="AO120" s="38"/>
      <c r="AP120" s="28"/>
    </row>
    <row r="121" spans="1:42" x14ac:dyDescent="0.25">
      <c r="A121" s="10">
        <v>44377</v>
      </c>
      <c r="C121" s="37">
        <v>539437.80289000005</v>
      </c>
      <c r="D121" s="37">
        <v>0</v>
      </c>
      <c r="E121" s="38">
        <f t="shared" si="40"/>
        <v>539437.80289000005</v>
      </c>
      <c r="F121" s="37">
        <v>254571.87642061611</v>
      </c>
      <c r="G121" s="37">
        <v>0</v>
      </c>
      <c r="H121" s="38">
        <f t="shared" si="41"/>
        <v>254571.87642061611</v>
      </c>
      <c r="I121" s="37">
        <v>0</v>
      </c>
      <c r="J121" s="37">
        <v>0</v>
      </c>
      <c r="K121" s="38">
        <f t="shared" si="42"/>
        <v>0</v>
      </c>
      <c r="L121" s="37">
        <v>137030.48643069569</v>
      </c>
      <c r="M121" s="37">
        <v>0</v>
      </c>
      <c r="N121" s="39">
        <f t="shared" si="43"/>
        <v>137030.48643069569</v>
      </c>
      <c r="O121" s="37">
        <v>1851536.2594199998</v>
      </c>
      <c r="P121" s="37">
        <v>0</v>
      </c>
      <c r="Q121" s="39">
        <f t="shared" si="44"/>
        <v>1851536.2594199998</v>
      </c>
      <c r="R121" s="37">
        <v>31848.597585665986</v>
      </c>
      <c r="S121" s="37">
        <v>0</v>
      </c>
      <c r="T121" s="39">
        <f t="shared" si="45"/>
        <v>31848.597585665986</v>
      </c>
      <c r="U121" s="37">
        <v>0</v>
      </c>
      <c r="V121" s="37">
        <v>0</v>
      </c>
      <c r="W121" s="39">
        <f t="shared" si="36"/>
        <v>0</v>
      </c>
      <c r="X121" s="37">
        <v>0</v>
      </c>
      <c r="Y121" s="37">
        <v>0</v>
      </c>
      <c r="Z121" s="39">
        <f t="shared" si="37"/>
        <v>0</v>
      </c>
      <c r="AA121" s="37">
        <v>0</v>
      </c>
      <c r="AB121" s="37">
        <v>0</v>
      </c>
      <c r="AC121" s="39">
        <f t="shared" si="46"/>
        <v>0</v>
      </c>
      <c r="AD121" s="37">
        <v>28614.259590000001</v>
      </c>
      <c r="AE121" s="37">
        <v>0</v>
      </c>
      <c r="AF121" s="39">
        <f t="shared" si="47"/>
        <v>28614.259590000001</v>
      </c>
      <c r="AG121" s="37">
        <v>0</v>
      </c>
      <c r="AH121" s="37">
        <v>0</v>
      </c>
      <c r="AI121" s="39">
        <f t="shared" si="48"/>
        <v>0</v>
      </c>
      <c r="AJ121" s="39">
        <f t="shared" si="38"/>
        <v>28614.259590000001</v>
      </c>
      <c r="AK121" s="39">
        <f t="shared" si="38"/>
        <v>0</v>
      </c>
      <c r="AL121" s="39">
        <f t="shared" si="49"/>
        <v>28614.259590000001</v>
      </c>
      <c r="AM121" s="37">
        <v>103175.04632364535</v>
      </c>
      <c r="AN121" s="39">
        <f t="shared" si="39"/>
        <v>2946214.3286606227</v>
      </c>
      <c r="AO121" s="38"/>
      <c r="AP121" s="28"/>
    </row>
    <row r="122" spans="1:42" x14ac:dyDescent="0.25">
      <c r="A122" s="10">
        <v>44408</v>
      </c>
      <c r="C122" s="37">
        <v>539437.80289000005</v>
      </c>
      <c r="D122" s="37">
        <v>0</v>
      </c>
      <c r="E122" s="38">
        <f t="shared" si="40"/>
        <v>539437.80289000005</v>
      </c>
      <c r="F122" s="37">
        <v>254571.87642061611</v>
      </c>
      <c r="G122" s="37">
        <v>0</v>
      </c>
      <c r="H122" s="38">
        <f t="shared" si="41"/>
        <v>254571.87642061611</v>
      </c>
      <c r="I122" s="37">
        <v>0</v>
      </c>
      <c r="J122" s="37">
        <v>0</v>
      </c>
      <c r="K122" s="38">
        <f t="shared" si="42"/>
        <v>0</v>
      </c>
      <c r="L122" s="37">
        <v>137030.48643069569</v>
      </c>
      <c r="M122" s="37">
        <v>0</v>
      </c>
      <c r="N122" s="39">
        <f t="shared" si="43"/>
        <v>137030.48643069569</v>
      </c>
      <c r="O122" s="37">
        <v>1851536.2594199998</v>
      </c>
      <c r="P122" s="37">
        <v>0</v>
      </c>
      <c r="Q122" s="39">
        <f t="shared" si="44"/>
        <v>1851536.2594199998</v>
      </c>
      <c r="R122" s="37">
        <v>31848.597585665986</v>
      </c>
      <c r="S122" s="37">
        <v>0</v>
      </c>
      <c r="T122" s="39">
        <f t="shared" si="45"/>
        <v>31848.597585665986</v>
      </c>
      <c r="U122" s="37">
        <v>0</v>
      </c>
      <c r="V122" s="37">
        <v>0</v>
      </c>
      <c r="W122" s="39">
        <f t="shared" si="36"/>
        <v>0</v>
      </c>
      <c r="X122" s="37">
        <v>0</v>
      </c>
      <c r="Y122" s="37">
        <v>0</v>
      </c>
      <c r="Z122" s="39">
        <f t="shared" si="37"/>
        <v>0</v>
      </c>
      <c r="AA122" s="37">
        <v>0</v>
      </c>
      <c r="AB122" s="37">
        <v>0</v>
      </c>
      <c r="AC122" s="39">
        <f t="shared" si="46"/>
        <v>0</v>
      </c>
      <c r="AD122" s="37">
        <v>28614.259590000001</v>
      </c>
      <c r="AE122" s="37">
        <v>0</v>
      </c>
      <c r="AF122" s="39">
        <f t="shared" si="47"/>
        <v>28614.259590000001</v>
      </c>
      <c r="AG122" s="37">
        <v>0</v>
      </c>
      <c r="AH122" s="37">
        <v>0</v>
      </c>
      <c r="AI122" s="39">
        <f t="shared" si="48"/>
        <v>0</v>
      </c>
      <c r="AJ122" s="39">
        <f t="shared" si="38"/>
        <v>28614.259590000001</v>
      </c>
      <c r="AK122" s="39">
        <f t="shared" si="38"/>
        <v>0</v>
      </c>
      <c r="AL122" s="39">
        <f t="shared" si="49"/>
        <v>28614.259590000001</v>
      </c>
      <c r="AM122" s="37">
        <v>103175.04632364535</v>
      </c>
      <c r="AN122" s="39">
        <f t="shared" si="39"/>
        <v>2946214.3286606227</v>
      </c>
      <c r="AO122" s="38"/>
      <c r="AP122" s="28"/>
    </row>
    <row r="123" spans="1:42" x14ac:dyDescent="0.25">
      <c r="A123" s="10">
        <v>44439</v>
      </c>
      <c r="C123" s="37">
        <v>539437.80289000005</v>
      </c>
      <c r="D123" s="37">
        <v>0</v>
      </c>
      <c r="E123" s="38">
        <f t="shared" si="40"/>
        <v>539437.80289000005</v>
      </c>
      <c r="F123" s="37">
        <v>254571.87642061611</v>
      </c>
      <c r="G123" s="37">
        <v>0</v>
      </c>
      <c r="H123" s="38">
        <f t="shared" si="41"/>
        <v>254571.87642061611</v>
      </c>
      <c r="I123" s="37">
        <v>0</v>
      </c>
      <c r="J123" s="37">
        <v>0</v>
      </c>
      <c r="K123" s="38">
        <f t="shared" si="42"/>
        <v>0</v>
      </c>
      <c r="L123" s="37">
        <v>137030.48643069569</v>
      </c>
      <c r="M123" s="37">
        <v>0</v>
      </c>
      <c r="N123" s="39">
        <f t="shared" si="43"/>
        <v>137030.48643069569</v>
      </c>
      <c r="O123" s="37">
        <v>1851536.2594199998</v>
      </c>
      <c r="P123" s="37">
        <v>0</v>
      </c>
      <c r="Q123" s="39">
        <f t="shared" si="44"/>
        <v>1851536.2594199998</v>
      </c>
      <c r="R123" s="37">
        <v>31848.597585665986</v>
      </c>
      <c r="S123" s="37">
        <v>0</v>
      </c>
      <c r="T123" s="39">
        <f t="shared" si="45"/>
        <v>31848.597585665986</v>
      </c>
      <c r="U123" s="37">
        <v>0</v>
      </c>
      <c r="V123" s="37">
        <v>0</v>
      </c>
      <c r="W123" s="39">
        <f t="shared" si="36"/>
        <v>0</v>
      </c>
      <c r="X123" s="37">
        <v>0</v>
      </c>
      <c r="Y123" s="37">
        <v>0</v>
      </c>
      <c r="Z123" s="39">
        <f t="shared" si="37"/>
        <v>0</v>
      </c>
      <c r="AA123" s="37">
        <v>0</v>
      </c>
      <c r="AB123" s="37">
        <v>0</v>
      </c>
      <c r="AC123" s="39">
        <f t="shared" si="46"/>
        <v>0</v>
      </c>
      <c r="AD123" s="37">
        <v>28614.259590000001</v>
      </c>
      <c r="AE123" s="37">
        <v>0</v>
      </c>
      <c r="AF123" s="39">
        <f t="shared" si="47"/>
        <v>28614.259590000001</v>
      </c>
      <c r="AG123" s="37">
        <v>0</v>
      </c>
      <c r="AH123" s="37">
        <v>0</v>
      </c>
      <c r="AI123" s="39">
        <f t="shared" si="48"/>
        <v>0</v>
      </c>
      <c r="AJ123" s="39">
        <f t="shared" si="38"/>
        <v>28614.259590000001</v>
      </c>
      <c r="AK123" s="39">
        <f t="shared" si="38"/>
        <v>0</v>
      </c>
      <c r="AL123" s="39">
        <f t="shared" si="49"/>
        <v>28614.259590000001</v>
      </c>
      <c r="AM123" s="37">
        <v>103175.04632364535</v>
      </c>
      <c r="AN123" s="39">
        <f t="shared" si="39"/>
        <v>2946214.3286606227</v>
      </c>
      <c r="AO123" s="38"/>
    </row>
    <row r="124" spans="1:42" x14ac:dyDescent="0.25">
      <c r="A124" s="10">
        <v>44469</v>
      </c>
      <c r="C124" s="37">
        <v>535876.29849000007</v>
      </c>
      <c r="D124" s="37">
        <v>0</v>
      </c>
      <c r="E124" s="38">
        <f t="shared" si="40"/>
        <v>535876.29849000007</v>
      </c>
      <c r="F124" s="37">
        <v>259109.03084551159</v>
      </c>
      <c r="G124" s="37">
        <v>0</v>
      </c>
      <c r="H124" s="38">
        <f t="shared" si="41"/>
        <v>259109.03084551159</v>
      </c>
      <c r="I124" s="37">
        <v>0</v>
      </c>
      <c r="J124" s="37">
        <v>0</v>
      </c>
      <c r="K124" s="38">
        <f t="shared" si="42"/>
        <v>0</v>
      </c>
      <c r="L124" s="37">
        <v>139472.73765890033</v>
      </c>
      <c r="M124" s="37">
        <v>0</v>
      </c>
      <c r="N124" s="39">
        <f t="shared" si="43"/>
        <v>139472.73765890033</v>
      </c>
      <c r="O124" s="37">
        <v>1881195.67451</v>
      </c>
      <c r="P124" s="37">
        <v>0</v>
      </c>
      <c r="Q124" s="39">
        <f t="shared" si="44"/>
        <v>1881195.67451</v>
      </c>
      <c r="R124" s="37">
        <v>32416.225115832618</v>
      </c>
      <c r="S124" s="37">
        <v>0</v>
      </c>
      <c r="T124" s="39">
        <f t="shared" si="45"/>
        <v>32416.225115832618</v>
      </c>
      <c r="U124" s="37">
        <v>0</v>
      </c>
      <c r="V124" s="37">
        <v>0</v>
      </c>
      <c r="W124" s="39">
        <f t="shared" si="36"/>
        <v>0</v>
      </c>
      <c r="X124" s="37">
        <v>0</v>
      </c>
      <c r="Y124" s="37">
        <v>0</v>
      </c>
      <c r="Z124" s="39">
        <f t="shared" si="37"/>
        <v>0</v>
      </c>
      <c r="AA124" s="37">
        <v>0</v>
      </c>
      <c r="AB124" s="37">
        <v>0</v>
      </c>
      <c r="AC124" s="39">
        <f t="shared" si="46"/>
        <v>0</v>
      </c>
      <c r="AD124" s="37">
        <v>29250.623360000001</v>
      </c>
      <c r="AE124" s="37">
        <v>0</v>
      </c>
      <c r="AF124" s="39">
        <f t="shared" si="47"/>
        <v>29250.623360000001</v>
      </c>
      <c r="AG124" s="37">
        <v>0</v>
      </c>
      <c r="AH124" s="37">
        <v>0</v>
      </c>
      <c r="AI124" s="39">
        <f t="shared" si="48"/>
        <v>0</v>
      </c>
      <c r="AJ124" s="39">
        <f t="shared" si="38"/>
        <v>29250.623360000001</v>
      </c>
      <c r="AK124" s="39">
        <f t="shared" si="38"/>
        <v>0</v>
      </c>
      <c r="AL124" s="39">
        <f t="shared" si="49"/>
        <v>29250.623360000001</v>
      </c>
      <c r="AM124" s="37">
        <v>104783.72595359776</v>
      </c>
      <c r="AN124" s="39">
        <f t="shared" si="39"/>
        <v>2982104.3159338422</v>
      </c>
      <c r="AO124" s="38"/>
    </row>
    <row r="125" spans="1:42" x14ac:dyDescent="0.25">
      <c r="A125" s="10">
        <v>44500</v>
      </c>
      <c r="C125" s="37">
        <v>535876.29849000007</v>
      </c>
      <c r="D125" s="37">
        <v>0</v>
      </c>
      <c r="E125" s="38">
        <f t="shared" si="40"/>
        <v>535876.29849000007</v>
      </c>
      <c r="F125" s="37">
        <v>259109.03084551159</v>
      </c>
      <c r="G125" s="37">
        <v>0</v>
      </c>
      <c r="H125" s="38">
        <f t="shared" si="41"/>
        <v>259109.03084551159</v>
      </c>
      <c r="I125" s="37">
        <v>0</v>
      </c>
      <c r="J125" s="37">
        <v>0</v>
      </c>
      <c r="K125" s="38">
        <f t="shared" si="42"/>
        <v>0</v>
      </c>
      <c r="L125" s="37">
        <v>139472.73765890033</v>
      </c>
      <c r="M125" s="37">
        <v>0</v>
      </c>
      <c r="N125" s="39">
        <f t="shared" si="43"/>
        <v>139472.73765890033</v>
      </c>
      <c r="O125" s="37">
        <v>1881195.67451</v>
      </c>
      <c r="P125" s="37">
        <v>0</v>
      </c>
      <c r="Q125" s="39">
        <f t="shared" si="44"/>
        <v>1881195.67451</v>
      </c>
      <c r="R125" s="37">
        <v>32416.225115832618</v>
      </c>
      <c r="S125" s="37">
        <v>0</v>
      </c>
      <c r="T125" s="39">
        <f t="shared" si="45"/>
        <v>32416.225115832618</v>
      </c>
      <c r="U125" s="37">
        <v>0</v>
      </c>
      <c r="V125" s="37">
        <v>0</v>
      </c>
      <c r="W125" s="39">
        <f t="shared" si="36"/>
        <v>0</v>
      </c>
      <c r="X125" s="37">
        <v>0</v>
      </c>
      <c r="Y125" s="37">
        <v>0</v>
      </c>
      <c r="Z125" s="39">
        <f t="shared" si="37"/>
        <v>0</v>
      </c>
      <c r="AA125" s="37">
        <v>0</v>
      </c>
      <c r="AB125" s="37">
        <v>0</v>
      </c>
      <c r="AC125" s="39">
        <f t="shared" si="46"/>
        <v>0</v>
      </c>
      <c r="AD125" s="37">
        <v>29250.623360000001</v>
      </c>
      <c r="AE125" s="37">
        <v>0</v>
      </c>
      <c r="AF125" s="39">
        <f t="shared" si="47"/>
        <v>29250.623360000001</v>
      </c>
      <c r="AG125" s="37">
        <v>0</v>
      </c>
      <c r="AH125" s="37">
        <v>0</v>
      </c>
      <c r="AI125" s="39">
        <f t="shared" si="48"/>
        <v>0</v>
      </c>
      <c r="AJ125" s="39">
        <f t="shared" si="38"/>
        <v>29250.623360000001</v>
      </c>
      <c r="AK125" s="39">
        <f t="shared" si="38"/>
        <v>0</v>
      </c>
      <c r="AL125" s="39">
        <f t="shared" si="49"/>
        <v>29250.623360000001</v>
      </c>
      <c r="AM125" s="37">
        <v>104783.72595359776</v>
      </c>
      <c r="AN125" s="39">
        <f t="shared" si="39"/>
        <v>2982104.3159338422</v>
      </c>
      <c r="AO125" s="38"/>
    </row>
    <row r="126" spans="1:42" x14ac:dyDescent="0.25">
      <c r="A126" s="10">
        <v>44530</v>
      </c>
      <c r="C126" s="37">
        <v>535876.29849000007</v>
      </c>
      <c r="D126" s="37">
        <v>0</v>
      </c>
      <c r="E126" s="38">
        <f t="shared" si="40"/>
        <v>535876.29849000007</v>
      </c>
      <c r="F126" s="37">
        <v>259109.03084551159</v>
      </c>
      <c r="G126" s="37">
        <v>0</v>
      </c>
      <c r="H126" s="38">
        <f t="shared" si="41"/>
        <v>259109.03084551159</v>
      </c>
      <c r="I126" s="37">
        <v>0</v>
      </c>
      <c r="J126" s="37">
        <v>0</v>
      </c>
      <c r="K126" s="38">
        <f t="shared" si="42"/>
        <v>0</v>
      </c>
      <c r="L126" s="37">
        <v>139472.73765890033</v>
      </c>
      <c r="M126" s="37">
        <v>0</v>
      </c>
      <c r="N126" s="39">
        <f t="shared" si="43"/>
        <v>139472.73765890033</v>
      </c>
      <c r="O126" s="37">
        <v>1881195.67451</v>
      </c>
      <c r="P126" s="37">
        <v>0</v>
      </c>
      <c r="Q126" s="39">
        <f t="shared" si="44"/>
        <v>1881195.67451</v>
      </c>
      <c r="R126" s="37">
        <v>32416.225115832618</v>
      </c>
      <c r="S126" s="37">
        <v>0</v>
      </c>
      <c r="T126" s="39">
        <f t="shared" si="45"/>
        <v>32416.225115832618</v>
      </c>
      <c r="U126" s="37">
        <v>0</v>
      </c>
      <c r="V126" s="37">
        <v>0</v>
      </c>
      <c r="W126" s="39">
        <f t="shared" si="36"/>
        <v>0</v>
      </c>
      <c r="X126" s="37">
        <v>0</v>
      </c>
      <c r="Y126" s="37">
        <v>0</v>
      </c>
      <c r="Z126" s="39">
        <f t="shared" si="37"/>
        <v>0</v>
      </c>
      <c r="AA126" s="37">
        <v>0</v>
      </c>
      <c r="AB126" s="37">
        <v>0</v>
      </c>
      <c r="AC126" s="39">
        <f t="shared" si="46"/>
        <v>0</v>
      </c>
      <c r="AD126" s="37">
        <v>29250.623360000001</v>
      </c>
      <c r="AE126" s="37">
        <v>0</v>
      </c>
      <c r="AF126" s="39">
        <f t="shared" si="47"/>
        <v>29250.623360000001</v>
      </c>
      <c r="AG126" s="37">
        <v>0</v>
      </c>
      <c r="AH126" s="37">
        <v>0</v>
      </c>
      <c r="AI126" s="39">
        <f t="shared" si="48"/>
        <v>0</v>
      </c>
      <c r="AJ126" s="39">
        <f t="shared" si="38"/>
        <v>29250.623360000001</v>
      </c>
      <c r="AK126" s="39">
        <f t="shared" si="38"/>
        <v>0</v>
      </c>
      <c r="AL126" s="39">
        <f t="shared" si="49"/>
        <v>29250.623360000001</v>
      </c>
      <c r="AM126" s="37">
        <v>104783.72595359776</v>
      </c>
      <c r="AN126" s="39">
        <f t="shared" si="39"/>
        <v>2982104.3159338422</v>
      </c>
      <c r="AO126" s="38"/>
    </row>
    <row r="127" spans="1:42" x14ac:dyDescent="0.25">
      <c r="A127" s="10">
        <v>44561</v>
      </c>
      <c r="C127" s="37">
        <v>518501.95308000001</v>
      </c>
      <c r="D127" s="37">
        <v>0</v>
      </c>
      <c r="E127" s="38">
        <f t="shared" si="40"/>
        <v>518501.95308000001</v>
      </c>
      <c r="F127" s="37">
        <v>265382.46334608388</v>
      </c>
      <c r="G127" s="37">
        <v>0</v>
      </c>
      <c r="H127" s="38">
        <f t="shared" si="41"/>
        <v>265382.46334608388</v>
      </c>
      <c r="I127" s="37">
        <v>0</v>
      </c>
      <c r="J127" s="37">
        <v>0</v>
      </c>
      <c r="K127" s="38">
        <f t="shared" si="42"/>
        <v>0</v>
      </c>
      <c r="L127" s="37">
        <v>142849.58949041687</v>
      </c>
      <c r="M127" s="37">
        <v>0</v>
      </c>
      <c r="N127" s="39">
        <f t="shared" si="43"/>
        <v>142849.58949041687</v>
      </c>
      <c r="O127" s="37">
        <v>1920870.9853800002</v>
      </c>
      <c r="P127" s="37">
        <v>0</v>
      </c>
      <c r="Q127" s="39">
        <f t="shared" si="44"/>
        <v>1920870.9853800002</v>
      </c>
      <c r="R127" s="37">
        <v>33201.072326769012</v>
      </c>
      <c r="S127" s="37">
        <v>0</v>
      </c>
      <c r="T127" s="39">
        <f t="shared" si="45"/>
        <v>33201.072326769012</v>
      </c>
      <c r="U127" s="37">
        <v>0</v>
      </c>
      <c r="V127" s="37">
        <v>0</v>
      </c>
      <c r="W127" s="39">
        <f t="shared" si="36"/>
        <v>0</v>
      </c>
      <c r="X127" s="37">
        <v>0</v>
      </c>
      <c r="Y127" s="37">
        <v>0</v>
      </c>
      <c r="Z127" s="39">
        <f t="shared" si="37"/>
        <v>0</v>
      </c>
      <c r="AA127" s="37">
        <v>0</v>
      </c>
      <c r="AB127" s="37">
        <v>0</v>
      </c>
      <c r="AC127" s="39">
        <f t="shared" si="46"/>
        <v>0</v>
      </c>
      <c r="AD127" s="37">
        <v>31993.309530000002</v>
      </c>
      <c r="AE127" s="37">
        <v>0</v>
      </c>
      <c r="AF127" s="39">
        <f t="shared" si="47"/>
        <v>31993.309530000002</v>
      </c>
      <c r="AG127" s="37">
        <v>0</v>
      </c>
      <c r="AH127" s="37">
        <v>0</v>
      </c>
      <c r="AI127" s="39">
        <f t="shared" si="48"/>
        <v>0</v>
      </c>
      <c r="AJ127" s="39">
        <f t="shared" si="38"/>
        <v>31993.309530000002</v>
      </c>
      <c r="AK127" s="39">
        <f t="shared" si="38"/>
        <v>0</v>
      </c>
      <c r="AL127" s="39">
        <f t="shared" si="49"/>
        <v>31993.309530000002</v>
      </c>
      <c r="AM127" s="37">
        <v>103996.05567430753</v>
      </c>
      <c r="AN127" s="39">
        <f t="shared" si="39"/>
        <v>3016795.4288275777</v>
      </c>
      <c r="AO127" s="38"/>
    </row>
    <row r="128" spans="1:42" x14ac:dyDescent="0.25">
      <c r="A128" s="10">
        <v>44592</v>
      </c>
      <c r="C128" s="37">
        <v>518501.95308000001</v>
      </c>
      <c r="D128" s="37">
        <v>0</v>
      </c>
      <c r="E128" s="38">
        <f t="shared" si="40"/>
        <v>518501.95308000001</v>
      </c>
      <c r="F128" s="37">
        <v>265382.46334608388</v>
      </c>
      <c r="G128" s="37">
        <v>0</v>
      </c>
      <c r="H128" s="38">
        <f t="shared" si="41"/>
        <v>265382.46334608388</v>
      </c>
      <c r="I128" s="37">
        <v>0</v>
      </c>
      <c r="J128" s="37">
        <v>0</v>
      </c>
      <c r="K128" s="38">
        <f t="shared" si="42"/>
        <v>0</v>
      </c>
      <c r="L128" s="37">
        <v>142849.58949041687</v>
      </c>
      <c r="M128" s="37">
        <v>0</v>
      </c>
      <c r="N128" s="39">
        <f t="shared" si="43"/>
        <v>142849.58949041687</v>
      </c>
      <c r="O128" s="37">
        <v>1920870.9853800002</v>
      </c>
      <c r="P128" s="37">
        <v>0</v>
      </c>
      <c r="Q128" s="39">
        <f t="shared" si="44"/>
        <v>1920870.9853800002</v>
      </c>
      <c r="R128" s="37">
        <v>33201.072326769012</v>
      </c>
      <c r="S128" s="37">
        <v>0</v>
      </c>
      <c r="T128" s="39">
        <f t="shared" si="45"/>
        <v>33201.072326769012</v>
      </c>
      <c r="U128" s="37">
        <v>0</v>
      </c>
      <c r="V128" s="37">
        <v>0</v>
      </c>
      <c r="W128" s="39">
        <f t="shared" si="36"/>
        <v>0</v>
      </c>
      <c r="X128" s="37">
        <v>0</v>
      </c>
      <c r="Y128" s="37">
        <v>0</v>
      </c>
      <c r="Z128" s="39">
        <f t="shared" si="37"/>
        <v>0</v>
      </c>
      <c r="AA128" s="37">
        <v>0</v>
      </c>
      <c r="AB128" s="37">
        <v>0</v>
      </c>
      <c r="AC128" s="39">
        <f t="shared" si="46"/>
        <v>0</v>
      </c>
      <c r="AD128" s="37">
        <v>31993.309530000002</v>
      </c>
      <c r="AE128" s="37">
        <v>0</v>
      </c>
      <c r="AF128" s="39">
        <f t="shared" si="47"/>
        <v>31993.309530000002</v>
      </c>
      <c r="AG128" s="37">
        <v>0</v>
      </c>
      <c r="AH128" s="37">
        <v>0</v>
      </c>
      <c r="AI128" s="39">
        <f t="shared" si="48"/>
        <v>0</v>
      </c>
      <c r="AJ128" s="39">
        <f t="shared" si="38"/>
        <v>31993.309530000002</v>
      </c>
      <c r="AK128" s="39">
        <f t="shared" si="38"/>
        <v>0</v>
      </c>
      <c r="AL128" s="39">
        <f t="shared" si="49"/>
        <v>31993.309530000002</v>
      </c>
      <c r="AM128" s="37">
        <v>103996.05567430753</v>
      </c>
      <c r="AN128" s="39">
        <f t="shared" si="39"/>
        <v>3016795.4288275777</v>
      </c>
      <c r="AO128" s="38"/>
    </row>
    <row r="129" spans="1:41" x14ac:dyDescent="0.25">
      <c r="A129" s="10">
        <v>44620</v>
      </c>
      <c r="C129" s="37">
        <v>518501.95308000001</v>
      </c>
      <c r="D129" s="37">
        <v>0</v>
      </c>
      <c r="E129" s="38">
        <f t="shared" si="40"/>
        <v>518501.95308000001</v>
      </c>
      <c r="F129" s="37">
        <v>265382.46334608388</v>
      </c>
      <c r="G129" s="37">
        <v>0</v>
      </c>
      <c r="H129" s="38">
        <f t="shared" si="41"/>
        <v>265382.46334608388</v>
      </c>
      <c r="I129" s="37">
        <v>0</v>
      </c>
      <c r="J129" s="37">
        <v>0</v>
      </c>
      <c r="K129" s="38">
        <f t="shared" si="42"/>
        <v>0</v>
      </c>
      <c r="L129" s="37">
        <v>142849.58949041687</v>
      </c>
      <c r="M129" s="37">
        <v>0</v>
      </c>
      <c r="N129" s="39">
        <f t="shared" si="43"/>
        <v>142849.58949041687</v>
      </c>
      <c r="O129" s="37">
        <v>1920870.9853800002</v>
      </c>
      <c r="P129" s="37">
        <v>0</v>
      </c>
      <c r="Q129" s="39">
        <f t="shared" si="44"/>
        <v>1920870.9853800002</v>
      </c>
      <c r="R129" s="37">
        <v>33201.072326769012</v>
      </c>
      <c r="S129" s="37">
        <v>0</v>
      </c>
      <c r="T129" s="39">
        <f t="shared" si="45"/>
        <v>33201.072326769012</v>
      </c>
      <c r="U129" s="37">
        <v>0</v>
      </c>
      <c r="V129" s="37">
        <v>0</v>
      </c>
      <c r="W129" s="39">
        <f t="shared" si="36"/>
        <v>0</v>
      </c>
      <c r="X129" s="37">
        <v>0</v>
      </c>
      <c r="Y129" s="37">
        <v>0</v>
      </c>
      <c r="Z129" s="39">
        <f t="shared" si="37"/>
        <v>0</v>
      </c>
      <c r="AA129" s="37">
        <v>0</v>
      </c>
      <c r="AB129" s="37">
        <v>0</v>
      </c>
      <c r="AC129" s="39">
        <f t="shared" si="46"/>
        <v>0</v>
      </c>
      <c r="AD129" s="37">
        <v>31993.309530000002</v>
      </c>
      <c r="AE129" s="37">
        <v>0</v>
      </c>
      <c r="AF129" s="39">
        <f t="shared" si="47"/>
        <v>31993.309530000002</v>
      </c>
      <c r="AG129" s="37">
        <v>0</v>
      </c>
      <c r="AH129" s="37">
        <v>0</v>
      </c>
      <c r="AI129" s="39">
        <f t="shared" si="48"/>
        <v>0</v>
      </c>
      <c r="AJ129" s="39">
        <f t="shared" si="38"/>
        <v>31993.309530000002</v>
      </c>
      <c r="AK129" s="39">
        <f t="shared" si="38"/>
        <v>0</v>
      </c>
      <c r="AL129" s="39">
        <f t="shared" si="49"/>
        <v>31993.309530000002</v>
      </c>
      <c r="AM129" s="37">
        <v>103996.05567430753</v>
      </c>
      <c r="AN129" s="39">
        <f t="shared" si="39"/>
        <v>3016795.4288275777</v>
      </c>
      <c r="AO129" s="38"/>
    </row>
    <row r="130" spans="1:41" x14ac:dyDescent="0.25">
      <c r="A130" s="10">
        <v>44651</v>
      </c>
      <c r="C130" s="37">
        <v>535929.61875000002</v>
      </c>
      <c r="D130" s="37">
        <v>0</v>
      </c>
      <c r="E130" s="38">
        <f t="shared" si="40"/>
        <v>535929.61875000002</v>
      </c>
      <c r="F130" s="37">
        <v>279830.36979376612</v>
      </c>
      <c r="G130" s="37">
        <v>0</v>
      </c>
      <c r="H130" s="38">
        <f t="shared" si="41"/>
        <v>279830.36979376612</v>
      </c>
      <c r="I130" s="37">
        <v>0</v>
      </c>
      <c r="J130" s="37">
        <v>0</v>
      </c>
      <c r="K130" s="38">
        <f t="shared" si="42"/>
        <v>0</v>
      </c>
      <c r="L130" s="37">
        <v>150626.58228423182</v>
      </c>
      <c r="M130" s="37">
        <v>0</v>
      </c>
      <c r="N130" s="39">
        <f t="shared" si="43"/>
        <v>150626.58228423182</v>
      </c>
      <c r="O130" s="37">
        <v>1937932.53675</v>
      </c>
      <c r="P130" s="37">
        <v>0</v>
      </c>
      <c r="Q130" s="39">
        <f t="shared" si="44"/>
        <v>1937932.53675</v>
      </c>
      <c r="R130" s="37">
        <v>35008.599398798389</v>
      </c>
      <c r="S130" s="37">
        <v>0</v>
      </c>
      <c r="T130" s="39">
        <f t="shared" si="45"/>
        <v>35008.599398798389</v>
      </c>
      <c r="U130" s="37">
        <v>0</v>
      </c>
      <c r="V130" s="37">
        <v>0</v>
      </c>
      <c r="W130" s="39">
        <f t="shared" si="36"/>
        <v>0</v>
      </c>
      <c r="X130" s="37">
        <v>0</v>
      </c>
      <c r="Y130" s="37">
        <v>0</v>
      </c>
      <c r="Z130" s="39">
        <f t="shared" si="37"/>
        <v>0</v>
      </c>
      <c r="AA130" s="37">
        <v>0</v>
      </c>
      <c r="AB130" s="37">
        <v>0</v>
      </c>
      <c r="AC130" s="39">
        <f t="shared" si="46"/>
        <v>0</v>
      </c>
      <c r="AD130" s="37">
        <v>32189.446609999999</v>
      </c>
      <c r="AE130" s="37">
        <v>0</v>
      </c>
      <c r="AF130" s="39">
        <f t="shared" si="47"/>
        <v>32189.446609999999</v>
      </c>
      <c r="AG130" s="37">
        <v>0</v>
      </c>
      <c r="AH130" s="37">
        <v>0</v>
      </c>
      <c r="AI130" s="39">
        <f t="shared" si="48"/>
        <v>0</v>
      </c>
      <c r="AJ130" s="39">
        <f t="shared" si="38"/>
        <v>32189.446609999999</v>
      </c>
      <c r="AK130" s="39">
        <f t="shared" si="38"/>
        <v>0</v>
      </c>
      <c r="AL130" s="39">
        <f t="shared" si="49"/>
        <v>32189.446609999999</v>
      </c>
      <c r="AM130" s="37">
        <v>103005.46466592676</v>
      </c>
      <c r="AN130" s="39">
        <f t="shared" si="39"/>
        <v>3074522.6182527225</v>
      </c>
      <c r="AO130" s="38"/>
    </row>
    <row r="131" spans="1:41" x14ac:dyDescent="0.25">
      <c r="A131" s="10">
        <v>44681</v>
      </c>
      <c r="C131" s="37">
        <v>535929.61875000002</v>
      </c>
      <c r="D131" s="37">
        <v>0</v>
      </c>
      <c r="E131" s="38">
        <f t="shared" si="40"/>
        <v>535929.61875000002</v>
      </c>
      <c r="F131" s="37">
        <v>279830.36979376612</v>
      </c>
      <c r="G131" s="37">
        <v>0</v>
      </c>
      <c r="H131" s="38">
        <f t="shared" si="41"/>
        <v>279830.36979376612</v>
      </c>
      <c r="I131" s="37">
        <v>0</v>
      </c>
      <c r="J131" s="37">
        <v>0</v>
      </c>
      <c r="K131" s="38">
        <f t="shared" si="42"/>
        <v>0</v>
      </c>
      <c r="L131" s="37">
        <v>150626.58228423182</v>
      </c>
      <c r="M131" s="37">
        <v>0</v>
      </c>
      <c r="N131" s="39">
        <f t="shared" si="43"/>
        <v>150626.58228423182</v>
      </c>
      <c r="O131" s="37">
        <v>1937932.53675</v>
      </c>
      <c r="P131" s="37">
        <v>0</v>
      </c>
      <c r="Q131" s="39">
        <f t="shared" si="44"/>
        <v>1937932.53675</v>
      </c>
      <c r="R131" s="37">
        <v>35008.599398798389</v>
      </c>
      <c r="S131" s="37">
        <v>0</v>
      </c>
      <c r="T131" s="39">
        <f t="shared" si="45"/>
        <v>35008.599398798389</v>
      </c>
      <c r="U131" s="37">
        <v>0</v>
      </c>
      <c r="V131" s="37">
        <v>0</v>
      </c>
      <c r="W131" s="39">
        <f t="shared" si="36"/>
        <v>0</v>
      </c>
      <c r="X131" s="37">
        <v>0</v>
      </c>
      <c r="Y131" s="37">
        <v>0</v>
      </c>
      <c r="Z131" s="39">
        <f t="shared" si="37"/>
        <v>0</v>
      </c>
      <c r="AA131" s="37">
        <v>0</v>
      </c>
      <c r="AB131" s="37">
        <v>0</v>
      </c>
      <c r="AC131" s="39">
        <f t="shared" si="46"/>
        <v>0</v>
      </c>
      <c r="AD131" s="37">
        <v>32189.446609999999</v>
      </c>
      <c r="AE131" s="37">
        <v>0</v>
      </c>
      <c r="AF131" s="39">
        <f t="shared" si="47"/>
        <v>32189.446609999999</v>
      </c>
      <c r="AG131" s="37">
        <v>0</v>
      </c>
      <c r="AH131" s="37">
        <v>0</v>
      </c>
      <c r="AI131" s="39">
        <f t="shared" si="48"/>
        <v>0</v>
      </c>
      <c r="AJ131" s="39">
        <f t="shared" si="38"/>
        <v>32189.446609999999</v>
      </c>
      <c r="AK131" s="39">
        <f t="shared" si="38"/>
        <v>0</v>
      </c>
      <c r="AL131" s="39">
        <f t="shared" si="49"/>
        <v>32189.446609999999</v>
      </c>
      <c r="AM131" s="37">
        <v>103005.46466592676</v>
      </c>
      <c r="AN131" s="39">
        <f t="shared" si="39"/>
        <v>3074522.6182527225</v>
      </c>
      <c r="AO131" s="38"/>
    </row>
    <row r="132" spans="1:41" x14ac:dyDescent="0.25">
      <c r="A132" s="10">
        <v>44712</v>
      </c>
      <c r="C132" s="37">
        <v>535929.61875000002</v>
      </c>
      <c r="D132" s="37">
        <v>0</v>
      </c>
      <c r="E132" s="38">
        <f t="shared" si="40"/>
        <v>535929.61875000002</v>
      </c>
      <c r="F132" s="37">
        <v>279830.36979376612</v>
      </c>
      <c r="G132" s="37">
        <v>0</v>
      </c>
      <c r="H132" s="38">
        <f t="shared" si="41"/>
        <v>279830.36979376612</v>
      </c>
      <c r="I132" s="37">
        <v>0</v>
      </c>
      <c r="J132" s="37">
        <v>0</v>
      </c>
      <c r="K132" s="38">
        <f t="shared" si="42"/>
        <v>0</v>
      </c>
      <c r="L132" s="37">
        <v>150626.58228423182</v>
      </c>
      <c r="M132" s="37">
        <v>0</v>
      </c>
      <c r="N132" s="39">
        <f t="shared" si="43"/>
        <v>150626.58228423182</v>
      </c>
      <c r="O132" s="37">
        <v>1937932.53675</v>
      </c>
      <c r="P132" s="37">
        <v>0</v>
      </c>
      <c r="Q132" s="39">
        <f t="shared" si="44"/>
        <v>1937932.53675</v>
      </c>
      <c r="R132" s="37">
        <v>35008.599398798389</v>
      </c>
      <c r="S132" s="37">
        <v>0</v>
      </c>
      <c r="T132" s="39">
        <f t="shared" si="45"/>
        <v>35008.599398798389</v>
      </c>
      <c r="U132" s="37">
        <v>0</v>
      </c>
      <c r="V132" s="37">
        <v>0</v>
      </c>
      <c r="W132" s="39">
        <f t="shared" si="36"/>
        <v>0</v>
      </c>
      <c r="X132" s="37">
        <v>0</v>
      </c>
      <c r="Y132" s="37">
        <v>0</v>
      </c>
      <c r="Z132" s="39">
        <f t="shared" si="37"/>
        <v>0</v>
      </c>
      <c r="AA132" s="37">
        <v>0</v>
      </c>
      <c r="AB132" s="37">
        <v>0</v>
      </c>
      <c r="AC132" s="39">
        <f t="shared" si="46"/>
        <v>0</v>
      </c>
      <c r="AD132" s="37">
        <v>32189.446609999999</v>
      </c>
      <c r="AE132" s="37">
        <v>0</v>
      </c>
      <c r="AF132" s="39">
        <f t="shared" si="47"/>
        <v>32189.446609999999</v>
      </c>
      <c r="AG132" s="37">
        <v>0</v>
      </c>
      <c r="AH132" s="37">
        <v>0</v>
      </c>
      <c r="AI132" s="39">
        <f t="shared" si="48"/>
        <v>0</v>
      </c>
      <c r="AJ132" s="39">
        <f t="shared" si="38"/>
        <v>32189.446609999999</v>
      </c>
      <c r="AK132" s="39">
        <f t="shared" si="38"/>
        <v>0</v>
      </c>
      <c r="AL132" s="39">
        <f t="shared" si="49"/>
        <v>32189.446609999999</v>
      </c>
      <c r="AM132" s="37">
        <v>103005.46466592676</v>
      </c>
      <c r="AN132" s="39">
        <f t="shared" si="39"/>
        <v>3074522.6182527225</v>
      </c>
      <c r="AO132" s="38"/>
    </row>
    <row r="133" spans="1:41" x14ac:dyDescent="0.25">
      <c r="A133" s="10">
        <v>44742</v>
      </c>
      <c r="C133" s="37">
        <v>543993.24451999995</v>
      </c>
      <c r="D133" s="37">
        <v>0</v>
      </c>
      <c r="E133" s="38">
        <f t="shared" si="40"/>
        <v>543993.24451999995</v>
      </c>
      <c r="F133" s="37">
        <v>291504.72340455296</v>
      </c>
      <c r="G133" s="37">
        <v>0</v>
      </c>
      <c r="H133" s="38">
        <f t="shared" si="41"/>
        <v>291504.72340455296</v>
      </c>
      <c r="I133" s="37">
        <v>0</v>
      </c>
      <c r="J133" s="37">
        <v>0</v>
      </c>
      <c r="K133" s="38">
        <f t="shared" si="42"/>
        <v>0</v>
      </c>
      <c r="L133" s="37">
        <v>156910.63210365057</v>
      </c>
      <c r="M133" s="37">
        <v>0</v>
      </c>
      <c r="N133" s="39">
        <f t="shared" si="43"/>
        <v>156910.63210365057</v>
      </c>
      <c r="O133" s="37">
        <v>1957021.8466099999</v>
      </c>
      <c r="P133" s="37">
        <v>0</v>
      </c>
      <c r="Q133" s="39">
        <f t="shared" si="44"/>
        <v>1957021.8466099999</v>
      </c>
      <c r="R133" s="37">
        <v>36469.13697054646</v>
      </c>
      <c r="S133" s="37">
        <v>0</v>
      </c>
      <c r="T133" s="39">
        <f t="shared" si="45"/>
        <v>36469.13697054646</v>
      </c>
      <c r="U133" s="37">
        <v>0</v>
      </c>
      <c r="V133" s="37">
        <v>0</v>
      </c>
      <c r="W133" s="39">
        <f t="shared" si="36"/>
        <v>0</v>
      </c>
      <c r="X133" s="37">
        <v>0</v>
      </c>
      <c r="Y133" s="37">
        <v>0</v>
      </c>
      <c r="Z133" s="39">
        <f t="shared" si="37"/>
        <v>0</v>
      </c>
      <c r="AA133" s="37">
        <v>0</v>
      </c>
      <c r="AB133" s="37">
        <v>0</v>
      </c>
      <c r="AC133" s="39">
        <f t="shared" si="46"/>
        <v>0</v>
      </c>
      <c r="AD133" s="37">
        <v>31753.955000000002</v>
      </c>
      <c r="AE133" s="37">
        <v>0</v>
      </c>
      <c r="AF133" s="39">
        <f t="shared" si="47"/>
        <v>31753.955000000002</v>
      </c>
      <c r="AG133" s="37">
        <v>0</v>
      </c>
      <c r="AH133" s="37">
        <v>0</v>
      </c>
      <c r="AI133" s="39">
        <f t="shared" si="48"/>
        <v>0</v>
      </c>
      <c r="AJ133" s="39">
        <f t="shared" si="38"/>
        <v>31753.955000000002</v>
      </c>
      <c r="AK133" s="39">
        <f t="shared" si="38"/>
        <v>0</v>
      </c>
      <c r="AL133" s="39">
        <f t="shared" si="49"/>
        <v>31753.955000000002</v>
      </c>
      <c r="AM133" s="37">
        <v>100210.03533807765</v>
      </c>
      <c r="AN133" s="39">
        <f t="shared" si="39"/>
        <v>3117863.5739468276</v>
      </c>
      <c r="AO133" s="38"/>
    </row>
    <row r="134" spans="1:41" x14ac:dyDescent="0.25">
      <c r="A134" s="10">
        <v>44773</v>
      </c>
      <c r="C134" s="37">
        <v>543993.24451999995</v>
      </c>
      <c r="D134" s="37">
        <v>0</v>
      </c>
      <c r="E134" s="38">
        <f t="shared" si="40"/>
        <v>543993.24451999995</v>
      </c>
      <c r="F134" s="37">
        <v>291504.72340455296</v>
      </c>
      <c r="G134" s="37">
        <v>0</v>
      </c>
      <c r="H134" s="38">
        <f t="shared" si="41"/>
        <v>291504.72340455296</v>
      </c>
      <c r="I134" s="37">
        <v>0</v>
      </c>
      <c r="J134" s="37">
        <v>0</v>
      </c>
      <c r="K134" s="38">
        <f t="shared" si="42"/>
        <v>0</v>
      </c>
      <c r="L134" s="37">
        <v>156910.63210365057</v>
      </c>
      <c r="M134" s="37">
        <v>0</v>
      </c>
      <c r="N134" s="39">
        <f t="shared" si="43"/>
        <v>156910.63210365057</v>
      </c>
      <c r="O134" s="37">
        <v>1957021.8466099999</v>
      </c>
      <c r="P134" s="37">
        <v>0</v>
      </c>
      <c r="Q134" s="39">
        <f t="shared" si="44"/>
        <v>1957021.8466099999</v>
      </c>
      <c r="R134" s="37">
        <v>36469.13697054646</v>
      </c>
      <c r="S134" s="37">
        <v>0</v>
      </c>
      <c r="T134" s="39">
        <f t="shared" si="45"/>
        <v>36469.13697054646</v>
      </c>
      <c r="U134" s="37">
        <v>0</v>
      </c>
      <c r="V134" s="37">
        <v>0</v>
      </c>
      <c r="W134" s="39">
        <f t="shared" si="36"/>
        <v>0</v>
      </c>
      <c r="X134" s="37">
        <v>0</v>
      </c>
      <c r="Y134" s="37">
        <v>0</v>
      </c>
      <c r="Z134" s="39">
        <f t="shared" si="37"/>
        <v>0</v>
      </c>
      <c r="AA134" s="37">
        <v>0</v>
      </c>
      <c r="AB134" s="37">
        <v>0</v>
      </c>
      <c r="AC134" s="39">
        <f t="shared" si="46"/>
        <v>0</v>
      </c>
      <c r="AD134" s="37">
        <v>31753.955000000002</v>
      </c>
      <c r="AE134" s="37">
        <v>0</v>
      </c>
      <c r="AF134" s="39">
        <f t="shared" si="47"/>
        <v>31753.955000000002</v>
      </c>
      <c r="AG134" s="37">
        <v>0</v>
      </c>
      <c r="AH134" s="37">
        <v>0</v>
      </c>
      <c r="AI134" s="39">
        <f t="shared" si="48"/>
        <v>0</v>
      </c>
      <c r="AJ134" s="39">
        <f t="shared" si="38"/>
        <v>31753.955000000002</v>
      </c>
      <c r="AK134" s="39">
        <f t="shared" si="38"/>
        <v>0</v>
      </c>
      <c r="AL134" s="39">
        <f t="shared" si="49"/>
        <v>31753.955000000002</v>
      </c>
      <c r="AM134" s="37">
        <v>100210.03533807765</v>
      </c>
      <c r="AN134" s="39">
        <f t="shared" si="39"/>
        <v>3117863.5739468276</v>
      </c>
      <c r="AO134" s="38"/>
    </row>
    <row r="135" spans="1:41" x14ac:dyDescent="0.25">
      <c r="A135" s="10">
        <v>44804</v>
      </c>
      <c r="C135" s="37">
        <v>543993.24451999995</v>
      </c>
      <c r="D135" s="37">
        <v>0</v>
      </c>
      <c r="E135" s="38">
        <f t="shared" si="40"/>
        <v>543993.24451999995</v>
      </c>
      <c r="F135" s="37">
        <v>291504.72340455296</v>
      </c>
      <c r="G135" s="37">
        <v>0</v>
      </c>
      <c r="H135" s="38">
        <f t="shared" si="41"/>
        <v>291504.72340455296</v>
      </c>
      <c r="I135" s="37">
        <v>0</v>
      </c>
      <c r="J135" s="37">
        <v>0</v>
      </c>
      <c r="K135" s="38">
        <f t="shared" si="42"/>
        <v>0</v>
      </c>
      <c r="L135" s="37">
        <v>156910.63210365057</v>
      </c>
      <c r="M135" s="37">
        <v>0</v>
      </c>
      <c r="N135" s="39">
        <f t="shared" si="43"/>
        <v>156910.63210365057</v>
      </c>
      <c r="O135" s="37">
        <v>1957021.8466099999</v>
      </c>
      <c r="P135" s="37">
        <v>0</v>
      </c>
      <c r="Q135" s="39">
        <f t="shared" si="44"/>
        <v>1957021.8466099999</v>
      </c>
      <c r="R135" s="37">
        <v>36469.13697054646</v>
      </c>
      <c r="S135" s="37">
        <v>0</v>
      </c>
      <c r="T135" s="39">
        <f t="shared" si="45"/>
        <v>36469.13697054646</v>
      </c>
      <c r="U135" s="37">
        <v>0</v>
      </c>
      <c r="V135" s="37">
        <v>0</v>
      </c>
      <c r="W135" s="39">
        <f t="shared" si="36"/>
        <v>0</v>
      </c>
      <c r="X135" s="37">
        <v>0</v>
      </c>
      <c r="Y135" s="37">
        <v>0</v>
      </c>
      <c r="Z135" s="39">
        <f t="shared" si="37"/>
        <v>0</v>
      </c>
      <c r="AA135" s="37">
        <v>0</v>
      </c>
      <c r="AB135" s="37">
        <v>0</v>
      </c>
      <c r="AC135" s="39">
        <f t="shared" si="46"/>
        <v>0</v>
      </c>
      <c r="AD135" s="37">
        <v>31753.955000000002</v>
      </c>
      <c r="AE135" s="37">
        <v>0</v>
      </c>
      <c r="AF135" s="39">
        <f t="shared" si="47"/>
        <v>31753.955000000002</v>
      </c>
      <c r="AG135" s="37">
        <v>0</v>
      </c>
      <c r="AH135" s="37">
        <v>0</v>
      </c>
      <c r="AI135" s="39">
        <f t="shared" si="48"/>
        <v>0</v>
      </c>
      <c r="AJ135" s="39">
        <f t="shared" si="38"/>
        <v>31753.955000000002</v>
      </c>
      <c r="AK135" s="39">
        <f t="shared" si="38"/>
        <v>0</v>
      </c>
      <c r="AL135" s="39">
        <f t="shared" si="49"/>
        <v>31753.955000000002</v>
      </c>
      <c r="AM135" s="37">
        <v>100210.03533807765</v>
      </c>
      <c r="AN135" s="39">
        <f t="shared" si="39"/>
        <v>3117863.5739468276</v>
      </c>
      <c r="AO135" s="38"/>
    </row>
    <row r="136" spans="1:41" x14ac:dyDescent="0.25">
      <c r="A136" s="10">
        <v>44834</v>
      </c>
      <c r="C136" s="37">
        <v>497721.89304000005</v>
      </c>
      <c r="D136" s="37">
        <v>0</v>
      </c>
      <c r="E136" s="38">
        <f t="shared" si="40"/>
        <v>497721.89304000005</v>
      </c>
      <c r="F136" s="37">
        <v>303856.15371397178</v>
      </c>
      <c r="G136" s="37">
        <v>0</v>
      </c>
      <c r="H136" s="38">
        <f t="shared" si="41"/>
        <v>303856.15371397178</v>
      </c>
      <c r="I136" s="37">
        <v>0</v>
      </c>
      <c r="J136" s="37">
        <v>0</v>
      </c>
      <c r="K136" s="38">
        <f t="shared" si="42"/>
        <v>0</v>
      </c>
      <c r="L136" s="37">
        <v>163559.13753642677</v>
      </c>
      <c r="M136" s="37">
        <v>0</v>
      </c>
      <c r="N136" s="39">
        <f t="shared" si="43"/>
        <v>163559.13753642677</v>
      </c>
      <c r="O136" s="37">
        <v>1995867.1651999999</v>
      </c>
      <c r="P136" s="37">
        <v>0</v>
      </c>
      <c r="Q136" s="39">
        <f t="shared" si="44"/>
        <v>1995867.1651999999</v>
      </c>
      <c r="R136" s="37">
        <v>38014.381241292707</v>
      </c>
      <c r="S136" s="37">
        <v>0</v>
      </c>
      <c r="T136" s="39">
        <f t="shared" si="45"/>
        <v>38014.381241292707</v>
      </c>
      <c r="U136" s="37">
        <v>0</v>
      </c>
      <c r="V136" s="37">
        <v>0</v>
      </c>
      <c r="W136" s="39">
        <f t="shared" ref="W136:W161" si="50">SUM(U136:V136)</f>
        <v>0</v>
      </c>
      <c r="X136" s="37">
        <v>0</v>
      </c>
      <c r="Y136" s="37">
        <v>0</v>
      </c>
      <c r="Z136" s="39">
        <f t="shared" ref="Z136:Z161" si="51">SUM(X136:Y136)</f>
        <v>0</v>
      </c>
      <c r="AA136" s="37">
        <v>0</v>
      </c>
      <c r="AB136" s="37">
        <v>0</v>
      </c>
      <c r="AC136" s="39">
        <f t="shared" si="46"/>
        <v>0</v>
      </c>
      <c r="AD136" s="37">
        <v>29863.55</v>
      </c>
      <c r="AE136" s="37">
        <v>0</v>
      </c>
      <c r="AF136" s="39">
        <f t="shared" si="47"/>
        <v>29863.55</v>
      </c>
      <c r="AG136" s="37">
        <v>0</v>
      </c>
      <c r="AH136" s="37">
        <v>0</v>
      </c>
      <c r="AI136" s="39">
        <f t="shared" si="48"/>
        <v>0</v>
      </c>
      <c r="AJ136" s="39">
        <f t="shared" si="38"/>
        <v>29863.55</v>
      </c>
      <c r="AK136" s="39">
        <f t="shared" si="38"/>
        <v>0</v>
      </c>
      <c r="AL136" s="39">
        <f t="shared" si="49"/>
        <v>29863.55</v>
      </c>
      <c r="AM136" s="37">
        <v>100403.05504389985</v>
      </c>
      <c r="AN136" s="39">
        <f t="shared" si="39"/>
        <v>3129285.335775591</v>
      </c>
      <c r="AO136" s="38"/>
    </row>
    <row r="137" spans="1:41" x14ac:dyDescent="0.25">
      <c r="A137" s="10">
        <v>44865</v>
      </c>
      <c r="C137" s="37">
        <v>497721.89304000005</v>
      </c>
      <c r="D137" s="37">
        <v>0</v>
      </c>
      <c r="E137" s="38">
        <f t="shared" si="40"/>
        <v>497721.89304000005</v>
      </c>
      <c r="F137" s="37">
        <v>303856.15371397178</v>
      </c>
      <c r="G137" s="37">
        <v>0</v>
      </c>
      <c r="H137" s="38">
        <f t="shared" si="41"/>
        <v>303856.15371397178</v>
      </c>
      <c r="I137" s="37">
        <v>0</v>
      </c>
      <c r="J137" s="37">
        <v>0</v>
      </c>
      <c r="K137" s="38">
        <f t="shared" si="42"/>
        <v>0</v>
      </c>
      <c r="L137" s="37">
        <v>163559.13753642677</v>
      </c>
      <c r="M137" s="37">
        <v>0</v>
      </c>
      <c r="N137" s="39">
        <f t="shared" si="43"/>
        <v>163559.13753642677</v>
      </c>
      <c r="O137" s="37">
        <v>1995867.1651999999</v>
      </c>
      <c r="P137" s="37">
        <v>0</v>
      </c>
      <c r="Q137" s="39">
        <f t="shared" si="44"/>
        <v>1995867.1651999999</v>
      </c>
      <c r="R137" s="37">
        <v>38014.381241292707</v>
      </c>
      <c r="S137" s="37">
        <v>0</v>
      </c>
      <c r="T137" s="39">
        <f t="shared" si="45"/>
        <v>38014.381241292707</v>
      </c>
      <c r="U137" s="37">
        <v>0</v>
      </c>
      <c r="V137" s="37">
        <v>0</v>
      </c>
      <c r="W137" s="39">
        <f t="shared" si="50"/>
        <v>0</v>
      </c>
      <c r="X137" s="37">
        <v>0</v>
      </c>
      <c r="Y137" s="37">
        <v>0</v>
      </c>
      <c r="Z137" s="39">
        <f t="shared" si="51"/>
        <v>0</v>
      </c>
      <c r="AA137" s="37">
        <v>0</v>
      </c>
      <c r="AB137" s="37">
        <v>0</v>
      </c>
      <c r="AC137" s="39">
        <f t="shared" si="46"/>
        <v>0</v>
      </c>
      <c r="AD137" s="37">
        <v>29863.55</v>
      </c>
      <c r="AE137" s="37">
        <v>0</v>
      </c>
      <c r="AF137" s="39">
        <f t="shared" si="47"/>
        <v>29863.55</v>
      </c>
      <c r="AG137" s="37">
        <v>0</v>
      </c>
      <c r="AH137" s="37">
        <v>0</v>
      </c>
      <c r="AI137" s="39">
        <f t="shared" si="48"/>
        <v>0</v>
      </c>
      <c r="AJ137" s="39">
        <f t="shared" ref="AJ137:AK161" si="52">AA137+AD137+AG137</f>
        <v>29863.55</v>
      </c>
      <c r="AK137" s="39">
        <f t="shared" si="52"/>
        <v>0</v>
      </c>
      <c r="AL137" s="39">
        <f t="shared" si="49"/>
        <v>29863.55</v>
      </c>
      <c r="AM137" s="37">
        <v>100403.05504389985</v>
      </c>
      <c r="AN137" s="39">
        <f t="shared" ref="AN137:AN161" si="53">+E137+H137+K137+N137+Q137+T137+W137+Z137+AL137+AM137</f>
        <v>3129285.335775591</v>
      </c>
      <c r="AO137" s="38"/>
    </row>
    <row r="138" spans="1:41" x14ac:dyDescent="0.25">
      <c r="A138" s="10">
        <v>44895</v>
      </c>
      <c r="C138" s="37">
        <v>497721.89304000005</v>
      </c>
      <c r="D138" s="37">
        <v>0</v>
      </c>
      <c r="E138" s="38">
        <f t="shared" si="40"/>
        <v>497721.89304000005</v>
      </c>
      <c r="F138" s="37">
        <v>303856.15371397178</v>
      </c>
      <c r="G138" s="37">
        <v>0</v>
      </c>
      <c r="H138" s="38">
        <f t="shared" si="41"/>
        <v>303856.15371397178</v>
      </c>
      <c r="I138" s="37">
        <v>0</v>
      </c>
      <c r="J138" s="37">
        <v>0</v>
      </c>
      <c r="K138" s="38">
        <f t="shared" si="42"/>
        <v>0</v>
      </c>
      <c r="L138" s="37">
        <v>163559.13753642677</v>
      </c>
      <c r="M138" s="37">
        <v>0</v>
      </c>
      <c r="N138" s="39">
        <f t="shared" si="43"/>
        <v>163559.13753642677</v>
      </c>
      <c r="O138" s="37">
        <v>1995867.1651999999</v>
      </c>
      <c r="P138" s="37">
        <v>0</v>
      </c>
      <c r="Q138" s="39">
        <f t="shared" si="44"/>
        <v>1995867.1651999999</v>
      </c>
      <c r="R138" s="37">
        <v>38014.381241292707</v>
      </c>
      <c r="S138" s="37">
        <v>0</v>
      </c>
      <c r="T138" s="39">
        <f t="shared" si="45"/>
        <v>38014.381241292707</v>
      </c>
      <c r="U138" s="37">
        <v>0</v>
      </c>
      <c r="V138" s="37">
        <v>0</v>
      </c>
      <c r="W138" s="39">
        <f t="shared" si="50"/>
        <v>0</v>
      </c>
      <c r="X138" s="37">
        <v>0</v>
      </c>
      <c r="Y138" s="37">
        <v>0</v>
      </c>
      <c r="Z138" s="39">
        <f t="shared" si="51"/>
        <v>0</v>
      </c>
      <c r="AA138" s="37">
        <v>0</v>
      </c>
      <c r="AB138" s="37">
        <v>0</v>
      </c>
      <c r="AC138" s="39">
        <f t="shared" si="46"/>
        <v>0</v>
      </c>
      <c r="AD138" s="37">
        <v>29863.55</v>
      </c>
      <c r="AE138" s="37">
        <v>0</v>
      </c>
      <c r="AF138" s="39">
        <f t="shared" si="47"/>
        <v>29863.55</v>
      </c>
      <c r="AG138" s="37">
        <v>0</v>
      </c>
      <c r="AH138" s="37">
        <v>0</v>
      </c>
      <c r="AI138" s="39">
        <f t="shared" si="48"/>
        <v>0</v>
      </c>
      <c r="AJ138" s="39">
        <f t="shared" si="52"/>
        <v>29863.55</v>
      </c>
      <c r="AK138" s="39">
        <f t="shared" si="52"/>
        <v>0</v>
      </c>
      <c r="AL138" s="39">
        <f t="shared" si="49"/>
        <v>29863.55</v>
      </c>
      <c r="AM138" s="37">
        <v>100403.05504389985</v>
      </c>
      <c r="AN138" s="39">
        <f t="shared" si="53"/>
        <v>3129285.335775591</v>
      </c>
      <c r="AO138" s="38"/>
    </row>
    <row r="139" spans="1:41" x14ac:dyDescent="0.25">
      <c r="A139" s="10">
        <v>44926</v>
      </c>
      <c r="C139" s="37">
        <v>469792.75244999997</v>
      </c>
      <c r="D139" s="37">
        <v>0</v>
      </c>
      <c r="E139" s="38">
        <f t="shared" si="40"/>
        <v>469792.75244999997</v>
      </c>
      <c r="F139" s="37">
        <v>304152.36324561713</v>
      </c>
      <c r="G139" s="37">
        <v>0</v>
      </c>
      <c r="H139" s="38">
        <f t="shared" si="41"/>
        <v>304152.36324561713</v>
      </c>
      <c r="I139" s="37">
        <v>0</v>
      </c>
      <c r="J139" s="37">
        <v>0</v>
      </c>
      <c r="K139" s="38">
        <f t="shared" si="42"/>
        <v>0</v>
      </c>
      <c r="L139" s="37">
        <v>163718.5806641496</v>
      </c>
      <c r="M139" s="37">
        <v>0</v>
      </c>
      <c r="N139" s="39">
        <f t="shared" si="43"/>
        <v>163718.5806641496</v>
      </c>
      <c r="O139" s="37">
        <v>2035042.7002729999</v>
      </c>
      <c r="P139" s="37">
        <v>0</v>
      </c>
      <c r="Q139" s="39">
        <f t="shared" si="44"/>
        <v>2035042.7002729999</v>
      </c>
      <c r="R139" s="37">
        <v>38051.438980376282</v>
      </c>
      <c r="S139" s="37">
        <v>0</v>
      </c>
      <c r="T139" s="39">
        <f t="shared" si="45"/>
        <v>38051.438980376282</v>
      </c>
      <c r="U139" s="37">
        <v>0</v>
      </c>
      <c r="V139" s="37">
        <v>0</v>
      </c>
      <c r="W139" s="39">
        <f t="shared" si="50"/>
        <v>0</v>
      </c>
      <c r="X139" s="37">
        <v>0</v>
      </c>
      <c r="Y139" s="37">
        <v>0</v>
      </c>
      <c r="Z139" s="39">
        <f t="shared" si="51"/>
        <v>0</v>
      </c>
      <c r="AA139" s="37">
        <v>0</v>
      </c>
      <c r="AB139" s="37">
        <v>0</v>
      </c>
      <c r="AC139" s="39">
        <f t="shared" si="46"/>
        <v>0</v>
      </c>
      <c r="AD139" s="37">
        <v>32702.430230000002</v>
      </c>
      <c r="AE139" s="37">
        <v>0</v>
      </c>
      <c r="AF139" s="39">
        <f t="shared" si="47"/>
        <v>32702.430230000002</v>
      </c>
      <c r="AG139" s="37">
        <v>0</v>
      </c>
      <c r="AH139" s="37">
        <v>0</v>
      </c>
      <c r="AI139" s="39">
        <f t="shared" si="48"/>
        <v>0</v>
      </c>
      <c r="AJ139" s="39">
        <f t="shared" si="52"/>
        <v>32702.430230000002</v>
      </c>
      <c r="AK139" s="39">
        <f t="shared" si="52"/>
        <v>0</v>
      </c>
      <c r="AL139" s="39">
        <f t="shared" si="49"/>
        <v>32702.430230000002</v>
      </c>
      <c r="AM139" s="37">
        <v>98879.882225658221</v>
      </c>
      <c r="AN139" s="39">
        <f t="shared" si="53"/>
        <v>3142340.1480688015</v>
      </c>
      <c r="AO139" s="38"/>
    </row>
    <row r="140" spans="1:41" x14ac:dyDescent="0.25">
      <c r="A140" s="10">
        <v>44957</v>
      </c>
      <c r="C140" s="37">
        <v>469792.75244999997</v>
      </c>
      <c r="D140" s="37">
        <v>0</v>
      </c>
      <c r="E140" s="38">
        <f t="shared" si="40"/>
        <v>469792.75244999997</v>
      </c>
      <c r="F140" s="37">
        <v>304152.36324561713</v>
      </c>
      <c r="G140" s="37">
        <v>0</v>
      </c>
      <c r="H140" s="38">
        <f t="shared" si="41"/>
        <v>304152.36324561713</v>
      </c>
      <c r="I140" s="37">
        <v>0</v>
      </c>
      <c r="J140" s="37">
        <v>0</v>
      </c>
      <c r="K140" s="38">
        <f t="shared" si="42"/>
        <v>0</v>
      </c>
      <c r="L140" s="37">
        <v>163718.5806641496</v>
      </c>
      <c r="M140" s="37">
        <v>0</v>
      </c>
      <c r="N140" s="39">
        <f t="shared" si="43"/>
        <v>163718.5806641496</v>
      </c>
      <c r="O140" s="37">
        <v>2035042.7002729999</v>
      </c>
      <c r="P140" s="37">
        <v>0</v>
      </c>
      <c r="Q140" s="39">
        <f t="shared" si="44"/>
        <v>2035042.7002729999</v>
      </c>
      <c r="R140" s="37">
        <v>38051.438980376282</v>
      </c>
      <c r="S140" s="37">
        <v>0</v>
      </c>
      <c r="T140" s="39">
        <f t="shared" si="45"/>
        <v>38051.438980376282</v>
      </c>
      <c r="U140" s="37">
        <v>0</v>
      </c>
      <c r="V140" s="37">
        <v>0</v>
      </c>
      <c r="W140" s="39">
        <f t="shared" si="50"/>
        <v>0</v>
      </c>
      <c r="X140" s="37">
        <v>0</v>
      </c>
      <c r="Y140" s="37">
        <v>0</v>
      </c>
      <c r="Z140" s="39">
        <f t="shared" si="51"/>
        <v>0</v>
      </c>
      <c r="AA140" s="37">
        <v>0</v>
      </c>
      <c r="AB140" s="37">
        <v>0</v>
      </c>
      <c r="AC140" s="39">
        <f t="shared" si="46"/>
        <v>0</v>
      </c>
      <c r="AD140" s="37">
        <v>32702.430230000002</v>
      </c>
      <c r="AE140" s="37">
        <v>0</v>
      </c>
      <c r="AF140" s="39">
        <f t="shared" si="47"/>
        <v>32702.430230000002</v>
      </c>
      <c r="AG140" s="37">
        <v>0</v>
      </c>
      <c r="AH140" s="37">
        <v>0</v>
      </c>
      <c r="AI140" s="39">
        <f t="shared" si="48"/>
        <v>0</v>
      </c>
      <c r="AJ140" s="39">
        <f t="shared" si="52"/>
        <v>32702.430230000002</v>
      </c>
      <c r="AK140" s="39">
        <f t="shared" si="52"/>
        <v>0</v>
      </c>
      <c r="AL140" s="39">
        <f t="shared" si="49"/>
        <v>32702.430230000002</v>
      </c>
      <c r="AM140" s="37">
        <v>98879.882225658221</v>
      </c>
      <c r="AN140" s="39">
        <f t="shared" si="53"/>
        <v>3142340.1480688015</v>
      </c>
      <c r="AO140" s="38"/>
    </row>
    <row r="141" spans="1:41" x14ac:dyDescent="0.25">
      <c r="A141" s="10">
        <v>44985</v>
      </c>
      <c r="C141" s="37">
        <v>469792.75244999997</v>
      </c>
      <c r="D141" s="37">
        <v>0</v>
      </c>
      <c r="E141" s="38">
        <f t="shared" si="40"/>
        <v>469792.75244999997</v>
      </c>
      <c r="F141" s="37">
        <v>304152.36324561713</v>
      </c>
      <c r="G141" s="37">
        <v>0</v>
      </c>
      <c r="H141" s="38">
        <f t="shared" si="41"/>
        <v>304152.36324561713</v>
      </c>
      <c r="I141" s="37">
        <v>0</v>
      </c>
      <c r="J141" s="37">
        <v>0</v>
      </c>
      <c r="K141" s="38">
        <f t="shared" si="42"/>
        <v>0</v>
      </c>
      <c r="L141" s="37">
        <v>163718.5806641496</v>
      </c>
      <c r="M141" s="37">
        <v>0</v>
      </c>
      <c r="N141" s="39">
        <f t="shared" si="43"/>
        <v>163718.5806641496</v>
      </c>
      <c r="O141" s="37">
        <v>2035042.7002729999</v>
      </c>
      <c r="P141" s="37">
        <v>0</v>
      </c>
      <c r="Q141" s="39">
        <f t="shared" si="44"/>
        <v>2035042.7002729999</v>
      </c>
      <c r="R141" s="37">
        <v>38051.438980376282</v>
      </c>
      <c r="S141" s="37">
        <v>0</v>
      </c>
      <c r="T141" s="39">
        <f t="shared" si="45"/>
        <v>38051.438980376282</v>
      </c>
      <c r="U141" s="37">
        <v>0</v>
      </c>
      <c r="V141" s="37">
        <v>0</v>
      </c>
      <c r="W141" s="39">
        <f t="shared" si="50"/>
        <v>0</v>
      </c>
      <c r="X141" s="37">
        <v>0</v>
      </c>
      <c r="Y141" s="37">
        <v>0</v>
      </c>
      <c r="Z141" s="39">
        <f t="shared" si="51"/>
        <v>0</v>
      </c>
      <c r="AA141" s="37">
        <v>0</v>
      </c>
      <c r="AB141" s="37">
        <v>0</v>
      </c>
      <c r="AC141" s="39">
        <f t="shared" si="46"/>
        <v>0</v>
      </c>
      <c r="AD141" s="37">
        <v>32702.430230000002</v>
      </c>
      <c r="AE141" s="37">
        <v>0</v>
      </c>
      <c r="AF141" s="39">
        <f t="shared" si="47"/>
        <v>32702.430230000002</v>
      </c>
      <c r="AG141" s="37">
        <v>0</v>
      </c>
      <c r="AH141" s="37">
        <v>0</v>
      </c>
      <c r="AI141" s="39">
        <f t="shared" si="48"/>
        <v>0</v>
      </c>
      <c r="AJ141" s="39">
        <f t="shared" si="52"/>
        <v>32702.430230000002</v>
      </c>
      <c r="AK141" s="39">
        <f t="shared" si="52"/>
        <v>0</v>
      </c>
      <c r="AL141" s="39">
        <f t="shared" si="49"/>
        <v>32702.430230000002</v>
      </c>
      <c r="AM141" s="37">
        <v>98879.882225658221</v>
      </c>
      <c r="AN141" s="39">
        <f t="shared" si="53"/>
        <v>3142340.1480688015</v>
      </c>
      <c r="AO141" s="38"/>
    </row>
    <row r="142" spans="1:41" x14ac:dyDescent="0.25">
      <c r="A142" s="10">
        <v>45016</v>
      </c>
      <c r="C142" s="37">
        <v>487867.12728999997</v>
      </c>
      <c r="D142" s="37">
        <v>0</v>
      </c>
      <c r="E142" s="38">
        <f t="shared" si="40"/>
        <v>487867.12728999997</v>
      </c>
      <c r="F142" s="37">
        <v>303930.06922026223</v>
      </c>
      <c r="G142" s="37">
        <v>0</v>
      </c>
      <c r="H142" s="38">
        <f t="shared" si="41"/>
        <v>303930.06922026223</v>
      </c>
      <c r="I142" s="37">
        <v>0</v>
      </c>
      <c r="J142" s="37">
        <v>0</v>
      </c>
      <c r="K142" s="38">
        <f t="shared" si="42"/>
        <v>0</v>
      </c>
      <c r="L142" s="37">
        <v>163598.92464065904</v>
      </c>
      <c r="M142" s="37">
        <v>0</v>
      </c>
      <c r="N142" s="39">
        <f t="shared" si="43"/>
        <v>163598.92464065904</v>
      </c>
      <c r="O142" s="37">
        <v>2038850.99789</v>
      </c>
      <c r="P142" s="37">
        <v>0</v>
      </c>
      <c r="Q142" s="39">
        <f t="shared" si="44"/>
        <v>2038850.99789</v>
      </c>
      <c r="R142" s="37">
        <v>38023.628551908019</v>
      </c>
      <c r="S142" s="37">
        <v>0</v>
      </c>
      <c r="T142" s="39">
        <f t="shared" si="45"/>
        <v>38023.628551908019</v>
      </c>
      <c r="U142" s="37">
        <v>0</v>
      </c>
      <c r="V142" s="37">
        <v>0</v>
      </c>
      <c r="W142" s="39">
        <f t="shared" si="50"/>
        <v>0</v>
      </c>
      <c r="X142" s="37">
        <v>0</v>
      </c>
      <c r="Y142" s="37">
        <v>0</v>
      </c>
      <c r="Z142" s="39">
        <f t="shared" si="51"/>
        <v>0</v>
      </c>
      <c r="AA142" s="37">
        <v>0</v>
      </c>
      <c r="AB142" s="37">
        <v>0</v>
      </c>
      <c r="AC142" s="39">
        <f t="shared" si="46"/>
        <v>0</v>
      </c>
      <c r="AD142" s="37">
        <v>31829.589670000001</v>
      </c>
      <c r="AE142" s="37">
        <v>0</v>
      </c>
      <c r="AF142" s="39">
        <f t="shared" si="47"/>
        <v>31829.589670000001</v>
      </c>
      <c r="AG142" s="37">
        <v>0</v>
      </c>
      <c r="AH142" s="37">
        <v>0</v>
      </c>
      <c r="AI142" s="39">
        <f t="shared" si="48"/>
        <v>0</v>
      </c>
      <c r="AJ142" s="39">
        <f t="shared" si="52"/>
        <v>31829.589670000001</v>
      </c>
      <c r="AK142" s="39">
        <f t="shared" si="52"/>
        <v>0</v>
      </c>
      <c r="AL142" s="39">
        <f t="shared" si="49"/>
        <v>31829.589670000001</v>
      </c>
      <c r="AM142" s="37">
        <v>98535.694472814299</v>
      </c>
      <c r="AN142" s="39">
        <f t="shared" si="53"/>
        <v>3162636.0317356437</v>
      </c>
      <c r="AO142" s="38"/>
    </row>
    <row r="143" spans="1:41" x14ac:dyDescent="0.25">
      <c r="A143" s="10">
        <v>45046</v>
      </c>
      <c r="C143" s="37">
        <v>487867.12728999997</v>
      </c>
      <c r="D143" s="37">
        <v>0</v>
      </c>
      <c r="E143" s="38">
        <f t="shared" si="40"/>
        <v>487867.12728999997</v>
      </c>
      <c r="F143" s="37">
        <v>303930.06922026223</v>
      </c>
      <c r="G143" s="37">
        <v>0</v>
      </c>
      <c r="H143" s="38">
        <f t="shared" si="41"/>
        <v>303930.06922026223</v>
      </c>
      <c r="I143" s="37">
        <v>0</v>
      </c>
      <c r="J143" s="37">
        <v>0</v>
      </c>
      <c r="K143" s="38">
        <f t="shared" si="42"/>
        <v>0</v>
      </c>
      <c r="L143" s="37">
        <v>163598.92464065904</v>
      </c>
      <c r="M143" s="37">
        <v>0</v>
      </c>
      <c r="N143" s="39">
        <f t="shared" si="43"/>
        <v>163598.92464065904</v>
      </c>
      <c r="O143" s="37">
        <v>2038850.99789</v>
      </c>
      <c r="P143" s="37">
        <v>0</v>
      </c>
      <c r="Q143" s="39">
        <f t="shared" si="44"/>
        <v>2038850.99789</v>
      </c>
      <c r="R143" s="37">
        <v>38023.628551908019</v>
      </c>
      <c r="S143" s="37">
        <v>0</v>
      </c>
      <c r="T143" s="39">
        <f t="shared" si="45"/>
        <v>38023.628551908019</v>
      </c>
      <c r="U143" s="37">
        <v>0</v>
      </c>
      <c r="V143" s="37">
        <v>0</v>
      </c>
      <c r="W143" s="39">
        <f t="shared" si="50"/>
        <v>0</v>
      </c>
      <c r="X143" s="37">
        <v>0</v>
      </c>
      <c r="Y143" s="37">
        <v>0</v>
      </c>
      <c r="Z143" s="39">
        <f t="shared" si="51"/>
        <v>0</v>
      </c>
      <c r="AA143" s="37">
        <v>0</v>
      </c>
      <c r="AB143" s="37">
        <v>0</v>
      </c>
      <c r="AC143" s="39">
        <f t="shared" si="46"/>
        <v>0</v>
      </c>
      <c r="AD143" s="37">
        <v>31829.589670000001</v>
      </c>
      <c r="AE143" s="37">
        <v>0</v>
      </c>
      <c r="AF143" s="39">
        <f t="shared" si="47"/>
        <v>31829.589670000001</v>
      </c>
      <c r="AG143" s="37">
        <v>0</v>
      </c>
      <c r="AH143" s="37">
        <v>0</v>
      </c>
      <c r="AI143" s="39">
        <f t="shared" si="48"/>
        <v>0</v>
      </c>
      <c r="AJ143" s="39">
        <f t="shared" si="52"/>
        <v>31829.589670000001</v>
      </c>
      <c r="AK143" s="39">
        <f t="shared" si="52"/>
        <v>0</v>
      </c>
      <c r="AL143" s="39">
        <f t="shared" si="49"/>
        <v>31829.589670000001</v>
      </c>
      <c r="AM143" s="37">
        <v>98535.694472814299</v>
      </c>
      <c r="AN143" s="39">
        <f t="shared" si="53"/>
        <v>3162636.0317356437</v>
      </c>
      <c r="AO143" s="38"/>
    </row>
    <row r="144" spans="1:41" x14ac:dyDescent="0.25">
      <c r="A144" s="10">
        <v>45077</v>
      </c>
      <c r="C144" s="37">
        <v>487867.12728999997</v>
      </c>
      <c r="D144" s="37">
        <v>0</v>
      </c>
      <c r="E144" s="38">
        <f t="shared" si="40"/>
        <v>487867.12728999997</v>
      </c>
      <c r="F144" s="37">
        <v>303930.06922026223</v>
      </c>
      <c r="G144" s="37">
        <v>0</v>
      </c>
      <c r="H144" s="38">
        <f t="shared" si="41"/>
        <v>303930.06922026223</v>
      </c>
      <c r="I144" s="37">
        <v>0</v>
      </c>
      <c r="J144" s="37">
        <v>0</v>
      </c>
      <c r="K144" s="38">
        <f t="shared" si="42"/>
        <v>0</v>
      </c>
      <c r="L144" s="37">
        <v>163598.92464065904</v>
      </c>
      <c r="M144" s="37">
        <v>0</v>
      </c>
      <c r="N144" s="39">
        <f t="shared" si="43"/>
        <v>163598.92464065904</v>
      </c>
      <c r="O144" s="37">
        <v>2038850.99789</v>
      </c>
      <c r="P144" s="37">
        <v>0</v>
      </c>
      <c r="Q144" s="39">
        <f t="shared" si="44"/>
        <v>2038850.99789</v>
      </c>
      <c r="R144" s="37">
        <v>38023.628551908019</v>
      </c>
      <c r="S144" s="37">
        <v>0</v>
      </c>
      <c r="T144" s="39">
        <f t="shared" si="45"/>
        <v>38023.628551908019</v>
      </c>
      <c r="U144" s="37">
        <v>0</v>
      </c>
      <c r="V144" s="37">
        <v>0</v>
      </c>
      <c r="W144" s="39">
        <f t="shared" si="50"/>
        <v>0</v>
      </c>
      <c r="X144" s="37">
        <v>0</v>
      </c>
      <c r="Y144" s="37">
        <v>0</v>
      </c>
      <c r="Z144" s="39">
        <f t="shared" si="51"/>
        <v>0</v>
      </c>
      <c r="AA144" s="37">
        <v>0</v>
      </c>
      <c r="AB144" s="37">
        <v>0</v>
      </c>
      <c r="AC144" s="39">
        <f t="shared" si="46"/>
        <v>0</v>
      </c>
      <c r="AD144" s="37">
        <v>31829.589670000001</v>
      </c>
      <c r="AE144" s="37">
        <v>0</v>
      </c>
      <c r="AF144" s="39">
        <f t="shared" si="47"/>
        <v>31829.589670000001</v>
      </c>
      <c r="AG144" s="37">
        <v>0</v>
      </c>
      <c r="AH144" s="37">
        <v>0</v>
      </c>
      <c r="AI144" s="39">
        <f t="shared" si="48"/>
        <v>0</v>
      </c>
      <c r="AJ144" s="39">
        <f t="shared" si="52"/>
        <v>31829.589670000001</v>
      </c>
      <c r="AK144" s="39">
        <f t="shared" si="52"/>
        <v>0</v>
      </c>
      <c r="AL144" s="39">
        <f t="shared" si="49"/>
        <v>31829.589670000001</v>
      </c>
      <c r="AM144" s="37">
        <v>98535.694472814299</v>
      </c>
      <c r="AN144" s="39">
        <f t="shared" si="53"/>
        <v>3162636.0317356437</v>
      </c>
      <c r="AO144" s="38"/>
    </row>
    <row r="145" spans="1:41" x14ac:dyDescent="0.25">
      <c r="A145" s="10">
        <v>45107</v>
      </c>
      <c r="C145" s="37">
        <v>527578.77288000006</v>
      </c>
      <c r="D145" s="37">
        <v>0</v>
      </c>
      <c r="E145" s="38">
        <f t="shared" si="40"/>
        <v>527578.77288000006</v>
      </c>
      <c r="F145" s="37">
        <v>300557.83117379423</v>
      </c>
      <c r="G145" s="37">
        <v>0</v>
      </c>
      <c r="H145" s="38">
        <f t="shared" si="41"/>
        <v>300557.83117379423</v>
      </c>
      <c r="I145" s="37">
        <v>0</v>
      </c>
      <c r="J145" s="37">
        <v>0</v>
      </c>
      <c r="K145" s="38">
        <f t="shared" si="42"/>
        <v>0</v>
      </c>
      <c r="L145" s="37">
        <v>161783.72248099826</v>
      </c>
      <c r="M145" s="37">
        <v>0</v>
      </c>
      <c r="N145" s="39">
        <f t="shared" si="43"/>
        <v>161783.72248099826</v>
      </c>
      <c r="O145" s="37">
        <v>2053741.71003</v>
      </c>
      <c r="P145" s="37">
        <v>0</v>
      </c>
      <c r="Q145" s="39">
        <f t="shared" si="44"/>
        <v>2053741.71003</v>
      </c>
      <c r="R145" s="37">
        <v>37601.739637801984</v>
      </c>
      <c r="S145" s="37">
        <v>0</v>
      </c>
      <c r="T145" s="39">
        <f t="shared" si="45"/>
        <v>37601.739637801984</v>
      </c>
      <c r="U145" s="37">
        <v>0</v>
      </c>
      <c r="V145" s="37">
        <v>0</v>
      </c>
      <c r="W145" s="39">
        <f t="shared" si="50"/>
        <v>0</v>
      </c>
      <c r="X145" s="37">
        <v>0</v>
      </c>
      <c r="Y145" s="37">
        <v>0</v>
      </c>
      <c r="Z145" s="39">
        <f t="shared" si="51"/>
        <v>0</v>
      </c>
      <c r="AA145" s="37">
        <v>0</v>
      </c>
      <c r="AB145" s="37">
        <v>0</v>
      </c>
      <c r="AC145" s="39">
        <f t="shared" si="46"/>
        <v>0</v>
      </c>
      <c r="AD145" s="37">
        <v>35083.285510000009</v>
      </c>
      <c r="AE145" s="37">
        <v>0</v>
      </c>
      <c r="AF145" s="39">
        <f t="shared" si="47"/>
        <v>35083.285510000009</v>
      </c>
      <c r="AG145" s="37">
        <v>0</v>
      </c>
      <c r="AH145" s="37">
        <v>0</v>
      </c>
      <c r="AI145" s="39">
        <f t="shared" si="48"/>
        <v>0</v>
      </c>
      <c r="AJ145" s="39">
        <f t="shared" si="52"/>
        <v>35083.285510000009</v>
      </c>
      <c r="AK145" s="39">
        <f t="shared" si="52"/>
        <v>0</v>
      </c>
      <c r="AL145" s="39">
        <f t="shared" si="49"/>
        <v>35083.285510000009</v>
      </c>
      <c r="AM145" s="37">
        <v>102764.22272825644</v>
      </c>
      <c r="AN145" s="39">
        <f t="shared" si="53"/>
        <v>3219111.2844408508</v>
      </c>
      <c r="AO145" s="38"/>
    </row>
    <row r="146" spans="1:41" x14ac:dyDescent="0.25">
      <c r="A146" s="10">
        <v>45138</v>
      </c>
      <c r="C146" s="37">
        <v>527578.77288000006</v>
      </c>
      <c r="D146" s="37">
        <v>0</v>
      </c>
      <c r="E146" s="38">
        <f t="shared" si="40"/>
        <v>527578.77288000006</v>
      </c>
      <c r="F146" s="37">
        <v>300557.83117379423</v>
      </c>
      <c r="G146" s="37">
        <v>0</v>
      </c>
      <c r="H146" s="38">
        <f t="shared" si="41"/>
        <v>300557.83117379423</v>
      </c>
      <c r="I146" s="37">
        <v>0</v>
      </c>
      <c r="J146" s="37">
        <v>0</v>
      </c>
      <c r="K146" s="38">
        <f t="shared" si="42"/>
        <v>0</v>
      </c>
      <c r="L146" s="37">
        <v>161783.72248099826</v>
      </c>
      <c r="M146" s="37">
        <v>0</v>
      </c>
      <c r="N146" s="39">
        <f t="shared" si="43"/>
        <v>161783.72248099826</v>
      </c>
      <c r="O146" s="37">
        <v>2053741.71003</v>
      </c>
      <c r="P146" s="37">
        <v>0</v>
      </c>
      <c r="Q146" s="39">
        <f t="shared" si="44"/>
        <v>2053741.71003</v>
      </c>
      <c r="R146" s="37">
        <v>37601.739637801984</v>
      </c>
      <c r="S146" s="37">
        <v>0</v>
      </c>
      <c r="T146" s="39">
        <f t="shared" si="45"/>
        <v>37601.739637801984</v>
      </c>
      <c r="U146" s="37">
        <v>0</v>
      </c>
      <c r="V146" s="37">
        <v>0</v>
      </c>
      <c r="W146" s="39">
        <f t="shared" si="50"/>
        <v>0</v>
      </c>
      <c r="X146" s="37">
        <v>0</v>
      </c>
      <c r="Y146" s="37">
        <v>0</v>
      </c>
      <c r="Z146" s="39">
        <f t="shared" si="51"/>
        <v>0</v>
      </c>
      <c r="AA146" s="37">
        <v>0</v>
      </c>
      <c r="AB146" s="37">
        <v>0</v>
      </c>
      <c r="AC146" s="39">
        <f t="shared" si="46"/>
        <v>0</v>
      </c>
      <c r="AD146" s="37">
        <v>35083.285510000009</v>
      </c>
      <c r="AE146" s="37">
        <v>0</v>
      </c>
      <c r="AF146" s="39">
        <f t="shared" si="47"/>
        <v>35083.285510000009</v>
      </c>
      <c r="AG146" s="37">
        <v>0</v>
      </c>
      <c r="AH146" s="37">
        <v>0</v>
      </c>
      <c r="AI146" s="39">
        <f t="shared" si="48"/>
        <v>0</v>
      </c>
      <c r="AJ146" s="39">
        <f t="shared" si="52"/>
        <v>35083.285510000009</v>
      </c>
      <c r="AK146" s="39">
        <f t="shared" si="52"/>
        <v>0</v>
      </c>
      <c r="AL146" s="39">
        <f t="shared" si="49"/>
        <v>35083.285510000009</v>
      </c>
      <c r="AM146" s="37">
        <v>102764.22272825644</v>
      </c>
      <c r="AN146" s="39">
        <f t="shared" si="53"/>
        <v>3219111.2844408508</v>
      </c>
      <c r="AO146" s="38"/>
    </row>
    <row r="147" spans="1:41" x14ac:dyDescent="0.25">
      <c r="A147" s="10">
        <v>45169</v>
      </c>
      <c r="C147" s="37">
        <v>527578.77288000006</v>
      </c>
      <c r="D147" s="37">
        <v>0</v>
      </c>
      <c r="E147" s="38">
        <f t="shared" si="40"/>
        <v>527578.77288000006</v>
      </c>
      <c r="F147" s="37">
        <v>300557.83117379423</v>
      </c>
      <c r="G147" s="37">
        <v>0</v>
      </c>
      <c r="H147" s="38">
        <f t="shared" si="41"/>
        <v>300557.83117379423</v>
      </c>
      <c r="I147" s="37">
        <v>0</v>
      </c>
      <c r="J147" s="37">
        <v>0</v>
      </c>
      <c r="K147" s="38">
        <f t="shared" si="42"/>
        <v>0</v>
      </c>
      <c r="L147" s="37">
        <v>161783.72248099826</v>
      </c>
      <c r="M147" s="37">
        <v>0</v>
      </c>
      <c r="N147" s="39">
        <f t="shared" si="43"/>
        <v>161783.72248099826</v>
      </c>
      <c r="O147" s="37">
        <v>2053741.71003</v>
      </c>
      <c r="P147" s="37">
        <v>0</v>
      </c>
      <c r="Q147" s="39">
        <f t="shared" si="44"/>
        <v>2053741.71003</v>
      </c>
      <c r="R147" s="37">
        <v>37601.739637801984</v>
      </c>
      <c r="S147" s="37">
        <v>0</v>
      </c>
      <c r="T147" s="39">
        <f t="shared" si="45"/>
        <v>37601.739637801984</v>
      </c>
      <c r="U147" s="37">
        <v>0</v>
      </c>
      <c r="V147" s="37">
        <v>0</v>
      </c>
      <c r="W147" s="39">
        <f t="shared" si="50"/>
        <v>0</v>
      </c>
      <c r="X147" s="37">
        <v>0</v>
      </c>
      <c r="Y147" s="37">
        <v>0</v>
      </c>
      <c r="Z147" s="39">
        <f t="shared" si="51"/>
        <v>0</v>
      </c>
      <c r="AA147" s="37">
        <v>0</v>
      </c>
      <c r="AB147" s="37">
        <v>0</v>
      </c>
      <c r="AC147" s="39">
        <f t="shared" si="46"/>
        <v>0</v>
      </c>
      <c r="AD147" s="37">
        <v>35083.285510000009</v>
      </c>
      <c r="AE147" s="37">
        <v>0</v>
      </c>
      <c r="AF147" s="39">
        <f t="shared" si="47"/>
        <v>35083.285510000009</v>
      </c>
      <c r="AG147" s="37">
        <v>0</v>
      </c>
      <c r="AH147" s="37">
        <v>0</v>
      </c>
      <c r="AI147" s="39">
        <f t="shared" si="48"/>
        <v>0</v>
      </c>
      <c r="AJ147" s="39">
        <f t="shared" si="52"/>
        <v>35083.285510000009</v>
      </c>
      <c r="AK147" s="39">
        <f t="shared" si="52"/>
        <v>0</v>
      </c>
      <c r="AL147" s="39">
        <f t="shared" si="49"/>
        <v>35083.285510000009</v>
      </c>
      <c r="AM147" s="37">
        <v>102764.22272825644</v>
      </c>
      <c r="AN147" s="39">
        <f t="shared" si="53"/>
        <v>3219111.2844408508</v>
      </c>
      <c r="AO147" s="38"/>
    </row>
    <row r="148" spans="1:41" x14ac:dyDescent="0.25">
      <c r="A148" s="10">
        <v>45199</v>
      </c>
      <c r="C148" s="37">
        <v>477058.87329000002</v>
      </c>
      <c r="D148" s="37">
        <v>0</v>
      </c>
      <c r="E148" s="38">
        <f t="shared" si="40"/>
        <v>477058.87329000002</v>
      </c>
      <c r="F148" s="37">
        <v>313834.78021652566</v>
      </c>
      <c r="G148" s="37">
        <v>0</v>
      </c>
      <c r="H148" s="38">
        <f t="shared" si="41"/>
        <v>313834.78021652566</v>
      </c>
      <c r="I148" s="37">
        <v>0</v>
      </c>
      <c r="J148" s="37">
        <v>0</v>
      </c>
      <c r="K148" s="38">
        <f t="shared" si="42"/>
        <v>0</v>
      </c>
      <c r="L148" s="37">
        <v>168930.41445350437</v>
      </c>
      <c r="M148" s="37">
        <v>0</v>
      </c>
      <c r="N148" s="39">
        <f t="shared" si="43"/>
        <v>168930.41445350437</v>
      </c>
      <c r="O148" s="37">
        <v>2069715.0081799999</v>
      </c>
      <c r="P148" s="37">
        <v>0</v>
      </c>
      <c r="Q148" s="39">
        <f t="shared" si="44"/>
        <v>2069715.0081799999</v>
      </c>
      <c r="R148" s="37">
        <v>39262.772322059252</v>
      </c>
      <c r="S148" s="37">
        <v>0</v>
      </c>
      <c r="T148" s="39">
        <f t="shared" si="45"/>
        <v>39262.772322059252</v>
      </c>
      <c r="U148" s="37">
        <v>0</v>
      </c>
      <c r="V148" s="37">
        <v>0</v>
      </c>
      <c r="W148" s="39">
        <f t="shared" si="50"/>
        <v>0</v>
      </c>
      <c r="X148" s="37">
        <v>0</v>
      </c>
      <c r="Y148" s="37">
        <v>0</v>
      </c>
      <c r="Z148" s="39">
        <f t="shared" si="51"/>
        <v>0</v>
      </c>
      <c r="AA148" s="37">
        <v>0</v>
      </c>
      <c r="AB148" s="37">
        <v>0</v>
      </c>
      <c r="AC148" s="39">
        <f t="shared" si="46"/>
        <v>0</v>
      </c>
      <c r="AD148" s="37">
        <v>33323.941050000001</v>
      </c>
      <c r="AE148" s="37">
        <v>0</v>
      </c>
      <c r="AF148" s="39">
        <f t="shared" si="47"/>
        <v>33323.941050000001</v>
      </c>
      <c r="AG148" s="37">
        <v>0</v>
      </c>
      <c r="AH148" s="37">
        <v>0</v>
      </c>
      <c r="AI148" s="39">
        <f t="shared" si="48"/>
        <v>0</v>
      </c>
      <c r="AJ148" s="39">
        <f t="shared" si="52"/>
        <v>33323.941050000001</v>
      </c>
      <c r="AK148" s="39">
        <f t="shared" si="52"/>
        <v>0</v>
      </c>
      <c r="AL148" s="39">
        <f t="shared" si="49"/>
        <v>33323.941050000001</v>
      </c>
      <c r="AM148" s="37">
        <v>102882.00015818182</v>
      </c>
      <c r="AN148" s="39">
        <f t="shared" si="53"/>
        <v>3205007.7896702709</v>
      </c>
      <c r="AO148" s="38"/>
    </row>
    <row r="149" spans="1:41" x14ac:dyDescent="0.25">
      <c r="A149" s="10">
        <v>45230</v>
      </c>
      <c r="C149" s="37">
        <v>477058.87329000002</v>
      </c>
      <c r="D149" s="37">
        <v>0</v>
      </c>
      <c r="E149" s="38">
        <f t="shared" si="40"/>
        <v>477058.87329000002</v>
      </c>
      <c r="F149" s="37">
        <v>313834.78021652566</v>
      </c>
      <c r="G149" s="37">
        <v>0</v>
      </c>
      <c r="H149" s="38">
        <f t="shared" si="41"/>
        <v>313834.78021652566</v>
      </c>
      <c r="I149" s="37">
        <v>0</v>
      </c>
      <c r="J149" s="37">
        <v>0</v>
      </c>
      <c r="K149" s="38">
        <f t="shared" si="42"/>
        <v>0</v>
      </c>
      <c r="L149" s="37">
        <v>168930.41445350437</v>
      </c>
      <c r="M149" s="37">
        <v>0</v>
      </c>
      <c r="N149" s="39">
        <f t="shared" si="43"/>
        <v>168930.41445350437</v>
      </c>
      <c r="O149" s="37">
        <v>2069715.0081799999</v>
      </c>
      <c r="P149" s="37">
        <v>0</v>
      </c>
      <c r="Q149" s="39">
        <f t="shared" si="44"/>
        <v>2069715.0081799999</v>
      </c>
      <c r="R149" s="37">
        <v>39262.772322059252</v>
      </c>
      <c r="S149" s="37">
        <v>0</v>
      </c>
      <c r="T149" s="39">
        <f t="shared" si="45"/>
        <v>39262.772322059252</v>
      </c>
      <c r="U149" s="37">
        <v>0</v>
      </c>
      <c r="V149" s="37">
        <v>0</v>
      </c>
      <c r="W149" s="39">
        <f t="shared" si="50"/>
        <v>0</v>
      </c>
      <c r="X149" s="37">
        <v>0</v>
      </c>
      <c r="Y149" s="37">
        <v>0</v>
      </c>
      <c r="Z149" s="39">
        <f t="shared" si="51"/>
        <v>0</v>
      </c>
      <c r="AA149" s="37">
        <v>0</v>
      </c>
      <c r="AB149" s="37">
        <v>0</v>
      </c>
      <c r="AC149" s="39">
        <f t="shared" si="46"/>
        <v>0</v>
      </c>
      <c r="AD149" s="37">
        <v>33323.941050000001</v>
      </c>
      <c r="AE149" s="37">
        <v>0</v>
      </c>
      <c r="AF149" s="39">
        <f t="shared" si="47"/>
        <v>33323.941050000001</v>
      </c>
      <c r="AG149" s="37">
        <v>0</v>
      </c>
      <c r="AH149" s="37">
        <v>0</v>
      </c>
      <c r="AI149" s="39">
        <f t="shared" si="48"/>
        <v>0</v>
      </c>
      <c r="AJ149" s="39">
        <f t="shared" si="52"/>
        <v>33323.941050000001</v>
      </c>
      <c r="AK149" s="39">
        <f t="shared" si="52"/>
        <v>0</v>
      </c>
      <c r="AL149" s="39">
        <f t="shared" si="49"/>
        <v>33323.941050000001</v>
      </c>
      <c r="AM149" s="37">
        <v>102882.00015818182</v>
      </c>
      <c r="AN149" s="39">
        <f t="shared" si="53"/>
        <v>3205007.7896702709</v>
      </c>
      <c r="AO149" s="38"/>
    </row>
    <row r="150" spans="1:41" x14ac:dyDescent="0.25">
      <c r="A150" s="10">
        <v>45260</v>
      </c>
      <c r="C150" s="37">
        <v>477058.87329000002</v>
      </c>
      <c r="D150" s="37">
        <v>0</v>
      </c>
      <c r="E150" s="38">
        <f t="shared" si="40"/>
        <v>477058.87329000002</v>
      </c>
      <c r="F150" s="37">
        <v>313834.78021652566</v>
      </c>
      <c r="G150" s="37">
        <v>0</v>
      </c>
      <c r="H150" s="38">
        <f t="shared" si="41"/>
        <v>313834.78021652566</v>
      </c>
      <c r="I150" s="37">
        <v>0</v>
      </c>
      <c r="J150" s="37">
        <v>0</v>
      </c>
      <c r="K150" s="38">
        <f t="shared" si="42"/>
        <v>0</v>
      </c>
      <c r="L150" s="37">
        <v>168930.41445350437</v>
      </c>
      <c r="M150" s="37">
        <v>0</v>
      </c>
      <c r="N150" s="39">
        <f t="shared" si="43"/>
        <v>168930.41445350437</v>
      </c>
      <c r="O150" s="37">
        <v>2069715.0081799999</v>
      </c>
      <c r="P150" s="37">
        <v>0</v>
      </c>
      <c r="Q150" s="39">
        <f t="shared" si="44"/>
        <v>2069715.0081799999</v>
      </c>
      <c r="R150" s="37">
        <v>39262.772322059252</v>
      </c>
      <c r="S150" s="37">
        <v>0</v>
      </c>
      <c r="T150" s="39">
        <f t="shared" si="45"/>
        <v>39262.772322059252</v>
      </c>
      <c r="U150" s="37">
        <v>0</v>
      </c>
      <c r="V150" s="37">
        <v>0</v>
      </c>
      <c r="W150" s="39">
        <f t="shared" si="50"/>
        <v>0</v>
      </c>
      <c r="X150" s="37">
        <v>0</v>
      </c>
      <c r="Y150" s="37">
        <v>0</v>
      </c>
      <c r="Z150" s="39">
        <f t="shared" si="51"/>
        <v>0</v>
      </c>
      <c r="AA150" s="37">
        <v>0</v>
      </c>
      <c r="AB150" s="37">
        <v>0</v>
      </c>
      <c r="AC150" s="39">
        <f t="shared" si="46"/>
        <v>0</v>
      </c>
      <c r="AD150" s="37">
        <v>33323.941050000001</v>
      </c>
      <c r="AE150" s="37">
        <v>0</v>
      </c>
      <c r="AF150" s="39">
        <f t="shared" si="47"/>
        <v>33323.941050000001</v>
      </c>
      <c r="AG150" s="37">
        <v>0</v>
      </c>
      <c r="AH150" s="37">
        <v>0</v>
      </c>
      <c r="AI150" s="39">
        <f t="shared" si="48"/>
        <v>0</v>
      </c>
      <c r="AJ150" s="39">
        <f t="shared" si="52"/>
        <v>33323.941050000001</v>
      </c>
      <c r="AK150" s="39">
        <f t="shared" si="52"/>
        <v>0</v>
      </c>
      <c r="AL150" s="39">
        <f t="shared" si="49"/>
        <v>33323.941050000001</v>
      </c>
      <c r="AM150" s="37">
        <v>102882.00015818182</v>
      </c>
      <c r="AN150" s="39">
        <f t="shared" si="53"/>
        <v>3205007.7896702709</v>
      </c>
      <c r="AO150" s="38"/>
    </row>
    <row r="151" spans="1:41" x14ac:dyDescent="0.25">
      <c r="A151" s="10">
        <v>45291</v>
      </c>
      <c r="C151" s="37">
        <v>457028.54198000004</v>
      </c>
      <c r="D151" s="37">
        <v>0</v>
      </c>
      <c r="E151" s="38">
        <f t="shared" si="40"/>
        <v>457028.54198000004</v>
      </c>
      <c r="F151" s="37">
        <v>321840.51155351184</v>
      </c>
      <c r="G151" s="37">
        <v>0</v>
      </c>
      <c r="H151" s="38">
        <f t="shared" si="41"/>
        <v>321840.51155351184</v>
      </c>
      <c r="I151" s="37">
        <v>0</v>
      </c>
      <c r="J151" s="37">
        <v>0</v>
      </c>
      <c r="K151" s="38">
        <f t="shared" si="42"/>
        <v>0</v>
      </c>
      <c r="L151" s="37">
        <v>173239.72495066281</v>
      </c>
      <c r="M151" s="37">
        <v>0</v>
      </c>
      <c r="N151" s="39">
        <f t="shared" si="43"/>
        <v>173239.72495066281</v>
      </c>
      <c r="O151" s="37">
        <v>2085650.6598600002</v>
      </c>
      <c r="P151" s="37">
        <v>0</v>
      </c>
      <c r="Q151" s="39">
        <f t="shared" si="44"/>
        <v>2085650.6598600002</v>
      </c>
      <c r="R151" s="37">
        <v>40264.341385050924</v>
      </c>
      <c r="S151" s="37">
        <v>0</v>
      </c>
      <c r="T151" s="39">
        <f t="shared" si="45"/>
        <v>40264.341385050924</v>
      </c>
      <c r="U151" s="37">
        <v>0</v>
      </c>
      <c r="V151" s="37">
        <v>0</v>
      </c>
      <c r="W151" s="39">
        <f t="shared" si="50"/>
        <v>0</v>
      </c>
      <c r="X151" s="37">
        <v>0</v>
      </c>
      <c r="Y151" s="37">
        <v>0</v>
      </c>
      <c r="Z151" s="39">
        <f t="shared" si="51"/>
        <v>0</v>
      </c>
      <c r="AA151" s="37">
        <v>0</v>
      </c>
      <c r="AB151" s="37">
        <v>0</v>
      </c>
      <c r="AC151" s="39">
        <f t="shared" si="46"/>
        <v>0</v>
      </c>
      <c r="AD151" s="37">
        <v>36607.450950000006</v>
      </c>
      <c r="AE151" s="37">
        <v>0</v>
      </c>
      <c r="AF151" s="39">
        <f t="shared" si="47"/>
        <v>36607.450950000006</v>
      </c>
      <c r="AG151" s="37">
        <v>0</v>
      </c>
      <c r="AH151" s="37">
        <v>0</v>
      </c>
      <c r="AI151" s="39">
        <f t="shared" si="48"/>
        <v>0</v>
      </c>
      <c r="AJ151" s="39">
        <f t="shared" si="52"/>
        <v>36607.450950000006</v>
      </c>
      <c r="AK151" s="39">
        <f t="shared" si="52"/>
        <v>0</v>
      </c>
      <c r="AL151" s="39">
        <f t="shared" si="49"/>
        <v>36607.450950000006</v>
      </c>
      <c r="AM151" s="37">
        <v>104679.25167801272</v>
      </c>
      <c r="AN151" s="39">
        <f t="shared" si="53"/>
        <v>3219310.4823572389</v>
      </c>
      <c r="AO151" s="38"/>
    </row>
    <row r="152" spans="1:41" x14ac:dyDescent="0.25">
      <c r="A152" s="10">
        <v>45322</v>
      </c>
      <c r="C152" s="37">
        <v>457028.54198000004</v>
      </c>
      <c r="D152" s="37">
        <v>0</v>
      </c>
      <c r="E152" s="38">
        <f t="shared" si="40"/>
        <v>457028.54198000004</v>
      </c>
      <c r="F152" s="37">
        <v>321840.51155351184</v>
      </c>
      <c r="G152" s="37">
        <v>0</v>
      </c>
      <c r="H152" s="38">
        <f t="shared" si="41"/>
        <v>321840.51155351184</v>
      </c>
      <c r="I152" s="37">
        <v>0</v>
      </c>
      <c r="J152" s="37">
        <v>0</v>
      </c>
      <c r="K152" s="38">
        <f t="shared" si="42"/>
        <v>0</v>
      </c>
      <c r="L152" s="37">
        <v>173239.72495066281</v>
      </c>
      <c r="M152" s="37">
        <v>0</v>
      </c>
      <c r="N152" s="39">
        <f t="shared" si="43"/>
        <v>173239.72495066281</v>
      </c>
      <c r="O152" s="37">
        <v>2085650.6598600002</v>
      </c>
      <c r="P152" s="37">
        <v>0</v>
      </c>
      <c r="Q152" s="39">
        <f t="shared" si="44"/>
        <v>2085650.6598600002</v>
      </c>
      <c r="R152" s="37">
        <v>40264.341385050924</v>
      </c>
      <c r="S152" s="37">
        <v>0</v>
      </c>
      <c r="T152" s="39">
        <f t="shared" si="45"/>
        <v>40264.341385050924</v>
      </c>
      <c r="U152" s="37">
        <v>0</v>
      </c>
      <c r="V152" s="37">
        <v>0</v>
      </c>
      <c r="W152" s="39">
        <f t="shared" si="50"/>
        <v>0</v>
      </c>
      <c r="X152" s="37">
        <v>0</v>
      </c>
      <c r="Y152" s="37">
        <v>0</v>
      </c>
      <c r="Z152" s="39">
        <f t="shared" si="51"/>
        <v>0</v>
      </c>
      <c r="AA152" s="37">
        <v>0</v>
      </c>
      <c r="AB152" s="37">
        <v>0</v>
      </c>
      <c r="AC152" s="39">
        <f t="shared" si="46"/>
        <v>0</v>
      </c>
      <c r="AD152" s="37">
        <v>36607.450950000006</v>
      </c>
      <c r="AE152" s="37">
        <v>0</v>
      </c>
      <c r="AF152" s="39">
        <f t="shared" si="47"/>
        <v>36607.450950000006</v>
      </c>
      <c r="AG152" s="37">
        <v>0</v>
      </c>
      <c r="AH152" s="37">
        <v>0</v>
      </c>
      <c r="AI152" s="39">
        <f t="shared" si="48"/>
        <v>0</v>
      </c>
      <c r="AJ152" s="39">
        <f t="shared" si="52"/>
        <v>36607.450950000006</v>
      </c>
      <c r="AK152" s="39">
        <f t="shared" si="52"/>
        <v>0</v>
      </c>
      <c r="AL152" s="39">
        <f t="shared" si="49"/>
        <v>36607.450950000006</v>
      </c>
      <c r="AM152" s="37">
        <v>104679.25167801272</v>
      </c>
      <c r="AN152" s="39">
        <f t="shared" si="53"/>
        <v>3219310.4823572389</v>
      </c>
      <c r="AO152" s="38"/>
    </row>
    <row r="153" spans="1:41" x14ac:dyDescent="0.25">
      <c r="A153" s="10">
        <v>45351</v>
      </c>
      <c r="C153" s="37">
        <v>457028.54198000004</v>
      </c>
      <c r="D153" s="37">
        <v>0</v>
      </c>
      <c r="E153" s="38">
        <f t="shared" si="40"/>
        <v>457028.54198000004</v>
      </c>
      <c r="F153" s="37">
        <v>321840.51155351184</v>
      </c>
      <c r="G153" s="37">
        <v>0</v>
      </c>
      <c r="H153" s="38">
        <f t="shared" si="41"/>
        <v>321840.51155351184</v>
      </c>
      <c r="I153" s="37">
        <v>0</v>
      </c>
      <c r="J153" s="37">
        <v>0</v>
      </c>
      <c r="K153" s="38">
        <f t="shared" si="42"/>
        <v>0</v>
      </c>
      <c r="L153" s="37">
        <v>173239.72495066281</v>
      </c>
      <c r="M153" s="37">
        <v>0</v>
      </c>
      <c r="N153" s="39">
        <f t="shared" si="43"/>
        <v>173239.72495066281</v>
      </c>
      <c r="O153" s="37">
        <v>2085650.6598600002</v>
      </c>
      <c r="P153" s="37">
        <v>0</v>
      </c>
      <c r="Q153" s="39">
        <f t="shared" si="44"/>
        <v>2085650.6598600002</v>
      </c>
      <c r="R153" s="37">
        <v>40264.341385050924</v>
      </c>
      <c r="S153" s="37">
        <v>0</v>
      </c>
      <c r="T153" s="39">
        <f t="shared" si="45"/>
        <v>40264.341385050924</v>
      </c>
      <c r="U153" s="37">
        <v>0</v>
      </c>
      <c r="V153" s="37">
        <v>0</v>
      </c>
      <c r="W153" s="39">
        <f t="shared" si="50"/>
        <v>0</v>
      </c>
      <c r="X153" s="37">
        <v>0</v>
      </c>
      <c r="Y153" s="37">
        <v>0</v>
      </c>
      <c r="Z153" s="39">
        <f t="shared" si="51"/>
        <v>0</v>
      </c>
      <c r="AA153" s="37">
        <v>0</v>
      </c>
      <c r="AB153" s="37">
        <v>0</v>
      </c>
      <c r="AC153" s="39">
        <f t="shared" si="46"/>
        <v>0</v>
      </c>
      <c r="AD153" s="37">
        <v>36607.450950000006</v>
      </c>
      <c r="AE153" s="37">
        <v>0</v>
      </c>
      <c r="AF153" s="39">
        <f t="shared" si="47"/>
        <v>36607.450950000006</v>
      </c>
      <c r="AG153" s="37">
        <v>0</v>
      </c>
      <c r="AH153" s="37">
        <v>0</v>
      </c>
      <c r="AI153" s="39">
        <f t="shared" si="48"/>
        <v>0</v>
      </c>
      <c r="AJ153" s="39">
        <f t="shared" si="52"/>
        <v>36607.450950000006</v>
      </c>
      <c r="AK153" s="39">
        <f t="shared" si="52"/>
        <v>0</v>
      </c>
      <c r="AL153" s="39">
        <f t="shared" si="49"/>
        <v>36607.450950000006</v>
      </c>
      <c r="AM153" s="37">
        <v>104679.25167801272</v>
      </c>
      <c r="AN153" s="39">
        <f t="shared" si="53"/>
        <v>3219310.4823572389</v>
      </c>
      <c r="AO153" s="38"/>
    </row>
    <row r="154" spans="1:41" x14ac:dyDescent="0.25">
      <c r="A154" s="10">
        <v>45382</v>
      </c>
      <c r="C154" s="37">
        <v>508406.96669999999</v>
      </c>
      <c r="D154" s="37">
        <v>0</v>
      </c>
      <c r="E154" s="38">
        <f t="shared" si="40"/>
        <v>508406.96669999999</v>
      </c>
      <c r="F154" s="37">
        <v>317113.04858624545</v>
      </c>
      <c r="G154" s="37">
        <v>0</v>
      </c>
      <c r="H154" s="38">
        <f t="shared" si="41"/>
        <v>317113.04858624545</v>
      </c>
      <c r="I154" s="37">
        <v>0</v>
      </c>
      <c r="J154" s="37">
        <v>0</v>
      </c>
      <c r="K154" s="38">
        <f t="shared" si="42"/>
        <v>0</v>
      </c>
      <c r="L154" s="37">
        <v>170695.03478654896</v>
      </c>
      <c r="M154" s="37">
        <v>0</v>
      </c>
      <c r="N154" s="39">
        <f t="shared" si="43"/>
        <v>170695.03478654896</v>
      </c>
      <c r="O154" s="37">
        <v>2089780.1231</v>
      </c>
      <c r="P154" s="37">
        <v>0</v>
      </c>
      <c r="Q154" s="39">
        <f t="shared" si="44"/>
        <v>2089780.1231</v>
      </c>
      <c r="R154" s="37">
        <v>39672.905018384728</v>
      </c>
      <c r="S154" s="37">
        <v>0</v>
      </c>
      <c r="T154" s="39">
        <f t="shared" si="45"/>
        <v>39672.905018384728</v>
      </c>
      <c r="U154" s="37">
        <v>0</v>
      </c>
      <c r="V154" s="37">
        <v>0</v>
      </c>
      <c r="W154" s="39">
        <f t="shared" si="50"/>
        <v>0</v>
      </c>
      <c r="X154" s="37">
        <v>0</v>
      </c>
      <c r="Y154" s="37">
        <v>0</v>
      </c>
      <c r="Z154" s="39">
        <f t="shared" si="51"/>
        <v>0</v>
      </c>
      <c r="AA154" s="37">
        <v>0</v>
      </c>
      <c r="AB154" s="37">
        <v>0</v>
      </c>
      <c r="AC154" s="39">
        <f t="shared" si="46"/>
        <v>0</v>
      </c>
      <c r="AD154" s="37">
        <v>36451.47982</v>
      </c>
      <c r="AE154" s="37">
        <v>0</v>
      </c>
      <c r="AF154" s="39">
        <f t="shared" si="47"/>
        <v>36451.47982</v>
      </c>
      <c r="AG154" s="37">
        <v>0</v>
      </c>
      <c r="AH154" s="37">
        <v>0</v>
      </c>
      <c r="AI154" s="39">
        <f t="shared" si="48"/>
        <v>0</v>
      </c>
      <c r="AJ154" s="39">
        <f t="shared" si="52"/>
        <v>36451.47982</v>
      </c>
      <c r="AK154" s="39">
        <f t="shared" si="52"/>
        <v>0</v>
      </c>
      <c r="AL154" s="39">
        <f t="shared" si="49"/>
        <v>36451.47982</v>
      </c>
      <c r="AM154" s="37">
        <v>105822.90898381821</v>
      </c>
      <c r="AN154" s="39">
        <f t="shared" si="53"/>
        <v>3267942.4669949971</v>
      </c>
      <c r="AO154" s="38"/>
    </row>
    <row r="155" spans="1:41" x14ac:dyDescent="0.25">
      <c r="A155" s="10">
        <v>45412</v>
      </c>
      <c r="C155" s="37">
        <v>508406.96669999999</v>
      </c>
      <c r="D155" s="37">
        <v>0</v>
      </c>
      <c r="E155" s="38">
        <f t="shared" si="40"/>
        <v>508406.96669999999</v>
      </c>
      <c r="F155" s="37">
        <v>317113.04858624545</v>
      </c>
      <c r="G155" s="37">
        <v>0</v>
      </c>
      <c r="H155" s="38">
        <f t="shared" si="41"/>
        <v>317113.04858624545</v>
      </c>
      <c r="I155" s="37">
        <v>0</v>
      </c>
      <c r="J155" s="37">
        <v>0</v>
      </c>
      <c r="K155" s="38">
        <f t="shared" si="42"/>
        <v>0</v>
      </c>
      <c r="L155" s="37">
        <v>170695.03478654896</v>
      </c>
      <c r="M155" s="37">
        <v>0</v>
      </c>
      <c r="N155" s="39">
        <f t="shared" si="43"/>
        <v>170695.03478654896</v>
      </c>
      <c r="O155" s="37">
        <v>2089780.1231</v>
      </c>
      <c r="P155" s="37">
        <v>0</v>
      </c>
      <c r="Q155" s="39">
        <f t="shared" si="44"/>
        <v>2089780.1231</v>
      </c>
      <c r="R155" s="37">
        <v>39672.905018384728</v>
      </c>
      <c r="S155" s="37">
        <v>0</v>
      </c>
      <c r="T155" s="39">
        <f t="shared" si="45"/>
        <v>39672.905018384728</v>
      </c>
      <c r="U155" s="37">
        <v>0</v>
      </c>
      <c r="V155" s="37">
        <v>0</v>
      </c>
      <c r="W155" s="39">
        <f t="shared" si="50"/>
        <v>0</v>
      </c>
      <c r="X155" s="37">
        <v>0</v>
      </c>
      <c r="Y155" s="37">
        <v>0</v>
      </c>
      <c r="Z155" s="39">
        <f t="shared" si="51"/>
        <v>0</v>
      </c>
      <c r="AA155" s="37">
        <v>0</v>
      </c>
      <c r="AB155" s="37">
        <v>0</v>
      </c>
      <c r="AC155" s="39">
        <f t="shared" si="46"/>
        <v>0</v>
      </c>
      <c r="AD155" s="37">
        <v>36451.47982</v>
      </c>
      <c r="AE155" s="37">
        <v>0</v>
      </c>
      <c r="AF155" s="39">
        <f t="shared" si="47"/>
        <v>36451.47982</v>
      </c>
      <c r="AG155" s="37">
        <v>0</v>
      </c>
      <c r="AH155" s="37">
        <v>0</v>
      </c>
      <c r="AI155" s="39">
        <f t="shared" si="48"/>
        <v>0</v>
      </c>
      <c r="AJ155" s="39">
        <f t="shared" si="52"/>
        <v>36451.47982</v>
      </c>
      <c r="AK155" s="39">
        <f t="shared" si="52"/>
        <v>0</v>
      </c>
      <c r="AL155" s="39">
        <f t="shared" si="49"/>
        <v>36451.47982</v>
      </c>
      <c r="AM155" s="37">
        <v>105822.90898381821</v>
      </c>
      <c r="AN155" s="39">
        <f t="shared" si="53"/>
        <v>3267942.4669949971</v>
      </c>
      <c r="AO155" s="38"/>
    </row>
    <row r="156" spans="1:41" x14ac:dyDescent="0.25">
      <c r="A156" s="10">
        <v>45443</v>
      </c>
      <c r="C156" s="37">
        <v>508406.96669999999</v>
      </c>
      <c r="D156" s="37">
        <v>0</v>
      </c>
      <c r="E156" s="38">
        <f t="shared" si="40"/>
        <v>508406.96669999999</v>
      </c>
      <c r="F156" s="37">
        <v>317113.04858624545</v>
      </c>
      <c r="G156" s="37">
        <v>0</v>
      </c>
      <c r="H156" s="38">
        <f t="shared" si="41"/>
        <v>317113.04858624545</v>
      </c>
      <c r="I156" s="37">
        <v>0</v>
      </c>
      <c r="J156" s="37">
        <v>0</v>
      </c>
      <c r="K156" s="38">
        <f t="shared" si="42"/>
        <v>0</v>
      </c>
      <c r="L156" s="37">
        <v>170695.03478654896</v>
      </c>
      <c r="M156" s="37">
        <v>0</v>
      </c>
      <c r="N156" s="39">
        <f t="shared" si="43"/>
        <v>170695.03478654896</v>
      </c>
      <c r="O156" s="37">
        <v>2089780.1231</v>
      </c>
      <c r="P156" s="37">
        <v>0</v>
      </c>
      <c r="Q156" s="39">
        <f t="shared" si="44"/>
        <v>2089780.1231</v>
      </c>
      <c r="R156" s="37">
        <v>39672.905018384728</v>
      </c>
      <c r="S156" s="37">
        <v>0</v>
      </c>
      <c r="T156" s="39">
        <f t="shared" si="45"/>
        <v>39672.905018384728</v>
      </c>
      <c r="U156" s="37">
        <v>0</v>
      </c>
      <c r="V156" s="37">
        <v>0</v>
      </c>
      <c r="W156" s="39">
        <f t="shared" si="50"/>
        <v>0</v>
      </c>
      <c r="X156" s="37">
        <v>0</v>
      </c>
      <c r="Y156" s="37">
        <v>0</v>
      </c>
      <c r="Z156" s="39">
        <f t="shared" si="51"/>
        <v>0</v>
      </c>
      <c r="AA156" s="37">
        <v>0</v>
      </c>
      <c r="AB156" s="37">
        <v>0</v>
      </c>
      <c r="AC156" s="39">
        <f t="shared" si="46"/>
        <v>0</v>
      </c>
      <c r="AD156" s="37">
        <v>36451.47982</v>
      </c>
      <c r="AE156" s="37">
        <v>0</v>
      </c>
      <c r="AF156" s="39">
        <f t="shared" si="47"/>
        <v>36451.47982</v>
      </c>
      <c r="AG156" s="37">
        <v>0</v>
      </c>
      <c r="AH156" s="37">
        <v>0</v>
      </c>
      <c r="AI156" s="39">
        <f t="shared" si="48"/>
        <v>0</v>
      </c>
      <c r="AJ156" s="39">
        <f t="shared" si="52"/>
        <v>36451.47982</v>
      </c>
      <c r="AK156" s="39">
        <f t="shared" si="52"/>
        <v>0</v>
      </c>
      <c r="AL156" s="39">
        <f t="shared" si="49"/>
        <v>36451.47982</v>
      </c>
      <c r="AM156" s="37">
        <v>105822.90898381821</v>
      </c>
      <c r="AN156" s="39">
        <f t="shared" si="53"/>
        <v>3267942.4669949971</v>
      </c>
      <c r="AO156" s="38"/>
    </row>
    <row r="157" spans="1:41" x14ac:dyDescent="0.25">
      <c r="A157" s="10">
        <v>45473</v>
      </c>
      <c r="C157" s="37">
        <v>516336.50341000006</v>
      </c>
      <c r="D157" s="37">
        <v>0</v>
      </c>
      <c r="E157" s="38">
        <f>SUM(C157:D157)</f>
        <v>516336.50341000006</v>
      </c>
      <c r="F157" s="37">
        <v>317732.65519141976</v>
      </c>
      <c r="G157" s="37">
        <v>0</v>
      </c>
      <c r="H157" s="38">
        <f>SUM(F157:G157)</f>
        <v>317732.65519141976</v>
      </c>
      <c r="I157" s="37">
        <v>0</v>
      </c>
      <c r="J157" s="37">
        <v>0</v>
      </c>
      <c r="K157" s="38">
        <f>SUM(I157:J157)</f>
        <v>0</v>
      </c>
      <c r="L157" s="37">
        <v>171028.55550257032</v>
      </c>
      <c r="M157" s="37">
        <v>0</v>
      </c>
      <c r="N157" s="39">
        <f>SUM(L157:M157)</f>
        <v>171028.55550257032</v>
      </c>
      <c r="O157" s="37">
        <v>2111979.8777399999</v>
      </c>
      <c r="P157" s="37">
        <v>0</v>
      </c>
      <c r="Q157" s="39">
        <f>SUM(O157:P157)</f>
        <v>2111979.8777399999</v>
      </c>
      <c r="R157" s="37">
        <v>39750.421834881039</v>
      </c>
      <c r="S157" s="37">
        <v>0</v>
      </c>
      <c r="T157" s="39">
        <f>SUM(R157:S157)</f>
        <v>39750.421834881039</v>
      </c>
      <c r="U157" s="37">
        <v>0</v>
      </c>
      <c r="V157" s="37">
        <v>0</v>
      </c>
      <c r="W157" s="39">
        <f t="shared" si="50"/>
        <v>0</v>
      </c>
      <c r="X157" s="37">
        <v>0</v>
      </c>
      <c r="Y157" s="37">
        <v>0</v>
      </c>
      <c r="Z157" s="39">
        <f t="shared" si="51"/>
        <v>0</v>
      </c>
      <c r="AA157" s="37">
        <v>0</v>
      </c>
      <c r="AB157" s="37">
        <v>0</v>
      </c>
      <c r="AC157" s="39">
        <f>SUM(AA157:AB157)</f>
        <v>0</v>
      </c>
      <c r="AD157" s="37">
        <v>42195.607000000004</v>
      </c>
      <c r="AE157" s="37">
        <v>0</v>
      </c>
      <c r="AF157" s="39">
        <f>SUM(AD157:AE157)</f>
        <v>42195.607000000004</v>
      </c>
      <c r="AG157" s="37">
        <v>0</v>
      </c>
      <c r="AH157" s="37">
        <v>0</v>
      </c>
      <c r="AI157" s="39">
        <f>SUM(AG157:AH157)</f>
        <v>0</v>
      </c>
      <c r="AJ157" s="39">
        <f t="shared" si="52"/>
        <v>42195.607000000004</v>
      </c>
      <c r="AK157" s="39">
        <f t="shared" si="52"/>
        <v>0</v>
      </c>
      <c r="AL157" s="39">
        <f>SUM(AJ157:AK157)</f>
        <v>42195.607000000004</v>
      </c>
      <c r="AM157" s="37">
        <v>105627.10617656571</v>
      </c>
      <c r="AN157" s="39">
        <f t="shared" si="53"/>
        <v>3304650.7268554368</v>
      </c>
      <c r="AO157" s="38"/>
    </row>
    <row r="158" spans="1:41" x14ac:dyDescent="0.25">
      <c r="A158" s="10">
        <v>45504</v>
      </c>
      <c r="C158" s="37">
        <v>516336.50341000006</v>
      </c>
      <c r="D158" s="37">
        <v>0</v>
      </c>
      <c r="E158" s="38">
        <f>SUM(C158:D158)</f>
        <v>516336.50341000006</v>
      </c>
      <c r="F158" s="37">
        <v>317732.65519141976</v>
      </c>
      <c r="G158" s="37">
        <v>0</v>
      </c>
      <c r="H158" s="38">
        <f>SUM(F158:G158)</f>
        <v>317732.65519141976</v>
      </c>
      <c r="I158" s="37">
        <v>0</v>
      </c>
      <c r="J158" s="37">
        <v>0</v>
      </c>
      <c r="K158" s="38">
        <f>SUM(I158:J158)</f>
        <v>0</v>
      </c>
      <c r="L158" s="37">
        <v>171028.55550257032</v>
      </c>
      <c r="M158" s="37">
        <v>0</v>
      </c>
      <c r="N158" s="39">
        <f>SUM(L158:M158)</f>
        <v>171028.55550257032</v>
      </c>
      <c r="O158" s="37">
        <v>2111979.8777399999</v>
      </c>
      <c r="P158" s="37">
        <v>0</v>
      </c>
      <c r="Q158" s="39">
        <f>SUM(O158:P158)</f>
        <v>2111979.8777399999</v>
      </c>
      <c r="R158" s="37">
        <v>39750.421834881039</v>
      </c>
      <c r="S158" s="37">
        <v>0</v>
      </c>
      <c r="T158" s="39">
        <f>SUM(R158:S158)</f>
        <v>39750.421834881039</v>
      </c>
      <c r="U158" s="37">
        <v>0</v>
      </c>
      <c r="V158" s="37">
        <v>0</v>
      </c>
      <c r="W158" s="39">
        <f t="shared" si="50"/>
        <v>0</v>
      </c>
      <c r="X158" s="37">
        <v>0</v>
      </c>
      <c r="Y158" s="37">
        <v>0</v>
      </c>
      <c r="Z158" s="39">
        <f t="shared" si="51"/>
        <v>0</v>
      </c>
      <c r="AA158" s="37">
        <v>0</v>
      </c>
      <c r="AB158" s="37">
        <v>0</v>
      </c>
      <c r="AC158" s="39">
        <f>SUM(AA158:AB158)</f>
        <v>0</v>
      </c>
      <c r="AD158" s="37">
        <v>42195.607000000004</v>
      </c>
      <c r="AE158" s="37">
        <v>0</v>
      </c>
      <c r="AF158" s="39">
        <f>SUM(AD158:AE158)</f>
        <v>42195.607000000004</v>
      </c>
      <c r="AG158" s="37">
        <v>0</v>
      </c>
      <c r="AH158" s="37">
        <v>0</v>
      </c>
      <c r="AI158" s="39">
        <f>SUM(AG158:AH158)</f>
        <v>0</v>
      </c>
      <c r="AJ158" s="39">
        <f t="shared" si="52"/>
        <v>42195.607000000004</v>
      </c>
      <c r="AK158" s="39">
        <f t="shared" si="52"/>
        <v>0</v>
      </c>
      <c r="AL158" s="39">
        <f>SUM(AJ158:AK158)</f>
        <v>42195.607000000004</v>
      </c>
      <c r="AM158" s="37">
        <v>105627.10617656571</v>
      </c>
      <c r="AN158" s="39">
        <f t="shared" si="53"/>
        <v>3304650.7268554368</v>
      </c>
      <c r="AO158" s="38"/>
    </row>
    <row r="159" spans="1:41" x14ac:dyDescent="0.25">
      <c r="A159" s="10">
        <v>45535</v>
      </c>
      <c r="C159" s="37">
        <v>516336.50341000006</v>
      </c>
      <c r="D159" s="37">
        <v>0</v>
      </c>
      <c r="E159" s="38">
        <f>SUM(C159:D159)</f>
        <v>516336.50341000006</v>
      </c>
      <c r="F159" s="37">
        <v>317732.65519141976</v>
      </c>
      <c r="G159" s="37">
        <v>0</v>
      </c>
      <c r="H159" s="38">
        <f>SUM(F159:G159)</f>
        <v>317732.65519141976</v>
      </c>
      <c r="I159" s="37">
        <v>0</v>
      </c>
      <c r="J159" s="37">
        <v>0</v>
      </c>
      <c r="K159" s="38">
        <f>SUM(I159:J159)</f>
        <v>0</v>
      </c>
      <c r="L159" s="37">
        <v>171028.55550257032</v>
      </c>
      <c r="M159" s="37">
        <v>0</v>
      </c>
      <c r="N159" s="39">
        <f>SUM(L159:M159)</f>
        <v>171028.55550257032</v>
      </c>
      <c r="O159" s="37">
        <v>2111979.8777399999</v>
      </c>
      <c r="P159" s="37">
        <v>0</v>
      </c>
      <c r="Q159" s="39">
        <f>SUM(O159:P159)</f>
        <v>2111979.8777399999</v>
      </c>
      <c r="R159" s="37">
        <v>39750.421834881039</v>
      </c>
      <c r="S159" s="37">
        <v>0</v>
      </c>
      <c r="T159" s="39">
        <f>SUM(R159:S159)</f>
        <v>39750.421834881039</v>
      </c>
      <c r="U159" s="37">
        <v>0</v>
      </c>
      <c r="V159" s="37">
        <v>0</v>
      </c>
      <c r="W159" s="39">
        <f t="shared" si="50"/>
        <v>0</v>
      </c>
      <c r="X159" s="37">
        <v>0</v>
      </c>
      <c r="Y159" s="37">
        <v>0</v>
      </c>
      <c r="Z159" s="39">
        <f t="shared" si="51"/>
        <v>0</v>
      </c>
      <c r="AA159" s="37">
        <v>0</v>
      </c>
      <c r="AB159" s="37">
        <v>0</v>
      </c>
      <c r="AC159" s="39">
        <f>SUM(AA159:AB159)</f>
        <v>0</v>
      </c>
      <c r="AD159" s="37">
        <v>42195.607000000004</v>
      </c>
      <c r="AE159" s="37">
        <v>0</v>
      </c>
      <c r="AF159" s="39">
        <f>SUM(AD159:AE159)</f>
        <v>42195.607000000004</v>
      </c>
      <c r="AG159" s="37">
        <v>0</v>
      </c>
      <c r="AH159" s="37">
        <v>0</v>
      </c>
      <c r="AI159" s="39">
        <f>SUM(AG159:AH159)</f>
        <v>0</v>
      </c>
      <c r="AJ159" s="39">
        <f t="shared" si="52"/>
        <v>42195.607000000004</v>
      </c>
      <c r="AK159" s="39">
        <f t="shared" si="52"/>
        <v>0</v>
      </c>
      <c r="AL159" s="39">
        <f>SUM(AJ159:AK159)</f>
        <v>42195.607000000004</v>
      </c>
      <c r="AM159" s="37">
        <v>105627.10617656571</v>
      </c>
      <c r="AN159" s="39">
        <f t="shared" si="53"/>
        <v>3304650.7268554368</v>
      </c>
      <c r="AO159" s="38"/>
    </row>
    <row r="160" spans="1:41" x14ac:dyDescent="0.25">
      <c r="A160" s="10">
        <v>45565</v>
      </c>
      <c r="C160" s="37">
        <v>492602.01669000002</v>
      </c>
      <c r="D160" s="37">
        <v>0</v>
      </c>
      <c r="E160" s="38">
        <f>SUM(C160:D160)</f>
        <v>492602.01669000002</v>
      </c>
      <c r="F160" s="37">
        <v>321048.2763672084</v>
      </c>
      <c r="G160" s="37">
        <v>0</v>
      </c>
      <c r="H160" s="38">
        <f>SUM(F160:G160)</f>
        <v>321048.2763672084</v>
      </c>
      <c r="I160" s="37">
        <v>0</v>
      </c>
      <c r="J160" s="37">
        <v>0</v>
      </c>
      <c r="K160" s="38">
        <f>SUM(I160:J160)</f>
        <v>0</v>
      </c>
      <c r="L160" s="37">
        <v>172813.28203609967</v>
      </c>
      <c r="M160" s="37">
        <v>0</v>
      </c>
      <c r="N160" s="39">
        <f>SUM(L160:M160)</f>
        <v>172813.28203609967</v>
      </c>
      <c r="O160" s="37">
        <v>2124032.1764100003</v>
      </c>
      <c r="P160" s="37">
        <v>0</v>
      </c>
      <c r="Q160" s="39">
        <f>SUM(O160:P160)</f>
        <v>2124032.1764100003</v>
      </c>
      <c r="R160" s="37">
        <v>40165.227610204507</v>
      </c>
      <c r="S160" s="37">
        <v>0</v>
      </c>
      <c r="T160" s="39">
        <f>SUM(R160:S160)</f>
        <v>40165.227610204507</v>
      </c>
      <c r="U160" s="37">
        <v>0</v>
      </c>
      <c r="V160" s="37">
        <v>0</v>
      </c>
      <c r="W160" s="39">
        <f t="shared" si="50"/>
        <v>0</v>
      </c>
      <c r="X160" s="37">
        <v>0</v>
      </c>
      <c r="Y160" s="37">
        <v>0</v>
      </c>
      <c r="Z160" s="39">
        <f t="shared" si="51"/>
        <v>0</v>
      </c>
      <c r="AA160" s="37">
        <v>0</v>
      </c>
      <c r="AB160" s="37">
        <v>0</v>
      </c>
      <c r="AC160" s="39">
        <f>SUM(AA160:AB160)</f>
        <v>0</v>
      </c>
      <c r="AD160" s="37">
        <v>53486.701850000005</v>
      </c>
      <c r="AE160" s="37">
        <v>0</v>
      </c>
      <c r="AF160" s="39">
        <f>SUM(AD160:AE160)</f>
        <v>53486.701850000005</v>
      </c>
      <c r="AG160" s="37">
        <v>0</v>
      </c>
      <c r="AH160" s="37">
        <v>0</v>
      </c>
      <c r="AI160" s="39">
        <f>SUM(AG160:AH160)</f>
        <v>0</v>
      </c>
      <c r="AJ160" s="39">
        <f t="shared" si="52"/>
        <v>53486.701850000005</v>
      </c>
      <c r="AK160" s="39">
        <f t="shared" si="52"/>
        <v>0</v>
      </c>
      <c r="AL160" s="39">
        <f>SUM(AJ160:AK160)</f>
        <v>53486.701850000005</v>
      </c>
      <c r="AM160" s="37">
        <v>102863.8880542769</v>
      </c>
      <c r="AN160" s="39">
        <f t="shared" si="53"/>
        <v>3307011.5690177893</v>
      </c>
      <c r="AO160" s="38"/>
    </row>
    <row r="161" spans="1:41" x14ac:dyDescent="0.25">
      <c r="A161" s="10">
        <v>45596</v>
      </c>
      <c r="C161" s="37">
        <v>492602.01669000002</v>
      </c>
      <c r="D161" s="37">
        <v>0</v>
      </c>
      <c r="E161" s="38">
        <f>SUM(C161:D161)</f>
        <v>492602.01669000002</v>
      </c>
      <c r="F161" s="37">
        <v>321048.2763672084</v>
      </c>
      <c r="G161" s="37">
        <v>0</v>
      </c>
      <c r="H161" s="38">
        <f>SUM(F161:G161)</f>
        <v>321048.2763672084</v>
      </c>
      <c r="I161" s="37">
        <v>0</v>
      </c>
      <c r="J161" s="37">
        <v>0</v>
      </c>
      <c r="K161" s="38">
        <f>SUM(I161:J161)</f>
        <v>0</v>
      </c>
      <c r="L161" s="37">
        <v>172813.28203609967</v>
      </c>
      <c r="M161" s="37">
        <v>0</v>
      </c>
      <c r="N161" s="39">
        <f>SUM(L161:M161)</f>
        <v>172813.28203609967</v>
      </c>
      <c r="O161" s="37">
        <v>2124032.1764100003</v>
      </c>
      <c r="P161" s="37">
        <v>0</v>
      </c>
      <c r="Q161" s="39">
        <f>SUM(O161:P161)</f>
        <v>2124032.1764100003</v>
      </c>
      <c r="R161" s="37">
        <v>40165.227610204507</v>
      </c>
      <c r="S161" s="37">
        <v>0</v>
      </c>
      <c r="T161" s="39">
        <f>SUM(R161:S161)</f>
        <v>40165.227610204507</v>
      </c>
      <c r="U161" s="37">
        <v>0</v>
      </c>
      <c r="V161" s="37">
        <v>0</v>
      </c>
      <c r="W161" s="39">
        <f t="shared" si="50"/>
        <v>0</v>
      </c>
      <c r="X161" s="37">
        <v>0</v>
      </c>
      <c r="Y161" s="37">
        <v>0</v>
      </c>
      <c r="Z161" s="39">
        <f t="shared" si="51"/>
        <v>0</v>
      </c>
      <c r="AA161" s="37">
        <v>0</v>
      </c>
      <c r="AB161" s="37">
        <v>0</v>
      </c>
      <c r="AC161" s="39">
        <f>SUM(AA161:AB161)</f>
        <v>0</v>
      </c>
      <c r="AD161" s="37">
        <v>53486.701850000005</v>
      </c>
      <c r="AE161" s="37">
        <v>0</v>
      </c>
      <c r="AF161" s="39">
        <f>SUM(AD161:AE161)</f>
        <v>53486.701850000005</v>
      </c>
      <c r="AG161" s="37">
        <v>0</v>
      </c>
      <c r="AH161" s="37">
        <v>0</v>
      </c>
      <c r="AI161" s="39">
        <f>SUM(AG161:AH161)</f>
        <v>0</v>
      </c>
      <c r="AJ161" s="39">
        <f t="shared" si="52"/>
        <v>53486.701850000005</v>
      </c>
      <c r="AK161" s="39">
        <f t="shared" si="52"/>
        <v>0</v>
      </c>
      <c r="AL161" s="39">
        <f>SUM(AJ161:AK161)</f>
        <v>53486.701850000005</v>
      </c>
      <c r="AM161" s="37">
        <v>102863.8880542769</v>
      </c>
      <c r="AN161" s="39">
        <f t="shared" si="53"/>
        <v>3307011.5690177893</v>
      </c>
      <c r="AO161" s="38"/>
    </row>
    <row r="162" spans="1:41" x14ac:dyDescent="0.25">
      <c r="A162" s="10">
        <v>45626</v>
      </c>
      <c r="C162" s="37">
        <v>492602.01669000002</v>
      </c>
      <c r="D162" s="37">
        <v>0</v>
      </c>
      <c r="E162" s="38">
        <f t="shared" ref="E162:E163" si="54">SUM(C162:D162)</f>
        <v>492602.01669000002</v>
      </c>
      <c r="F162" s="37">
        <v>321048.2763672084</v>
      </c>
      <c r="G162" s="37">
        <v>0</v>
      </c>
      <c r="H162" s="38">
        <f t="shared" ref="H162:H163" si="55">SUM(F162:G162)</f>
        <v>321048.2763672084</v>
      </c>
      <c r="I162" s="37">
        <v>0</v>
      </c>
      <c r="J162" s="37">
        <v>0</v>
      </c>
      <c r="K162" s="38">
        <f t="shared" ref="K162:K163" si="56">SUM(I162:J162)</f>
        <v>0</v>
      </c>
      <c r="L162" s="37">
        <v>172813.28203609967</v>
      </c>
      <c r="M162" s="37">
        <v>0</v>
      </c>
      <c r="N162" s="39">
        <f t="shared" ref="N162:N163" si="57">SUM(L162:M162)</f>
        <v>172813.28203609967</v>
      </c>
      <c r="O162" s="37">
        <v>2124032.1764100003</v>
      </c>
      <c r="P162" s="37">
        <v>0</v>
      </c>
      <c r="Q162" s="39">
        <f t="shared" ref="Q162:Q163" si="58">SUM(O162:P162)</f>
        <v>2124032.1764100003</v>
      </c>
      <c r="R162" s="37">
        <v>40165.227610204507</v>
      </c>
      <c r="S162" s="37">
        <v>0</v>
      </c>
      <c r="T162" s="39">
        <f t="shared" ref="T162:T163" si="59">SUM(R162:S162)</f>
        <v>40165.227610204507</v>
      </c>
      <c r="U162" s="37">
        <v>0</v>
      </c>
      <c r="V162" s="37">
        <v>0</v>
      </c>
      <c r="W162" s="39">
        <f t="shared" ref="W162:W163" si="60">SUM(U162:V162)</f>
        <v>0</v>
      </c>
      <c r="X162" s="37">
        <v>0</v>
      </c>
      <c r="Y162" s="37">
        <v>0</v>
      </c>
      <c r="Z162" s="39">
        <f t="shared" ref="Z162:Z163" si="61">SUM(X162:Y162)</f>
        <v>0</v>
      </c>
      <c r="AA162" s="37">
        <v>0</v>
      </c>
      <c r="AB162" s="37">
        <v>0</v>
      </c>
      <c r="AC162" s="39">
        <f t="shared" ref="AC162:AC163" si="62">SUM(AA162:AB162)</f>
        <v>0</v>
      </c>
      <c r="AD162" s="37">
        <v>53486.701850000005</v>
      </c>
      <c r="AE162" s="37">
        <v>0</v>
      </c>
      <c r="AF162" s="39">
        <f t="shared" ref="AF162:AF163" si="63">SUM(AD162:AE162)</f>
        <v>53486.701850000005</v>
      </c>
      <c r="AG162" s="37">
        <v>0</v>
      </c>
      <c r="AH162" s="37">
        <v>0</v>
      </c>
      <c r="AI162" s="39">
        <f t="shared" ref="AI162:AI163" si="64">SUM(AG162:AH162)</f>
        <v>0</v>
      </c>
      <c r="AJ162" s="39">
        <f t="shared" ref="AJ162:AJ163" si="65">AA162+AD162+AG162</f>
        <v>53486.701850000005</v>
      </c>
      <c r="AK162" s="39">
        <f t="shared" ref="AK162:AK163" si="66">AB162+AE162+AH162</f>
        <v>0</v>
      </c>
      <c r="AL162" s="39">
        <f t="shared" ref="AL162:AL163" si="67">SUM(AJ162:AK162)</f>
        <v>53486.701850000005</v>
      </c>
      <c r="AM162" s="37">
        <v>102863.8880542769</v>
      </c>
      <c r="AN162" s="39">
        <f t="shared" ref="AN162:AN163" si="68">+E162+H162+K162+N162+Q162+T162+W162+Z162+AL162+AM162</f>
        <v>3307011.5690177893</v>
      </c>
      <c r="AO162" s="38"/>
    </row>
    <row r="163" spans="1:41" x14ac:dyDescent="0.25">
      <c r="A163" s="10">
        <v>45657</v>
      </c>
      <c r="C163" s="39">
        <v>506105.40959</v>
      </c>
      <c r="D163" s="39">
        <v>0</v>
      </c>
      <c r="E163" s="38">
        <f t="shared" si="54"/>
        <v>506105.40959</v>
      </c>
      <c r="F163" s="39">
        <v>315131.365303981</v>
      </c>
      <c r="G163" s="39">
        <v>0</v>
      </c>
      <c r="H163" s="38">
        <f t="shared" si="55"/>
        <v>315131.365303981</v>
      </c>
      <c r="I163" s="39">
        <v>0</v>
      </c>
      <c r="J163" s="39">
        <v>0</v>
      </c>
      <c r="K163" s="38">
        <f t="shared" si="56"/>
        <v>0</v>
      </c>
      <c r="L163" s="39">
        <v>169628.33791516477</v>
      </c>
      <c r="M163" s="39">
        <v>0</v>
      </c>
      <c r="N163" s="39">
        <f t="shared" si="57"/>
        <v>169628.33791516477</v>
      </c>
      <c r="O163" s="39">
        <v>2141300.4513999997</v>
      </c>
      <c r="P163" s="39">
        <v>0</v>
      </c>
      <c r="Q163" s="39">
        <f t="shared" si="58"/>
        <v>2141300.4513999997</v>
      </c>
      <c r="R163" s="39">
        <v>39424.983550049394</v>
      </c>
      <c r="S163" s="39">
        <v>0</v>
      </c>
      <c r="T163" s="39">
        <f t="shared" si="59"/>
        <v>39424.983550049394</v>
      </c>
      <c r="U163" s="39">
        <v>0</v>
      </c>
      <c r="V163" s="39">
        <v>0</v>
      </c>
      <c r="W163" s="39">
        <f t="shared" si="60"/>
        <v>0</v>
      </c>
      <c r="X163" s="39">
        <v>0</v>
      </c>
      <c r="Y163" s="39">
        <v>0</v>
      </c>
      <c r="Z163" s="39">
        <f t="shared" si="61"/>
        <v>0</v>
      </c>
      <c r="AA163" s="39">
        <v>0</v>
      </c>
      <c r="AB163" s="39">
        <v>0</v>
      </c>
      <c r="AC163" s="39">
        <f t="shared" si="62"/>
        <v>0</v>
      </c>
      <c r="AD163" s="39">
        <v>53571.154999999999</v>
      </c>
      <c r="AE163" s="39">
        <v>0</v>
      </c>
      <c r="AF163" s="39">
        <f t="shared" si="63"/>
        <v>53571.154999999999</v>
      </c>
      <c r="AG163" s="39">
        <v>0</v>
      </c>
      <c r="AH163" s="39">
        <v>0</v>
      </c>
      <c r="AI163" s="39">
        <f t="shared" si="64"/>
        <v>0</v>
      </c>
      <c r="AJ163" s="39">
        <f t="shared" si="65"/>
        <v>53571.154999999999</v>
      </c>
      <c r="AK163" s="39">
        <f t="shared" si="66"/>
        <v>0</v>
      </c>
      <c r="AL163" s="39">
        <f t="shared" si="67"/>
        <v>53571.154999999999</v>
      </c>
      <c r="AM163" s="39">
        <v>105641.73043439606</v>
      </c>
      <c r="AN163" s="39">
        <f t="shared" si="68"/>
        <v>3330803.4331935905</v>
      </c>
      <c r="AO163" s="38"/>
    </row>
    <row r="164" spans="1:41" x14ac:dyDescent="0.25">
      <c r="A164" s="10">
        <v>45688</v>
      </c>
      <c r="C164" s="37">
        <v>506105.40959</v>
      </c>
      <c r="D164" s="37">
        <v>0</v>
      </c>
      <c r="E164" s="38">
        <f t="shared" ref="E164:E179" si="69">SUM(C164:D164)</f>
        <v>506105.40959</v>
      </c>
      <c r="F164" s="37">
        <v>315131.365303981</v>
      </c>
      <c r="G164" s="37">
        <v>0</v>
      </c>
      <c r="H164" s="38">
        <f t="shared" ref="H164:H179" si="70">SUM(F164:G164)</f>
        <v>315131.365303981</v>
      </c>
      <c r="I164" s="37">
        <v>0</v>
      </c>
      <c r="J164" s="37">
        <v>0</v>
      </c>
      <c r="K164" s="38">
        <f t="shared" ref="K164:K179" si="71">SUM(I164:J164)</f>
        <v>0</v>
      </c>
      <c r="L164" s="37">
        <v>169628.33791516477</v>
      </c>
      <c r="M164" s="37">
        <v>0</v>
      </c>
      <c r="N164" s="39">
        <f t="shared" ref="N164:N179" si="72">SUM(L164:M164)</f>
        <v>169628.33791516477</v>
      </c>
      <c r="O164" s="37">
        <v>2141300.4513999997</v>
      </c>
      <c r="P164" s="37">
        <v>0</v>
      </c>
      <c r="Q164" s="39">
        <f t="shared" ref="Q164:Q179" si="73">SUM(O164:P164)</f>
        <v>2141300.4513999997</v>
      </c>
      <c r="R164" s="37">
        <v>39424.983550049394</v>
      </c>
      <c r="S164" s="37">
        <v>0</v>
      </c>
      <c r="T164" s="39">
        <f t="shared" ref="T164:T179" si="74">SUM(R164:S164)</f>
        <v>39424.983550049394</v>
      </c>
      <c r="U164" s="37">
        <v>0</v>
      </c>
      <c r="V164" s="37">
        <v>0</v>
      </c>
      <c r="W164" s="39">
        <f t="shared" ref="W164:W179" si="75">SUM(U164:V164)</f>
        <v>0</v>
      </c>
      <c r="X164" s="37">
        <v>0</v>
      </c>
      <c r="Y164" s="37">
        <v>0</v>
      </c>
      <c r="Z164" s="39">
        <f t="shared" ref="Z164:Z179" si="76">SUM(X164:Y164)</f>
        <v>0</v>
      </c>
      <c r="AA164" s="37">
        <v>0</v>
      </c>
      <c r="AB164" s="37">
        <v>0</v>
      </c>
      <c r="AC164" s="39">
        <f t="shared" ref="AC164:AC179" si="77">SUM(AA164:AB164)</f>
        <v>0</v>
      </c>
      <c r="AD164" s="37">
        <v>53571.154999999999</v>
      </c>
      <c r="AE164" s="37">
        <v>0</v>
      </c>
      <c r="AF164" s="39">
        <f t="shared" ref="AF164:AF179" si="78">SUM(AD164:AE164)</f>
        <v>53571.154999999999</v>
      </c>
      <c r="AG164" s="37">
        <v>0</v>
      </c>
      <c r="AH164" s="37">
        <v>0</v>
      </c>
      <c r="AI164" s="39">
        <f t="shared" ref="AI164:AI179" si="79">SUM(AG164:AH164)</f>
        <v>0</v>
      </c>
      <c r="AJ164" s="39">
        <f t="shared" ref="AJ164:AJ179" si="80">AA164+AD164+AG164</f>
        <v>53571.154999999999</v>
      </c>
      <c r="AK164" s="39">
        <f t="shared" ref="AK164:AK179" si="81">AB164+AE164+AH164</f>
        <v>0</v>
      </c>
      <c r="AL164" s="39">
        <f t="shared" ref="AL164:AL179" si="82">SUM(AJ164:AK164)</f>
        <v>53571.154999999999</v>
      </c>
      <c r="AM164" s="37">
        <v>105641.73043439606</v>
      </c>
      <c r="AN164" s="39">
        <f t="shared" ref="AN164:AN179" si="83">+E164+H164+K164+N164+Q164+T164+W164+Z164+AL164+AM164</f>
        <v>3330803.4331935905</v>
      </c>
      <c r="AO164" s="38"/>
    </row>
    <row r="165" spans="1:41" x14ac:dyDescent="0.25">
      <c r="A165" s="10">
        <v>45716</v>
      </c>
      <c r="C165" s="37">
        <v>506105.40959</v>
      </c>
      <c r="D165" s="37">
        <v>0</v>
      </c>
      <c r="E165" s="38">
        <f t="shared" si="69"/>
        <v>506105.40959</v>
      </c>
      <c r="F165" s="37">
        <v>315131.365303981</v>
      </c>
      <c r="G165" s="37">
        <v>0</v>
      </c>
      <c r="H165" s="38">
        <f t="shared" si="70"/>
        <v>315131.365303981</v>
      </c>
      <c r="I165" s="37">
        <v>0</v>
      </c>
      <c r="J165" s="37">
        <v>0</v>
      </c>
      <c r="K165" s="38">
        <f t="shared" si="71"/>
        <v>0</v>
      </c>
      <c r="L165" s="37">
        <v>169628.33791516477</v>
      </c>
      <c r="M165" s="37">
        <v>0</v>
      </c>
      <c r="N165" s="39">
        <f t="shared" si="72"/>
        <v>169628.33791516477</v>
      </c>
      <c r="O165" s="37">
        <v>2141300.4513999997</v>
      </c>
      <c r="P165" s="37">
        <v>0</v>
      </c>
      <c r="Q165" s="39">
        <f t="shared" si="73"/>
        <v>2141300.4513999997</v>
      </c>
      <c r="R165" s="37">
        <v>39424.983550049394</v>
      </c>
      <c r="S165" s="37">
        <v>0</v>
      </c>
      <c r="T165" s="39">
        <f t="shared" si="74"/>
        <v>39424.983550049394</v>
      </c>
      <c r="U165" s="37">
        <v>0</v>
      </c>
      <c r="V165" s="37">
        <v>0</v>
      </c>
      <c r="W165" s="39">
        <f t="shared" si="75"/>
        <v>0</v>
      </c>
      <c r="X165" s="37">
        <v>0</v>
      </c>
      <c r="Y165" s="37">
        <v>0</v>
      </c>
      <c r="Z165" s="39">
        <f t="shared" si="76"/>
        <v>0</v>
      </c>
      <c r="AA165" s="37">
        <v>0</v>
      </c>
      <c r="AB165" s="37">
        <v>0</v>
      </c>
      <c r="AC165" s="39">
        <f t="shared" si="77"/>
        <v>0</v>
      </c>
      <c r="AD165" s="37">
        <v>53571.154999999999</v>
      </c>
      <c r="AE165" s="37">
        <v>0</v>
      </c>
      <c r="AF165" s="39">
        <f t="shared" si="78"/>
        <v>53571.154999999999</v>
      </c>
      <c r="AG165" s="37">
        <v>0</v>
      </c>
      <c r="AH165" s="37">
        <v>0</v>
      </c>
      <c r="AI165" s="39">
        <f t="shared" si="79"/>
        <v>0</v>
      </c>
      <c r="AJ165" s="39">
        <f t="shared" si="80"/>
        <v>53571.154999999999</v>
      </c>
      <c r="AK165" s="39">
        <f t="shared" si="81"/>
        <v>0</v>
      </c>
      <c r="AL165" s="39">
        <f t="shared" si="82"/>
        <v>53571.154999999999</v>
      </c>
      <c r="AM165" s="37">
        <v>105641.73043439606</v>
      </c>
      <c r="AN165" s="39">
        <f t="shared" si="83"/>
        <v>3330803.4331935905</v>
      </c>
      <c r="AO165" s="38"/>
    </row>
    <row r="166" spans="1:41" x14ac:dyDescent="0.25">
      <c r="A166" s="10">
        <v>45747</v>
      </c>
      <c r="C166" s="37">
        <v>534083.14106000005</v>
      </c>
      <c r="D166" s="37">
        <v>0</v>
      </c>
      <c r="E166" s="38">
        <f t="shared" si="69"/>
        <v>534083.14106000005</v>
      </c>
      <c r="F166" s="37">
        <v>315360.98576911801</v>
      </c>
      <c r="G166" s="37">
        <v>0</v>
      </c>
      <c r="H166" s="38">
        <f t="shared" si="70"/>
        <v>315360.98576911801</v>
      </c>
      <c r="I166" s="37">
        <v>0</v>
      </c>
      <c r="J166" s="37">
        <v>0</v>
      </c>
      <c r="K166" s="38">
        <f t="shared" si="71"/>
        <v>0</v>
      </c>
      <c r="L166" s="37">
        <v>169751.93760133034</v>
      </c>
      <c r="M166" s="37">
        <v>0</v>
      </c>
      <c r="N166" s="39">
        <f t="shared" si="72"/>
        <v>169751.93760133034</v>
      </c>
      <c r="O166" s="37">
        <v>2166078.1834700005</v>
      </c>
      <c r="P166" s="37">
        <v>0</v>
      </c>
      <c r="Q166" s="39">
        <f t="shared" si="73"/>
        <v>2166078.1834700005</v>
      </c>
      <c r="R166" s="37">
        <v>39453.710563788729</v>
      </c>
      <c r="S166" s="37">
        <v>0</v>
      </c>
      <c r="T166" s="39">
        <f t="shared" si="74"/>
        <v>39453.710563788729</v>
      </c>
      <c r="U166" s="37">
        <v>0</v>
      </c>
      <c r="V166" s="37">
        <v>0</v>
      </c>
      <c r="W166" s="39">
        <f t="shared" si="75"/>
        <v>0</v>
      </c>
      <c r="X166" s="37">
        <v>0</v>
      </c>
      <c r="Y166" s="37">
        <v>0</v>
      </c>
      <c r="Z166" s="39">
        <f t="shared" si="76"/>
        <v>0</v>
      </c>
      <c r="AA166" s="37">
        <v>0</v>
      </c>
      <c r="AB166" s="37">
        <v>0</v>
      </c>
      <c r="AC166" s="39">
        <f t="shared" si="77"/>
        <v>0</v>
      </c>
      <c r="AD166" s="37">
        <v>54365.228000000003</v>
      </c>
      <c r="AE166" s="37">
        <v>0</v>
      </c>
      <c r="AF166" s="39">
        <f t="shared" si="78"/>
        <v>54365.228000000003</v>
      </c>
      <c r="AG166" s="37">
        <v>0</v>
      </c>
      <c r="AH166" s="37">
        <v>0</v>
      </c>
      <c r="AI166" s="39">
        <f t="shared" si="79"/>
        <v>0</v>
      </c>
      <c r="AJ166" s="39">
        <f t="shared" si="80"/>
        <v>54365.228000000003</v>
      </c>
      <c r="AK166" s="39">
        <f t="shared" si="81"/>
        <v>0</v>
      </c>
      <c r="AL166" s="39">
        <f t="shared" si="82"/>
        <v>54365.228000000003</v>
      </c>
      <c r="AM166" s="37">
        <v>104980.66156951702</v>
      </c>
      <c r="AN166" s="39">
        <f t="shared" si="83"/>
        <v>3384073.8480337546</v>
      </c>
      <c r="AO166" s="38"/>
    </row>
    <row r="167" spans="1:41" x14ac:dyDescent="0.25">
      <c r="A167" s="10">
        <v>45777</v>
      </c>
      <c r="C167" s="37">
        <v>534083.14106000005</v>
      </c>
      <c r="D167" s="37">
        <v>0</v>
      </c>
      <c r="E167" s="38">
        <f t="shared" si="69"/>
        <v>534083.14106000005</v>
      </c>
      <c r="F167" s="37">
        <v>315360.98576911801</v>
      </c>
      <c r="G167" s="37">
        <v>0</v>
      </c>
      <c r="H167" s="38">
        <f t="shared" si="70"/>
        <v>315360.98576911801</v>
      </c>
      <c r="I167" s="37">
        <v>0</v>
      </c>
      <c r="J167" s="37">
        <v>0</v>
      </c>
      <c r="K167" s="38">
        <f t="shared" si="71"/>
        <v>0</v>
      </c>
      <c r="L167" s="37">
        <v>169751.93760133034</v>
      </c>
      <c r="M167" s="37">
        <v>0</v>
      </c>
      <c r="N167" s="39">
        <f t="shared" si="72"/>
        <v>169751.93760133034</v>
      </c>
      <c r="O167" s="37">
        <v>2166078.1834700005</v>
      </c>
      <c r="P167" s="37">
        <v>0</v>
      </c>
      <c r="Q167" s="39">
        <f t="shared" si="73"/>
        <v>2166078.1834700005</v>
      </c>
      <c r="R167" s="37">
        <v>39453.710563788729</v>
      </c>
      <c r="S167" s="37">
        <v>0</v>
      </c>
      <c r="T167" s="39">
        <f t="shared" si="74"/>
        <v>39453.710563788729</v>
      </c>
      <c r="U167" s="37">
        <v>0</v>
      </c>
      <c r="V167" s="37">
        <v>0</v>
      </c>
      <c r="W167" s="39">
        <f t="shared" si="75"/>
        <v>0</v>
      </c>
      <c r="X167" s="37">
        <v>0</v>
      </c>
      <c r="Y167" s="37">
        <v>0</v>
      </c>
      <c r="Z167" s="39">
        <f t="shared" si="76"/>
        <v>0</v>
      </c>
      <c r="AA167" s="37">
        <v>0</v>
      </c>
      <c r="AB167" s="37">
        <v>0</v>
      </c>
      <c r="AC167" s="39">
        <f t="shared" si="77"/>
        <v>0</v>
      </c>
      <c r="AD167" s="37">
        <v>54365.228000000003</v>
      </c>
      <c r="AE167" s="37">
        <v>0</v>
      </c>
      <c r="AF167" s="39">
        <f t="shared" si="78"/>
        <v>54365.228000000003</v>
      </c>
      <c r="AG167" s="37">
        <v>0</v>
      </c>
      <c r="AH167" s="37">
        <v>0</v>
      </c>
      <c r="AI167" s="39">
        <f t="shared" si="79"/>
        <v>0</v>
      </c>
      <c r="AJ167" s="39">
        <f t="shared" si="80"/>
        <v>54365.228000000003</v>
      </c>
      <c r="AK167" s="39">
        <f t="shared" si="81"/>
        <v>0</v>
      </c>
      <c r="AL167" s="39">
        <f t="shared" si="82"/>
        <v>54365.228000000003</v>
      </c>
      <c r="AM167" s="37">
        <v>104980.66156951702</v>
      </c>
      <c r="AN167" s="39">
        <f t="shared" si="83"/>
        <v>3384073.8480337546</v>
      </c>
      <c r="AO167" s="38"/>
    </row>
    <row r="168" spans="1:41" x14ac:dyDescent="0.25">
      <c r="A168" s="10">
        <v>45808</v>
      </c>
      <c r="C168" s="37">
        <v>534083.14106000005</v>
      </c>
      <c r="D168" s="37">
        <v>0</v>
      </c>
      <c r="E168" s="38">
        <f t="shared" si="69"/>
        <v>534083.14106000005</v>
      </c>
      <c r="F168" s="37">
        <v>315360.98576911801</v>
      </c>
      <c r="G168" s="37">
        <v>0</v>
      </c>
      <c r="H168" s="38">
        <f t="shared" si="70"/>
        <v>315360.98576911801</v>
      </c>
      <c r="I168" s="37">
        <v>0</v>
      </c>
      <c r="J168" s="37">
        <v>0</v>
      </c>
      <c r="K168" s="38">
        <f t="shared" si="71"/>
        <v>0</v>
      </c>
      <c r="L168" s="37">
        <v>169751.93760133034</v>
      </c>
      <c r="M168" s="37">
        <v>0</v>
      </c>
      <c r="N168" s="39">
        <f t="shared" si="72"/>
        <v>169751.93760133034</v>
      </c>
      <c r="O168" s="37">
        <v>2166078.1834700005</v>
      </c>
      <c r="P168" s="37">
        <v>0</v>
      </c>
      <c r="Q168" s="39">
        <f t="shared" si="73"/>
        <v>2166078.1834700005</v>
      </c>
      <c r="R168" s="37">
        <v>39453.710563788729</v>
      </c>
      <c r="S168" s="37">
        <v>0</v>
      </c>
      <c r="T168" s="39">
        <f t="shared" si="74"/>
        <v>39453.710563788729</v>
      </c>
      <c r="U168" s="37">
        <v>0</v>
      </c>
      <c r="V168" s="37">
        <v>0</v>
      </c>
      <c r="W168" s="39">
        <f t="shared" si="75"/>
        <v>0</v>
      </c>
      <c r="X168" s="37">
        <v>0</v>
      </c>
      <c r="Y168" s="37">
        <v>0</v>
      </c>
      <c r="Z168" s="39">
        <f t="shared" si="76"/>
        <v>0</v>
      </c>
      <c r="AA168" s="37">
        <v>0</v>
      </c>
      <c r="AB168" s="37">
        <v>0</v>
      </c>
      <c r="AC168" s="39">
        <f t="shared" si="77"/>
        <v>0</v>
      </c>
      <c r="AD168" s="37">
        <v>54365.228000000003</v>
      </c>
      <c r="AE168" s="37">
        <v>0</v>
      </c>
      <c r="AF168" s="39">
        <f t="shared" si="78"/>
        <v>54365.228000000003</v>
      </c>
      <c r="AG168" s="37">
        <v>0</v>
      </c>
      <c r="AH168" s="37">
        <v>0</v>
      </c>
      <c r="AI168" s="39">
        <f t="shared" si="79"/>
        <v>0</v>
      </c>
      <c r="AJ168" s="39">
        <f t="shared" si="80"/>
        <v>54365.228000000003</v>
      </c>
      <c r="AK168" s="39">
        <f t="shared" si="81"/>
        <v>0</v>
      </c>
      <c r="AL168" s="39">
        <f t="shared" si="82"/>
        <v>54365.228000000003</v>
      </c>
      <c r="AM168" s="37">
        <v>104980.66156951702</v>
      </c>
      <c r="AN168" s="39">
        <f t="shared" si="83"/>
        <v>3384073.8480337546</v>
      </c>
      <c r="AO168" s="38"/>
    </row>
    <row r="169" spans="1:41" x14ac:dyDescent="0.25">
      <c r="A169" s="10">
        <v>45838</v>
      </c>
      <c r="C169" s="37">
        <v>577475.00162999996</v>
      </c>
      <c r="D169" s="37">
        <v>0</v>
      </c>
      <c r="E169" s="38">
        <f t="shared" si="69"/>
        <v>577475.00162999996</v>
      </c>
      <c r="F169" s="37">
        <v>326452.54543606989</v>
      </c>
      <c r="G169" s="37">
        <v>0</v>
      </c>
      <c r="H169" s="38">
        <f t="shared" si="70"/>
        <v>326452.54543606989</v>
      </c>
      <c r="I169" s="37">
        <v>0</v>
      </c>
      <c r="J169" s="37">
        <v>0</v>
      </c>
      <c r="K169" s="38">
        <f t="shared" si="71"/>
        <v>0</v>
      </c>
      <c r="L169" s="37">
        <v>175722.28215709061</v>
      </c>
      <c r="M169" s="37">
        <v>0</v>
      </c>
      <c r="N169" s="39">
        <f t="shared" si="72"/>
        <v>175722.28215709061</v>
      </c>
      <c r="O169" s="37">
        <v>2170869.6200700002</v>
      </c>
      <c r="P169" s="37">
        <v>0</v>
      </c>
      <c r="Q169" s="39">
        <f t="shared" si="73"/>
        <v>2170869.6200700002</v>
      </c>
      <c r="R169" s="37">
        <v>40841.336822419493</v>
      </c>
      <c r="S169" s="37">
        <v>0</v>
      </c>
      <c r="T169" s="39">
        <f t="shared" si="74"/>
        <v>40841.336822419493</v>
      </c>
      <c r="U169" s="37">
        <v>0</v>
      </c>
      <c r="V169" s="37">
        <v>0</v>
      </c>
      <c r="W169" s="39">
        <f t="shared" si="75"/>
        <v>0</v>
      </c>
      <c r="X169" s="37">
        <v>0</v>
      </c>
      <c r="Y169" s="37">
        <v>0</v>
      </c>
      <c r="Z169" s="39">
        <f t="shared" si="76"/>
        <v>0</v>
      </c>
      <c r="AA169" s="37">
        <v>0</v>
      </c>
      <c r="AB169" s="37">
        <v>0</v>
      </c>
      <c r="AC169" s="39">
        <f t="shared" si="77"/>
        <v>0</v>
      </c>
      <c r="AD169" s="37">
        <v>56496.417000000001</v>
      </c>
      <c r="AE169" s="37">
        <v>0</v>
      </c>
      <c r="AF169" s="39">
        <f t="shared" si="78"/>
        <v>56496.417000000001</v>
      </c>
      <c r="AG169" s="37">
        <v>0</v>
      </c>
      <c r="AH169" s="37">
        <v>0</v>
      </c>
      <c r="AI169" s="39">
        <f t="shared" si="79"/>
        <v>0</v>
      </c>
      <c r="AJ169" s="39">
        <f t="shared" si="80"/>
        <v>56496.417000000001</v>
      </c>
      <c r="AK169" s="39">
        <f t="shared" si="81"/>
        <v>0</v>
      </c>
      <c r="AL169" s="39">
        <f t="shared" si="82"/>
        <v>56496.417000000001</v>
      </c>
      <c r="AM169" s="37">
        <v>104993.55283604379</v>
      </c>
      <c r="AN169" s="39">
        <f t="shared" si="83"/>
        <v>3452850.7559516239</v>
      </c>
      <c r="AO169" s="38"/>
    </row>
    <row r="170" spans="1:41" x14ac:dyDescent="0.25">
      <c r="A170" s="10">
        <v>45869</v>
      </c>
      <c r="C170" s="37">
        <v>577475.00162999996</v>
      </c>
      <c r="D170" s="37">
        <v>0</v>
      </c>
      <c r="E170" s="38">
        <f t="shared" si="69"/>
        <v>577475.00162999996</v>
      </c>
      <c r="F170" s="37">
        <v>326452.54543606989</v>
      </c>
      <c r="G170" s="37">
        <v>0</v>
      </c>
      <c r="H170" s="38">
        <f t="shared" si="70"/>
        <v>326452.54543606989</v>
      </c>
      <c r="I170" s="37">
        <v>0</v>
      </c>
      <c r="J170" s="37">
        <v>0</v>
      </c>
      <c r="K170" s="38">
        <f t="shared" si="71"/>
        <v>0</v>
      </c>
      <c r="L170" s="37">
        <v>175722.28215709061</v>
      </c>
      <c r="M170" s="37">
        <v>0</v>
      </c>
      <c r="N170" s="39">
        <f t="shared" si="72"/>
        <v>175722.28215709061</v>
      </c>
      <c r="O170" s="37">
        <v>2170869.6200700002</v>
      </c>
      <c r="P170" s="37">
        <v>0</v>
      </c>
      <c r="Q170" s="39">
        <f t="shared" si="73"/>
        <v>2170869.6200700002</v>
      </c>
      <c r="R170" s="37">
        <v>40841.336822419493</v>
      </c>
      <c r="S170" s="37">
        <v>0</v>
      </c>
      <c r="T170" s="39">
        <f t="shared" si="74"/>
        <v>40841.336822419493</v>
      </c>
      <c r="U170" s="37">
        <v>0</v>
      </c>
      <c r="V170" s="37">
        <v>0</v>
      </c>
      <c r="W170" s="39">
        <f t="shared" si="75"/>
        <v>0</v>
      </c>
      <c r="X170" s="37">
        <v>0</v>
      </c>
      <c r="Y170" s="37">
        <v>0</v>
      </c>
      <c r="Z170" s="39">
        <f t="shared" si="76"/>
        <v>0</v>
      </c>
      <c r="AA170" s="37">
        <v>0</v>
      </c>
      <c r="AB170" s="37">
        <v>0</v>
      </c>
      <c r="AC170" s="39">
        <f t="shared" si="77"/>
        <v>0</v>
      </c>
      <c r="AD170" s="37">
        <v>56496.417000000001</v>
      </c>
      <c r="AE170" s="37">
        <v>0</v>
      </c>
      <c r="AF170" s="39">
        <f t="shared" si="78"/>
        <v>56496.417000000001</v>
      </c>
      <c r="AG170" s="37">
        <v>0</v>
      </c>
      <c r="AH170" s="37">
        <v>0</v>
      </c>
      <c r="AI170" s="39">
        <f t="shared" si="79"/>
        <v>0</v>
      </c>
      <c r="AJ170" s="39">
        <f t="shared" si="80"/>
        <v>56496.417000000001</v>
      </c>
      <c r="AK170" s="39">
        <f t="shared" si="81"/>
        <v>0</v>
      </c>
      <c r="AL170" s="39">
        <f t="shared" si="82"/>
        <v>56496.417000000001</v>
      </c>
      <c r="AM170" s="37">
        <v>104993.55283604379</v>
      </c>
      <c r="AN170" s="39">
        <f t="shared" si="83"/>
        <v>3452850.7559516239</v>
      </c>
      <c r="AO170" s="38"/>
    </row>
    <row r="171" spans="1:41" x14ac:dyDescent="0.25">
      <c r="A171" s="10">
        <v>45900</v>
      </c>
      <c r="C171" s="37">
        <v>577475.00162999996</v>
      </c>
      <c r="D171" s="37">
        <v>0</v>
      </c>
      <c r="E171" s="38">
        <f t="shared" si="69"/>
        <v>577475.00162999996</v>
      </c>
      <c r="F171" s="37">
        <v>326452.54543606989</v>
      </c>
      <c r="G171" s="37">
        <v>0</v>
      </c>
      <c r="H171" s="38">
        <f t="shared" si="70"/>
        <v>326452.54543606989</v>
      </c>
      <c r="I171" s="37">
        <v>0</v>
      </c>
      <c r="J171" s="37">
        <v>0</v>
      </c>
      <c r="K171" s="38">
        <f t="shared" si="71"/>
        <v>0</v>
      </c>
      <c r="L171" s="37">
        <v>175722.28215709061</v>
      </c>
      <c r="M171" s="37">
        <v>0</v>
      </c>
      <c r="N171" s="39">
        <f t="shared" si="72"/>
        <v>175722.28215709061</v>
      </c>
      <c r="O171" s="37">
        <v>2170869.6200700002</v>
      </c>
      <c r="P171" s="37">
        <v>0</v>
      </c>
      <c r="Q171" s="39">
        <f t="shared" si="73"/>
        <v>2170869.6200700002</v>
      </c>
      <c r="R171" s="37">
        <v>40841.336822419493</v>
      </c>
      <c r="S171" s="37">
        <v>0</v>
      </c>
      <c r="T171" s="39">
        <f t="shared" si="74"/>
        <v>40841.336822419493</v>
      </c>
      <c r="U171" s="37">
        <v>0</v>
      </c>
      <c r="V171" s="37">
        <v>0</v>
      </c>
      <c r="W171" s="39">
        <f t="shared" si="75"/>
        <v>0</v>
      </c>
      <c r="X171" s="37">
        <v>0</v>
      </c>
      <c r="Y171" s="37">
        <v>0</v>
      </c>
      <c r="Z171" s="39">
        <f t="shared" si="76"/>
        <v>0</v>
      </c>
      <c r="AA171" s="37">
        <v>0</v>
      </c>
      <c r="AB171" s="37">
        <v>0</v>
      </c>
      <c r="AC171" s="39">
        <f t="shared" si="77"/>
        <v>0</v>
      </c>
      <c r="AD171" s="37">
        <v>56496.417000000001</v>
      </c>
      <c r="AE171" s="37">
        <v>0</v>
      </c>
      <c r="AF171" s="39">
        <f t="shared" si="78"/>
        <v>56496.417000000001</v>
      </c>
      <c r="AG171" s="37">
        <v>0</v>
      </c>
      <c r="AH171" s="37">
        <v>0</v>
      </c>
      <c r="AI171" s="39">
        <f t="shared" si="79"/>
        <v>0</v>
      </c>
      <c r="AJ171" s="39">
        <f t="shared" si="80"/>
        <v>56496.417000000001</v>
      </c>
      <c r="AK171" s="39">
        <f t="shared" si="81"/>
        <v>0</v>
      </c>
      <c r="AL171" s="39">
        <f t="shared" si="82"/>
        <v>56496.417000000001</v>
      </c>
      <c r="AM171" s="37">
        <v>104993.55283604379</v>
      </c>
      <c r="AN171" s="39">
        <f t="shared" si="83"/>
        <v>3452850.7559516239</v>
      </c>
      <c r="AO171" s="38"/>
    </row>
    <row r="172" spans="1:41" x14ac:dyDescent="0.25">
      <c r="A172" s="10">
        <v>45930</v>
      </c>
      <c r="C172" s="37">
        <v>564590.69897000003</v>
      </c>
      <c r="D172" s="37">
        <v>0</v>
      </c>
      <c r="E172" s="38">
        <f t="shared" si="69"/>
        <v>564590.69897000003</v>
      </c>
      <c r="F172" s="37">
        <v>323445.4090704376</v>
      </c>
      <c r="G172" s="37">
        <v>0</v>
      </c>
      <c r="H172" s="38">
        <f t="shared" si="70"/>
        <v>323445.4090704376</v>
      </c>
      <c r="I172" s="37">
        <v>0</v>
      </c>
      <c r="J172" s="37">
        <v>0</v>
      </c>
      <c r="K172" s="38">
        <f t="shared" si="71"/>
        <v>0</v>
      </c>
      <c r="L172" s="37">
        <v>174103.60626586535</v>
      </c>
      <c r="M172" s="37">
        <v>0</v>
      </c>
      <c r="N172" s="39">
        <f t="shared" si="72"/>
        <v>174103.60626586535</v>
      </c>
      <c r="O172" s="37">
        <v>2188996.1418600003</v>
      </c>
      <c r="P172" s="37">
        <v>0</v>
      </c>
      <c r="Q172" s="39">
        <f t="shared" si="73"/>
        <v>2188996.1418600003</v>
      </c>
      <c r="R172" s="37">
        <v>40465.124503365034</v>
      </c>
      <c r="S172" s="37">
        <v>0</v>
      </c>
      <c r="T172" s="39">
        <f t="shared" si="74"/>
        <v>40465.124503365034</v>
      </c>
      <c r="U172" s="37">
        <v>0</v>
      </c>
      <c r="V172" s="37">
        <v>0</v>
      </c>
      <c r="W172" s="39">
        <f t="shared" si="75"/>
        <v>0</v>
      </c>
      <c r="X172" s="37">
        <v>0</v>
      </c>
      <c r="Y172" s="37">
        <v>0</v>
      </c>
      <c r="Z172" s="39">
        <f t="shared" si="76"/>
        <v>0</v>
      </c>
      <c r="AA172" s="37">
        <v>0</v>
      </c>
      <c r="AB172" s="37">
        <v>0</v>
      </c>
      <c r="AC172" s="39">
        <f t="shared" si="77"/>
        <v>0</v>
      </c>
      <c r="AD172" s="37">
        <v>65427.949990000001</v>
      </c>
      <c r="AE172" s="37">
        <v>0</v>
      </c>
      <c r="AF172" s="39">
        <f t="shared" si="78"/>
        <v>65427.949990000001</v>
      </c>
      <c r="AG172" s="37">
        <v>0</v>
      </c>
      <c r="AH172" s="37">
        <v>0</v>
      </c>
      <c r="AI172" s="39">
        <f t="shared" si="79"/>
        <v>0</v>
      </c>
      <c r="AJ172" s="39">
        <f t="shared" si="80"/>
        <v>65427.949990000001</v>
      </c>
      <c r="AK172" s="39">
        <f t="shared" si="81"/>
        <v>0</v>
      </c>
      <c r="AL172" s="39">
        <f t="shared" si="82"/>
        <v>65427.949990000001</v>
      </c>
      <c r="AM172" s="37">
        <v>104896.49546982218</v>
      </c>
      <c r="AN172" s="39">
        <f t="shared" si="83"/>
        <v>3461925.4261294906</v>
      </c>
      <c r="AO172" s="38"/>
    </row>
    <row r="173" spans="1:41" x14ac:dyDescent="0.25">
      <c r="A173" s="10">
        <v>45961</v>
      </c>
      <c r="C173" s="37">
        <v>564590.69897000003</v>
      </c>
      <c r="D173" s="37">
        <v>0</v>
      </c>
      <c r="E173" s="38">
        <f t="shared" si="69"/>
        <v>564590.69897000003</v>
      </c>
      <c r="F173" s="37">
        <v>323445.4090704376</v>
      </c>
      <c r="G173" s="37">
        <v>0</v>
      </c>
      <c r="H173" s="38">
        <f t="shared" si="70"/>
        <v>323445.4090704376</v>
      </c>
      <c r="I173" s="37">
        <v>0</v>
      </c>
      <c r="J173" s="37">
        <v>0</v>
      </c>
      <c r="K173" s="38">
        <f t="shared" si="71"/>
        <v>0</v>
      </c>
      <c r="L173" s="37">
        <v>174103.60626586535</v>
      </c>
      <c r="M173" s="37">
        <v>0</v>
      </c>
      <c r="N173" s="39">
        <f t="shared" si="72"/>
        <v>174103.60626586535</v>
      </c>
      <c r="O173" s="37">
        <v>2188996.1418600003</v>
      </c>
      <c r="P173" s="37">
        <v>0</v>
      </c>
      <c r="Q173" s="39">
        <f t="shared" si="73"/>
        <v>2188996.1418600003</v>
      </c>
      <c r="R173" s="37">
        <v>40465.124503365034</v>
      </c>
      <c r="S173" s="37">
        <v>0</v>
      </c>
      <c r="T173" s="39">
        <f t="shared" si="74"/>
        <v>40465.124503365034</v>
      </c>
      <c r="U173" s="37">
        <v>0</v>
      </c>
      <c r="V173" s="37">
        <v>0</v>
      </c>
      <c r="W173" s="39">
        <f t="shared" si="75"/>
        <v>0</v>
      </c>
      <c r="X173" s="37">
        <v>0</v>
      </c>
      <c r="Y173" s="37">
        <v>0</v>
      </c>
      <c r="Z173" s="39">
        <f t="shared" si="76"/>
        <v>0</v>
      </c>
      <c r="AA173" s="37">
        <v>0</v>
      </c>
      <c r="AB173" s="37">
        <v>0</v>
      </c>
      <c r="AC173" s="39">
        <f t="shared" si="77"/>
        <v>0</v>
      </c>
      <c r="AD173" s="37">
        <v>65427.949990000001</v>
      </c>
      <c r="AE173" s="37">
        <v>0</v>
      </c>
      <c r="AF173" s="39">
        <f t="shared" si="78"/>
        <v>65427.949990000001</v>
      </c>
      <c r="AG173" s="37">
        <v>0</v>
      </c>
      <c r="AH173" s="37">
        <v>0</v>
      </c>
      <c r="AI173" s="39">
        <f t="shared" si="79"/>
        <v>0</v>
      </c>
      <c r="AJ173" s="39">
        <f t="shared" si="80"/>
        <v>65427.949990000001</v>
      </c>
      <c r="AK173" s="39">
        <f t="shared" si="81"/>
        <v>0</v>
      </c>
      <c r="AL173" s="39">
        <f t="shared" si="82"/>
        <v>65427.949990000001</v>
      </c>
      <c r="AM173" s="37">
        <v>104896.49546982218</v>
      </c>
      <c r="AN173" s="39">
        <f t="shared" si="83"/>
        <v>3461925.4261294906</v>
      </c>
      <c r="AO173" s="38"/>
    </row>
    <row r="174" spans="1:41" x14ac:dyDescent="0.25">
      <c r="A174" s="10">
        <v>45991</v>
      </c>
      <c r="C174" s="37">
        <v>564590.69897000003</v>
      </c>
      <c r="D174" s="37">
        <v>0</v>
      </c>
      <c r="E174" s="38">
        <f t="shared" si="69"/>
        <v>564590.69897000003</v>
      </c>
      <c r="F174" s="37">
        <v>323445.4090704376</v>
      </c>
      <c r="G174" s="37">
        <v>0</v>
      </c>
      <c r="H174" s="38">
        <f t="shared" si="70"/>
        <v>323445.4090704376</v>
      </c>
      <c r="I174" s="37">
        <v>0</v>
      </c>
      <c r="J174" s="37">
        <v>0</v>
      </c>
      <c r="K174" s="38">
        <f t="shared" si="71"/>
        <v>0</v>
      </c>
      <c r="L174" s="37">
        <v>174103.60626586535</v>
      </c>
      <c r="M174" s="37">
        <v>0</v>
      </c>
      <c r="N174" s="39">
        <f t="shared" si="72"/>
        <v>174103.60626586535</v>
      </c>
      <c r="O174" s="37">
        <v>2188996.1418600003</v>
      </c>
      <c r="P174" s="37">
        <v>0</v>
      </c>
      <c r="Q174" s="39">
        <f t="shared" si="73"/>
        <v>2188996.1418600003</v>
      </c>
      <c r="R174" s="37">
        <v>40465.124503365034</v>
      </c>
      <c r="S174" s="37">
        <v>0</v>
      </c>
      <c r="T174" s="39">
        <f t="shared" si="74"/>
        <v>40465.124503365034</v>
      </c>
      <c r="U174" s="37">
        <v>0</v>
      </c>
      <c r="V174" s="37">
        <v>0</v>
      </c>
      <c r="W174" s="39">
        <f t="shared" si="75"/>
        <v>0</v>
      </c>
      <c r="X174" s="37">
        <v>0</v>
      </c>
      <c r="Y174" s="37">
        <v>0</v>
      </c>
      <c r="Z174" s="39">
        <f t="shared" si="76"/>
        <v>0</v>
      </c>
      <c r="AA174" s="37">
        <v>0</v>
      </c>
      <c r="AB174" s="37">
        <v>0</v>
      </c>
      <c r="AC174" s="39">
        <f t="shared" si="77"/>
        <v>0</v>
      </c>
      <c r="AD174" s="37">
        <v>65427.949990000001</v>
      </c>
      <c r="AE174" s="37">
        <v>0</v>
      </c>
      <c r="AF174" s="39">
        <f t="shared" si="78"/>
        <v>65427.949990000001</v>
      </c>
      <c r="AG174" s="37">
        <v>0</v>
      </c>
      <c r="AH174" s="37">
        <v>0</v>
      </c>
      <c r="AI174" s="39">
        <f t="shared" si="79"/>
        <v>0</v>
      </c>
      <c r="AJ174" s="39">
        <f t="shared" si="80"/>
        <v>65427.949990000001</v>
      </c>
      <c r="AK174" s="39">
        <f t="shared" si="81"/>
        <v>0</v>
      </c>
      <c r="AL174" s="39">
        <f t="shared" si="82"/>
        <v>65427.949990000001</v>
      </c>
      <c r="AM174" s="37">
        <v>104896.49546982218</v>
      </c>
      <c r="AN174" s="39">
        <f t="shared" si="83"/>
        <v>3461925.4261294906</v>
      </c>
      <c r="AO174" s="38"/>
    </row>
    <row r="175" spans="1:41" x14ac:dyDescent="0.25">
      <c r="A175" s="10">
        <v>46022</v>
      </c>
      <c r="C175" s="37">
        <v>543620.59891000006</v>
      </c>
      <c r="D175" s="37">
        <v>0</v>
      </c>
      <c r="E175" s="38">
        <f t="shared" si="69"/>
        <v>543620.59891000006</v>
      </c>
      <c r="F175" s="37">
        <v>338517.47682525386</v>
      </c>
      <c r="G175" s="37">
        <v>0</v>
      </c>
      <c r="H175" s="38">
        <f t="shared" si="70"/>
        <v>338517.47682525386</v>
      </c>
      <c r="I175" s="37">
        <v>0</v>
      </c>
      <c r="J175" s="37">
        <v>0</v>
      </c>
      <c r="K175" s="38">
        <f t="shared" si="71"/>
        <v>0</v>
      </c>
      <c r="L175" s="37">
        <v>182216.571472385</v>
      </c>
      <c r="M175" s="37">
        <v>0</v>
      </c>
      <c r="N175" s="39">
        <f t="shared" si="72"/>
        <v>182216.571472385</v>
      </c>
      <c r="O175" s="37">
        <v>2209337.0387299997</v>
      </c>
      <c r="P175" s="37">
        <v>0</v>
      </c>
      <c r="Q175" s="39">
        <f t="shared" si="73"/>
        <v>2209337.0387299997</v>
      </c>
      <c r="R175" s="37">
        <v>42350.738214731617</v>
      </c>
      <c r="S175" s="37">
        <v>0</v>
      </c>
      <c r="T175" s="39">
        <f t="shared" si="74"/>
        <v>42350.738214731617</v>
      </c>
      <c r="U175" s="37">
        <v>0</v>
      </c>
      <c r="V175" s="37">
        <v>0</v>
      </c>
      <c r="W175" s="39">
        <f t="shared" si="75"/>
        <v>0</v>
      </c>
      <c r="X175" s="37">
        <v>0</v>
      </c>
      <c r="Y175" s="37">
        <v>0</v>
      </c>
      <c r="Z175" s="39">
        <f t="shared" si="76"/>
        <v>0</v>
      </c>
      <c r="AA175" s="37">
        <v>0</v>
      </c>
      <c r="AB175" s="37">
        <v>0</v>
      </c>
      <c r="AC175" s="39">
        <f t="shared" si="77"/>
        <v>0</v>
      </c>
      <c r="AD175" s="37">
        <v>68833.373000000007</v>
      </c>
      <c r="AE175" s="37">
        <v>0</v>
      </c>
      <c r="AF175" s="39">
        <f t="shared" si="78"/>
        <v>68833.373000000007</v>
      </c>
      <c r="AG175" s="37">
        <v>0</v>
      </c>
      <c r="AH175" s="37">
        <v>0</v>
      </c>
      <c r="AI175" s="39">
        <f t="shared" si="79"/>
        <v>0</v>
      </c>
      <c r="AJ175" s="39">
        <f t="shared" si="80"/>
        <v>68833.373000000007</v>
      </c>
      <c r="AK175" s="39">
        <f t="shared" si="81"/>
        <v>0</v>
      </c>
      <c r="AL175" s="39">
        <f t="shared" si="82"/>
        <v>68833.373000000007</v>
      </c>
      <c r="AM175" s="37">
        <v>105091.11386781363</v>
      </c>
      <c r="AN175" s="39">
        <f t="shared" si="83"/>
        <v>3489966.9110201839</v>
      </c>
      <c r="AO175" s="38"/>
    </row>
    <row r="176" spans="1:41" x14ac:dyDescent="0.25">
      <c r="A176" s="10">
        <v>46053</v>
      </c>
      <c r="C176" s="37">
        <v>543620.59891000006</v>
      </c>
      <c r="D176" s="37">
        <v>0</v>
      </c>
      <c r="E176" s="38">
        <f t="shared" si="69"/>
        <v>543620.59891000006</v>
      </c>
      <c r="F176" s="37">
        <v>338517.47682525386</v>
      </c>
      <c r="G176" s="37">
        <v>0</v>
      </c>
      <c r="H176" s="38">
        <f t="shared" si="70"/>
        <v>338517.47682525386</v>
      </c>
      <c r="I176" s="37">
        <v>0</v>
      </c>
      <c r="J176" s="37">
        <v>0</v>
      </c>
      <c r="K176" s="38">
        <f t="shared" si="71"/>
        <v>0</v>
      </c>
      <c r="L176" s="37">
        <v>182216.571472385</v>
      </c>
      <c r="M176" s="37">
        <v>0</v>
      </c>
      <c r="N176" s="39">
        <f t="shared" si="72"/>
        <v>182216.571472385</v>
      </c>
      <c r="O176" s="37">
        <v>2209337.0387299997</v>
      </c>
      <c r="P176" s="37">
        <v>0</v>
      </c>
      <c r="Q176" s="39">
        <f t="shared" si="73"/>
        <v>2209337.0387299997</v>
      </c>
      <c r="R176" s="37">
        <v>42350.738214731617</v>
      </c>
      <c r="S176" s="37">
        <v>0</v>
      </c>
      <c r="T176" s="39">
        <f t="shared" si="74"/>
        <v>42350.738214731617</v>
      </c>
      <c r="U176" s="37">
        <v>0</v>
      </c>
      <c r="V176" s="37">
        <v>0</v>
      </c>
      <c r="W176" s="39">
        <f t="shared" si="75"/>
        <v>0</v>
      </c>
      <c r="X176" s="37">
        <v>0</v>
      </c>
      <c r="Y176" s="37">
        <v>0</v>
      </c>
      <c r="Z176" s="39">
        <f t="shared" si="76"/>
        <v>0</v>
      </c>
      <c r="AA176" s="37">
        <v>0</v>
      </c>
      <c r="AB176" s="37">
        <v>0</v>
      </c>
      <c r="AC176" s="39">
        <f t="shared" si="77"/>
        <v>0</v>
      </c>
      <c r="AD176" s="37">
        <v>68833.373000000007</v>
      </c>
      <c r="AE176" s="37">
        <v>0</v>
      </c>
      <c r="AF176" s="39">
        <f t="shared" si="78"/>
        <v>68833.373000000007</v>
      </c>
      <c r="AG176" s="37">
        <v>0</v>
      </c>
      <c r="AH176" s="37">
        <v>0</v>
      </c>
      <c r="AI176" s="39">
        <f t="shared" si="79"/>
        <v>0</v>
      </c>
      <c r="AJ176" s="39">
        <f t="shared" si="80"/>
        <v>68833.373000000007</v>
      </c>
      <c r="AK176" s="39">
        <f t="shared" si="81"/>
        <v>0</v>
      </c>
      <c r="AL176" s="39">
        <f t="shared" si="82"/>
        <v>68833.373000000007</v>
      </c>
      <c r="AM176" s="37">
        <v>105091.11386781363</v>
      </c>
      <c r="AN176" s="39">
        <f t="shared" si="83"/>
        <v>3489966.9110201839</v>
      </c>
      <c r="AO176" s="38"/>
    </row>
    <row r="177" spans="1:41" x14ac:dyDescent="0.25">
      <c r="A177" s="10">
        <v>46081</v>
      </c>
      <c r="C177" s="37">
        <v>543620.59891000006</v>
      </c>
      <c r="D177" s="37">
        <v>0</v>
      </c>
      <c r="E177" s="38">
        <f t="shared" si="69"/>
        <v>543620.59891000006</v>
      </c>
      <c r="F177" s="37">
        <v>338517.47682525386</v>
      </c>
      <c r="G177" s="37">
        <v>0</v>
      </c>
      <c r="H177" s="38">
        <f t="shared" si="70"/>
        <v>338517.47682525386</v>
      </c>
      <c r="I177" s="37">
        <v>0</v>
      </c>
      <c r="J177" s="37">
        <v>0</v>
      </c>
      <c r="K177" s="38">
        <f t="shared" si="71"/>
        <v>0</v>
      </c>
      <c r="L177" s="37">
        <v>182216.571472385</v>
      </c>
      <c r="M177" s="37">
        <v>0</v>
      </c>
      <c r="N177" s="39">
        <f t="shared" si="72"/>
        <v>182216.571472385</v>
      </c>
      <c r="O177" s="37">
        <v>2209337.0387299997</v>
      </c>
      <c r="P177" s="37">
        <v>0</v>
      </c>
      <c r="Q177" s="39">
        <f t="shared" si="73"/>
        <v>2209337.0387299997</v>
      </c>
      <c r="R177" s="37">
        <v>42350.738214731617</v>
      </c>
      <c r="S177" s="37">
        <v>0</v>
      </c>
      <c r="T177" s="39">
        <f t="shared" si="74"/>
        <v>42350.738214731617</v>
      </c>
      <c r="U177" s="37">
        <v>0</v>
      </c>
      <c r="V177" s="37">
        <v>0</v>
      </c>
      <c r="W177" s="39">
        <f t="shared" si="75"/>
        <v>0</v>
      </c>
      <c r="X177" s="37">
        <v>0</v>
      </c>
      <c r="Y177" s="37">
        <v>0</v>
      </c>
      <c r="Z177" s="39">
        <f t="shared" si="76"/>
        <v>0</v>
      </c>
      <c r="AA177" s="37">
        <v>0</v>
      </c>
      <c r="AB177" s="37">
        <v>0</v>
      </c>
      <c r="AC177" s="39">
        <f t="shared" si="77"/>
        <v>0</v>
      </c>
      <c r="AD177" s="37">
        <v>68833.373000000007</v>
      </c>
      <c r="AE177" s="37">
        <v>0</v>
      </c>
      <c r="AF177" s="39">
        <f t="shared" si="78"/>
        <v>68833.373000000007</v>
      </c>
      <c r="AG177" s="37">
        <v>0</v>
      </c>
      <c r="AH177" s="37">
        <v>0</v>
      </c>
      <c r="AI177" s="39">
        <f t="shared" si="79"/>
        <v>0</v>
      </c>
      <c r="AJ177" s="39">
        <f t="shared" si="80"/>
        <v>68833.373000000007</v>
      </c>
      <c r="AK177" s="39">
        <f t="shared" si="81"/>
        <v>0</v>
      </c>
      <c r="AL177" s="39">
        <f t="shared" si="82"/>
        <v>68833.373000000007</v>
      </c>
      <c r="AM177" s="37">
        <v>105091.11386781363</v>
      </c>
      <c r="AN177" s="39">
        <f t="shared" si="83"/>
        <v>3489966.9110201839</v>
      </c>
      <c r="AO177" s="38"/>
    </row>
    <row r="178" spans="1:41" x14ac:dyDescent="0.25">
      <c r="A178" s="10">
        <v>46112</v>
      </c>
      <c r="C178" s="37">
        <v>543620.59891000006</v>
      </c>
      <c r="D178" s="37">
        <v>0</v>
      </c>
      <c r="E178" s="38">
        <f t="shared" si="69"/>
        <v>543620.59891000006</v>
      </c>
      <c r="F178" s="37">
        <v>338517.47682525386</v>
      </c>
      <c r="G178" s="37">
        <v>0</v>
      </c>
      <c r="H178" s="38">
        <f t="shared" si="70"/>
        <v>338517.47682525386</v>
      </c>
      <c r="I178" s="37">
        <v>0</v>
      </c>
      <c r="J178" s="37">
        <v>0</v>
      </c>
      <c r="K178" s="38">
        <f t="shared" si="71"/>
        <v>0</v>
      </c>
      <c r="L178" s="37">
        <v>182216.571472385</v>
      </c>
      <c r="M178" s="37">
        <v>0</v>
      </c>
      <c r="N178" s="39">
        <f t="shared" si="72"/>
        <v>182216.571472385</v>
      </c>
      <c r="O178" s="37">
        <v>2209337.0387299997</v>
      </c>
      <c r="P178" s="37">
        <v>0</v>
      </c>
      <c r="Q178" s="39">
        <f t="shared" si="73"/>
        <v>2209337.0387299997</v>
      </c>
      <c r="R178" s="37">
        <v>42350.738214731617</v>
      </c>
      <c r="S178" s="37">
        <v>0</v>
      </c>
      <c r="T178" s="39">
        <f t="shared" si="74"/>
        <v>42350.738214731617</v>
      </c>
      <c r="U178" s="37">
        <v>0</v>
      </c>
      <c r="V178" s="37">
        <v>0</v>
      </c>
      <c r="W178" s="39">
        <f t="shared" si="75"/>
        <v>0</v>
      </c>
      <c r="X178" s="37">
        <v>0</v>
      </c>
      <c r="Y178" s="37">
        <v>0</v>
      </c>
      <c r="Z178" s="39">
        <f t="shared" si="76"/>
        <v>0</v>
      </c>
      <c r="AA178" s="37">
        <v>0</v>
      </c>
      <c r="AB178" s="37">
        <v>0</v>
      </c>
      <c r="AC178" s="39">
        <f t="shared" si="77"/>
        <v>0</v>
      </c>
      <c r="AD178" s="37">
        <v>68833.373000000007</v>
      </c>
      <c r="AE178" s="37">
        <v>0</v>
      </c>
      <c r="AF178" s="39">
        <f t="shared" si="78"/>
        <v>68833.373000000007</v>
      </c>
      <c r="AG178" s="37">
        <v>0</v>
      </c>
      <c r="AH178" s="37">
        <v>0</v>
      </c>
      <c r="AI178" s="39">
        <f t="shared" si="79"/>
        <v>0</v>
      </c>
      <c r="AJ178" s="39">
        <f t="shared" si="80"/>
        <v>68833.373000000007</v>
      </c>
      <c r="AK178" s="39">
        <f t="shared" si="81"/>
        <v>0</v>
      </c>
      <c r="AL178" s="39">
        <f t="shared" si="82"/>
        <v>68833.373000000007</v>
      </c>
      <c r="AM178" s="37">
        <v>105091.11386781363</v>
      </c>
      <c r="AN178" s="39">
        <f t="shared" si="83"/>
        <v>3489966.9110201839</v>
      </c>
      <c r="AO178" s="38"/>
    </row>
    <row r="179" spans="1:41" x14ac:dyDescent="0.25">
      <c r="A179" s="10">
        <v>46142</v>
      </c>
      <c r="C179" s="37">
        <v>543620.59891000006</v>
      </c>
      <c r="D179" s="37">
        <v>0</v>
      </c>
      <c r="E179" s="38">
        <f t="shared" si="69"/>
        <v>543620.59891000006</v>
      </c>
      <c r="F179" s="37">
        <v>338517.47682525386</v>
      </c>
      <c r="G179" s="37">
        <v>0</v>
      </c>
      <c r="H179" s="38">
        <f t="shared" si="70"/>
        <v>338517.47682525386</v>
      </c>
      <c r="I179" s="37">
        <v>0</v>
      </c>
      <c r="J179" s="37">
        <v>0</v>
      </c>
      <c r="K179" s="38">
        <f t="shared" si="71"/>
        <v>0</v>
      </c>
      <c r="L179" s="37">
        <v>182216.571472385</v>
      </c>
      <c r="M179" s="37">
        <v>0</v>
      </c>
      <c r="N179" s="39">
        <f t="shared" si="72"/>
        <v>182216.571472385</v>
      </c>
      <c r="O179" s="37">
        <v>2209337.0387299997</v>
      </c>
      <c r="P179" s="37">
        <v>0</v>
      </c>
      <c r="Q179" s="39">
        <f t="shared" si="73"/>
        <v>2209337.0387299997</v>
      </c>
      <c r="R179" s="37">
        <v>42350.738214731617</v>
      </c>
      <c r="S179" s="37">
        <v>0</v>
      </c>
      <c r="T179" s="39">
        <f t="shared" si="74"/>
        <v>42350.738214731617</v>
      </c>
      <c r="U179" s="37">
        <v>0</v>
      </c>
      <c r="V179" s="37">
        <v>0</v>
      </c>
      <c r="W179" s="39">
        <f t="shared" si="75"/>
        <v>0</v>
      </c>
      <c r="X179" s="37">
        <v>0</v>
      </c>
      <c r="Y179" s="37">
        <v>0</v>
      </c>
      <c r="Z179" s="39">
        <f t="shared" si="76"/>
        <v>0</v>
      </c>
      <c r="AA179" s="37">
        <v>0</v>
      </c>
      <c r="AB179" s="37">
        <v>0</v>
      </c>
      <c r="AC179" s="39">
        <f t="shared" si="77"/>
        <v>0</v>
      </c>
      <c r="AD179" s="37">
        <v>68833.373000000007</v>
      </c>
      <c r="AE179" s="37">
        <v>0</v>
      </c>
      <c r="AF179" s="39">
        <f t="shared" si="78"/>
        <v>68833.373000000007</v>
      </c>
      <c r="AG179" s="37">
        <v>0</v>
      </c>
      <c r="AH179" s="37">
        <v>0</v>
      </c>
      <c r="AI179" s="39">
        <f t="shared" si="79"/>
        <v>0</v>
      </c>
      <c r="AJ179" s="39">
        <f t="shared" si="80"/>
        <v>68833.373000000007</v>
      </c>
      <c r="AK179" s="39">
        <f t="shared" si="81"/>
        <v>0</v>
      </c>
      <c r="AL179" s="39">
        <f t="shared" si="82"/>
        <v>68833.373000000007</v>
      </c>
      <c r="AM179" s="37">
        <v>105091.11386781363</v>
      </c>
      <c r="AN179" s="39">
        <f t="shared" si="83"/>
        <v>3489966.9110201839</v>
      </c>
      <c r="AO179" s="38"/>
    </row>
    <row r="180" spans="1:41" x14ac:dyDescent="0.25">
      <c r="C180" s="37"/>
      <c r="D180" s="37"/>
      <c r="E180" s="38"/>
      <c r="F180" s="37"/>
      <c r="G180" s="37"/>
      <c r="H180" s="38"/>
      <c r="I180" s="37"/>
      <c r="J180" s="37"/>
      <c r="K180" s="38"/>
      <c r="L180" s="37"/>
      <c r="M180" s="37"/>
      <c r="N180" s="39"/>
      <c r="O180" s="37"/>
      <c r="P180" s="37"/>
      <c r="Q180" s="39"/>
      <c r="R180" s="37"/>
      <c r="S180" s="37"/>
      <c r="T180" s="39"/>
      <c r="U180" s="37"/>
      <c r="V180" s="37"/>
      <c r="W180" s="39"/>
      <c r="X180" s="37"/>
      <c r="Y180" s="37"/>
      <c r="Z180" s="39"/>
      <c r="AA180" s="37"/>
      <c r="AB180" s="37"/>
      <c r="AC180" s="39"/>
      <c r="AD180" s="37"/>
      <c r="AE180" s="37"/>
      <c r="AF180" s="39"/>
      <c r="AG180" s="37"/>
      <c r="AH180" s="37"/>
      <c r="AI180" s="39"/>
      <c r="AJ180" s="39"/>
      <c r="AK180" s="39"/>
      <c r="AL180" s="39"/>
      <c r="AM180" s="37"/>
      <c r="AN180" s="39"/>
      <c r="AO180" s="38"/>
    </row>
    <row r="181" spans="1:41" x14ac:dyDescent="0.25">
      <c r="C181" s="37"/>
      <c r="D181" s="37"/>
      <c r="E181" s="38"/>
      <c r="F181" s="37"/>
      <c r="G181" s="37"/>
      <c r="H181" s="38"/>
      <c r="I181" s="37"/>
      <c r="J181" s="37"/>
      <c r="K181" s="38"/>
      <c r="L181" s="37"/>
      <c r="M181" s="37"/>
      <c r="N181" s="39"/>
      <c r="O181" s="37"/>
      <c r="P181" s="37"/>
      <c r="Q181" s="39"/>
      <c r="R181" s="37"/>
      <c r="S181" s="37"/>
      <c r="T181" s="39"/>
      <c r="U181" s="37"/>
      <c r="V181" s="37"/>
      <c r="W181" s="39"/>
      <c r="X181" s="37"/>
      <c r="Y181" s="37"/>
      <c r="Z181" s="39"/>
      <c r="AA181" s="37"/>
      <c r="AB181" s="37"/>
      <c r="AC181" s="39"/>
      <c r="AD181" s="37"/>
      <c r="AE181" s="37"/>
      <c r="AF181" s="39"/>
      <c r="AG181" s="37"/>
      <c r="AH181" s="37"/>
      <c r="AI181" s="39"/>
      <c r="AJ181" s="39"/>
      <c r="AK181" s="39"/>
      <c r="AL181" s="39"/>
      <c r="AM181" s="37"/>
      <c r="AN181" s="39"/>
      <c r="AO181" s="38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05"/>
  <sheetViews>
    <sheetView zoomScaleNormal="100" workbookViewId="0">
      <pane xSplit="2" ySplit="8" topLeftCell="C175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80" sqref="A180"/>
    </sheetView>
  </sheetViews>
  <sheetFormatPr defaultColWidth="9.21875" defaultRowHeight="14.4" x14ac:dyDescent="0.3"/>
  <cols>
    <col min="1" max="1" width="13.77734375" style="9" bestFit="1" customWidth="1"/>
    <col min="2" max="2" width="9.21875" style="8" hidden="1" customWidth="1"/>
    <col min="3" max="3" width="12.77734375" style="8" customWidth="1"/>
    <col min="4" max="4" width="9.21875" style="8" hidden="1" customWidth="1"/>
    <col min="5" max="5" width="11.77734375" style="8" customWidth="1"/>
    <col min="6" max="6" width="9.21875" style="8" hidden="1" customWidth="1"/>
    <col min="7" max="7" width="11.44140625" style="8" customWidth="1"/>
    <col min="8" max="8" width="9.44140625" style="8" hidden="1" customWidth="1"/>
    <col min="9" max="9" width="12.21875" style="8" customWidth="1"/>
    <col min="10" max="10" width="9.21875" style="8" hidden="1" customWidth="1"/>
    <col min="11" max="11" width="11.44140625" style="8" hidden="1" customWidth="1"/>
    <col min="12" max="12" width="9.44140625" style="8" hidden="1" customWidth="1"/>
    <col min="13" max="13" width="10.5546875" style="8" hidden="1" customWidth="1"/>
    <col min="14" max="14" width="9.21875" style="8" hidden="1" customWidth="1"/>
    <col min="15" max="15" width="9.5546875" style="8" customWidth="1"/>
    <col min="16" max="16" width="10.5546875" style="8" hidden="1" customWidth="1"/>
    <col min="17" max="17" width="9.44140625" style="8" hidden="1" customWidth="1"/>
    <col min="18" max="18" width="9.77734375" style="8" hidden="1" customWidth="1"/>
    <col min="19" max="19" width="14.33203125" style="8" customWidth="1"/>
    <col min="20" max="20" width="9.77734375" style="8" hidden="1" customWidth="1"/>
    <col min="21" max="22" width="12" style="8" hidden="1" customWidth="1"/>
    <col min="23" max="23" width="12.21875" style="8" hidden="1" customWidth="1"/>
    <col min="24" max="24" width="13" style="8" hidden="1" customWidth="1"/>
    <col min="25" max="25" width="13.77734375" style="8" hidden="1" customWidth="1"/>
    <col min="26" max="26" width="10.5546875" style="8" hidden="1" customWidth="1"/>
    <col min="27" max="28" width="9.77734375" style="8" hidden="1" customWidth="1"/>
    <col min="29" max="29" width="12.5546875" style="8" hidden="1" customWidth="1"/>
    <col min="30" max="30" width="14.21875" style="8" customWidth="1"/>
    <col min="31" max="31" width="13.21875" style="8" customWidth="1"/>
    <col min="32" max="32" width="13.44140625" style="8" bestFit="1" customWidth="1"/>
    <col min="33" max="33" width="9.21875" style="8" customWidth="1"/>
    <col min="34" max="34" width="9.21875" customWidth="1"/>
    <col min="37" max="16384" width="9.21875" style="9"/>
  </cols>
  <sheetData>
    <row r="1" spans="1:41" s="5" customForma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 s="2"/>
      <c r="AH1"/>
      <c r="AI1"/>
      <c r="AJ1"/>
    </row>
    <row r="2" spans="1:41" x14ac:dyDescent="0.3">
      <c r="B2" s="41" t="s">
        <v>21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spans="1:41" x14ac:dyDescent="0.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41" x14ac:dyDescent="0.3">
      <c r="AF4" s="30" t="s">
        <v>2</v>
      </c>
    </row>
    <row r="5" spans="1:41" s="33" customFormat="1" ht="40.5" customHeight="1" x14ac:dyDescent="0.3">
      <c r="A5" s="52"/>
      <c r="B5" s="31"/>
      <c r="C5" s="42" t="s">
        <v>4</v>
      </c>
      <c r="D5" s="42"/>
      <c r="E5" s="42"/>
      <c r="F5" s="42"/>
      <c r="G5" s="42" t="s">
        <v>5</v>
      </c>
      <c r="H5" s="42"/>
      <c r="I5" s="42"/>
      <c r="J5" s="42"/>
      <c r="K5" s="42" t="s">
        <v>6</v>
      </c>
      <c r="L5" s="42"/>
      <c r="M5" s="42"/>
      <c r="N5" s="42"/>
      <c r="O5" s="55" t="s">
        <v>7</v>
      </c>
      <c r="P5" s="55"/>
      <c r="Q5" s="42" t="s">
        <v>9</v>
      </c>
      <c r="R5" s="42"/>
      <c r="S5" s="42" t="s">
        <v>10</v>
      </c>
      <c r="T5" s="42"/>
      <c r="U5" s="42" t="s">
        <v>22</v>
      </c>
      <c r="V5" s="42"/>
      <c r="W5" s="43" t="s">
        <v>23</v>
      </c>
      <c r="X5" s="44"/>
      <c r="Y5" s="44"/>
      <c r="Z5" s="44"/>
      <c r="AA5" s="45"/>
      <c r="AB5" s="43" t="s">
        <v>24</v>
      </c>
      <c r="AC5" s="45"/>
      <c r="AD5" s="49" t="s">
        <v>25</v>
      </c>
      <c r="AE5" s="42" t="s">
        <v>8</v>
      </c>
      <c r="AF5" s="42" t="s">
        <v>33</v>
      </c>
      <c r="AG5" s="32"/>
      <c r="AH5"/>
      <c r="AI5"/>
      <c r="AJ5"/>
    </row>
    <row r="6" spans="1:41" s="33" customFormat="1" ht="40.5" customHeight="1" x14ac:dyDescent="0.3">
      <c r="A6" s="53"/>
      <c r="B6" s="31"/>
      <c r="C6" s="56" t="s">
        <v>26</v>
      </c>
      <c r="D6" s="56"/>
      <c r="E6" s="56" t="s">
        <v>27</v>
      </c>
      <c r="F6" s="56"/>
      <c r="G6" s="56" t="s">
        <v>26</v>
      </c>
      <c r="H6" s="56"/>
      <c r="I6" s="56" t="s">
        <v>27</v>
      </c>
      <c r="J6" s="56"/>
      <c r="K6" s="56" t="s">
        <v>26</v>
      </c>
      <c r="L6" s="56"/>
      <c r="M6" s="56" t="s">
        <v>27</v>
      </c>
      <c r="N6" s="56"/>
      <c r="O6" s="55"/>
      <c r="P6" s="55"/>
      <c r="Q6" s="42"/>
      <c r="R6" s="42"/>
      <c r="S6" s="42"/>
      <c r="T6" s="42"/>
      <c r="U6" s="42"/>
      <c r="V6" s="42"/>
      <c r="W6" s="46"/>
      <c r="X6" s="47"/>
      <c r="Y6" s="47"/>
      <c r="Z6" s="47"/>
      <c r="AA6" s="48"/>
      <c r="AB6" s="46"/>
      <c r="AC6" s="48"/>
      <c r="AD6" s="50"/>
      <c r="AE6" s="42"/>
      <c r="AF6" s="42"/>
      <c r="AG6" s="32"/>
      <c r="AH6"/>
      <c r="AI6"/>
      <c r="AJ6"/>
    </row>
    <row r="7" spans="1:41" s="36" customFormat="1" ht="40.5" customHeight="1" x14ac:dyDescent="0.3">
      <c r="A7" s="54"/>
      <c r="B7" s="34" t="s">
        <v>16</v>
      </c>
      <c r="C7" s="34" t="s">
        <v>17</v>
      </c>
      <c r="D7" s="34" t="s">
        <v>18</v>
      </c>
      <c r="E7" s="34" t="s">
        <v>17</v>
      </c>
      <c r="F7" s="34" t="s">
        <v>18</v>
      </c>
      <c r="G7" s="34" t="s">
        <v>17</v>
      </c>
      <c r="H7" s="34" t="s">
        <v>18</v>
      </c>
      <c r="I7" s="34" t="s">
        <v>17</v>
      </c>
      <c r="J7" s="34" t="s">
        <v>18</v>
      </c>
      <c r="K7" s="34" t="s">
        <v>17</v>
      </c>
      <c r="L7" s="34" t="s">
        <v>18</v>
      </c>
      <c r="M7" s="34" t="s">
        <v>17</v>
      </c>
      <c r="N7" s="34" t="s">
        <v>18</v>
      </c>
      <c r="O7" s="34" t="s">
        <v>17</v>
      </c>
      <c r="P7" s="34" t="s">
        <v>18</v>
      </c>
      <c r="Q7" s="34" t="s">
        <v>17</v>
      </c>
      <c r="R7" s="34" t="s">
        <v>18</v>
      </c>
      <c r="S7" s="34" t="s">
        <v>17</v>
      </c>
      <c r="T7" s="34" t="s">
        <v>18</v>
      </c>
      <c r="U7" s="34" t="s">
        <v>17</v>
      </c>
      <c r="V7" s="34" t="s">
        <v>18</v>
      </c>
      <c r="W7" s="34" t="s">
        <v>28</v>
      </c>
      <c r="X7" s="34" t="s">
        <v>29</v>
      </c>
      <c r="Y7" s="34" t="s">
        <v>30</v>
      </c>
      <c r="Z7" s="34" t="s">
        <v>17</v>
      </c>
      <c r="AA7" s="34" t="s">
        <v>18</v>
      </c>
      <c r="AB7" s="34" t="s">
        <v>17</v>
      </c>
      <c r="AC7" s="34" t="s">
        <v>18</v>
      </c>
      <c r="AD7" s="51"/>
      <c r="AE7" s="42"/>
      <c r="AF7" s="42"/>
      <c r="AG7" s="35"/>
      <c r="AH7"/>
      <c r="AI7"/>
      <c r="AJ7"/>
    </row>
    <row r="8" spans="1:41" x14ac:dyDescent="0.3"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K8" s="40"/>
      <c r="AL8" s="40"/>
      <c r="AM8" s="40"/>
      <c r="AN8" s="40"/>
      <c r="AO8" s="40"/>
    </row>
    <row r="9" spans="1:41" x14ac:dyDescent="0.3">
      <c r="A9" s="10">
        <v>40909</v>
      </c>
      <c r="B9" s="27">
        <v>40909</v>
      </c>
      <c r="C9" s="37">
        <v>643065.10100000002</v>
      </c>
      <c r="D9" s="37">
        <v>0</v>
      </c>
      <c r="E9" s="37">
        <v>0</v>
      </c>
      <c r="F9" s="37">
        <v>0</v>
      </c>
      <c r="G9" s="37">
        <v>590839.64199999999</v>
      </c>
      <c r="H9" s="37">
        <v>0</v>
      </c>
      <c r="I9" s="37">
        <v>0</v>
      </c>
      <c r="J9" s="37">
        <v>0</v>
      </c>
      <c r="K9" s="37"/>
      <c r="L9" s="37"/>
      <c r="M9" s="37"/>
      <c r="N9" s="37"/>
      <c r="O9" s="37">
        <v>69047.69</v>
      </c>
      <c r="P9" s="37">
        <v>0</v>
      </c>
      <c r="Q9" s="37"/>
      <c r="R9" s="37"/>
      <c r="S9" s="37">
        <v>0</v>
      </c>
      <c r="T9" s="37">
        <v>0</v>
      </c>
      <c r="U9" s="37">
        <v>0</v>
      </c>
      <c r="V9" s="37">
        <v>0</v>
      </c>
      <c r="W9" s="37">
        <v>33951.129420000005</v>
      </c>
      <c r="X9" s="37">
        <v>0</v>
      </c>
      <c r="Y9" s="37">
        <v>0</v>
      </c>
      <c r="Z9" s="37">
        <v>26167.743999999999</v>
      </c>
      <c r="AA9" s="37">
        <v>0</v>
      </c>
      <c r="AB9" s="37">
        <v>0</v>
      </c>
      <c r="AC9" s="37">
        <v>0</v>
      </c>
      <c r="AD9" s="37">
        <f>SUM(U9:AC9)</f>
        <v>60118.873420000004</v>
      </c>
      <c r="AE9" s="37">
        <v>183770.704</v>
      </c>
      <c r="AF9" s="38">
        <f>SUM(C9:T9)+AD9+AE9</f>
        <v>1546842.0104199999</v>
      </c>
      <c r="AG9" s="38"/>
      <c r="AK9" s="40"/>
      <c r="AL9" s="40"/>
      <c r="AM9" s="40"/>
      <c r="AN9" s="40"/>
      <c r="AO9" s="40"/>
    </row>
    <row r="10" spans="1:41" x14ac:dyDescent="0.3">
      <c r="A10" s="10">
        <v>40940</v>
      </c>
      <c r="B10" s="27">
        <v>40940</v>
      </c>
      <c r="C10" s="37">
        <v>643065.10100000002</v>
      </c>
      <c r="D10" s="37">
        <v>0</v>
      </c>
      <c r="E10" s="37">
        <v>0</v>
      </c>
      <c r="F10" s="37">
        <v>0</v>
      </c>
      <c r="G10" s="37">
        <v>590839.64199999999</v>
      </c>
      <c r="H10" s="37">
        <v>0</v>
      </c>
      <c r="I10" s="37">
        <v>0</v>
      </c>
      <c r="J10" s="37">
        <v>0</v>
      </c>
      <c r="K10" s="37"/>
      <c r="L10" s="37"/>
      <c r="M10" s="37"/>
      <c r="N10" s="37"/>
      <c r="O10" s="37">
        <v>69047.69</v>
      </c>
      <c r="P10" s="37">
        <v>0</v>
      </c>
      <c r="Q10" s="37"/>
      <c r="R10" s="37"/>
      <c r="S10" s="37">
        <v>0</v>
      </c>
      <c r="T10" s="37">
        <v>0</v>
      </c>
      <c r="U10" s="37">
        <v>0</v>
      </c>
      <c r="V10" s="37">
        <v>0</v>
      </c>
      <c r="W10" s="37">
        <v>33951.129420000005</v>
      </c>
      <c r="X10" s="37">
        <v>0</v>
      </c>
      <c r="Y10" s="37">
        <v>0</v>
      </c>
      <c r="Z10" s="37">
        <v>26167.743999999999</v>
      </c>
      <c r="AA10" s="37">
        <v>0</v>
      </c>
      <c r="AB10" s="37">
        <v>0</v>
      </c>
      <c r="AC10" s="37">
        <v>0</v>
      </c>
      <c r="AD10" s="37">
        <f t="shared" ref="AD10:AD73" si="0">SUM(U10:AC10)</f>
        <v>60118.873420000004</v>
      </c>
      <c r="AE10" s="37">
        <v>183770.704</v>
      </c>
      <c r="AF10" s="38">
        <f t="shared" ref="AF10:AF73" si="1">SUM(C10:T10)+AD10+AE10</f>
        <v>1546842.0104199999</v>
      </c>
      <c r="AG10" s="38"/>
      <c r="AK10" s="40"/>
      <c r="AL10" s="40"/>
      <c r="AM10" s="40"/>
      <c r="AN10" s="40"/>
      <c r="AO10" s="40"/>
    </row>
    <row r="11" spans="1:41" x14ac:dyDescent="0.3">
      <c r="A11" s="10">
        <v>40969</v>
      </c>
      <c r="B11" s="27">
        <v>40969</v>
      </c>
      <c r="C11" s="37">
        <v>650689.15110999998</v>
      </c>
      <c r="D11" s="37">
        <v>0</v>
      </c>
      <c r="E11" s="37">
        <v>0</v>
      </c>
      <c r="F11" s="37">
        <v>0</v>
      </c>
      <c r="G11" s="37">
        <v>610434.94400000002</v>
      </c>
      <c r="H11" s="37">
        <v>0</v>
      </c>
      <c r="I11" s="37">
        <v>0</v>
      </c>
      <c r="J11" s="37">
        <v>0</v>
      </c>
      <c r="K11" s="37"/>
      <c r="L11" s="37"/>
      <c r="M11" s="37"/>
      <c r="N11" s="37"/>
      <c r="O11" s="37">
        <v>67761.562000000005</v>
      </c>
      <c r="P11" s="37">
        <v>0</v>
      </c>
      <c r="Q11" s="37"/>
      <c r="R11" s="37"/>
      <c r="S11" s="37">
        <v>0</v>
      </c>
      <c r="T11" s="37">
        <v>0</v>
      </c>
      <c r="U11" s="37">
        <v>0</v>
      </c>
      <c r="V11" s="37">
        <v>0</v>
      </c>
      <c r="W11" s="37">
        <v>34019.47</v>
      </c>
      <c r="X11" s="37">
        <v>0</v>
      </c>
      <c r="Y11" s="37">
        <v>0</v>
      </c>
      <c r="Z11" s="37">
        <v>14787.739</v>
      </c>
      <c r="AA11" s="37">
        <v>0</v>
      </c>
      <c r="AB11" s="37">
        <v>0</v>
      </c>
      <c r="AC11" s="37">
        <v>0</v>
      </c>
      <c r="AD11" s="37">
        <f t="shared" si="0"/>
        <v>48807.209000000003</v>
      </c>
      <c r="AE11" s="37">
        <v>190209.29480999999</v>
      </c>
      <c r="AF11" s="38">
        <f t="shared" si="1"/>
        <v>1567902.1609200002</v>
      </c>
      <c r="AG11" s="38"/>
      <c r="AK11" s="40"/>
      <c r="AL11" s="40"/>
      <c r="AM11" s="40"/>
      <c r="AN11" s="40"/>
      <c r="AO11" s="40"/>
    </row>
    <row r="12" spans="1:41" x14ac:dyDescent="0.3">
      <c r="A12" s="10">
        <v>41000</v>
      </c>
      <c r="B12" s="27">
        <v>41000</v>
      </c>
      <c r="C12" s="37">
        <v>650689.15110999998</v>
      </c>
      <c r="D12" s="37">
        <v>0</v>
      </c>
      <c r="E12" s="37">
        <v>0</v>
      </c>
      <c r="F12" s="37">
        <v>0</v>
      </c>
      <c r="G12" s="37">
        <v>610434.94400000002</v>
      </c>
      <c r="H12" s="37">
        <v>0</v>
      </c>
      <c r="I12" s="37">
        <v>0</v>
      </c>
      <c r="J12" s="37">
        <v>0</v>
      </c>
      <c r="K12" s="37"/>
      <c r="L12" s="37"/>
      <c r="M12" s="37"/>
      <c r="N12" s="37"/>
      <c r="O12" s="37">
        <v>67761.562000000005</v>
      </c>
      <c r="P12" s="37">
        <v>0</v>
      </c>
      <c r="Q12" s="37"/>
      <c r="R12" s="37"/>
      <c r="S12" s="37">
        <v>0</v>
      </c>
      <c r="T12" s="37">
        <v>0</v>
      </c>
      <c r="U12" s="37">
        <v>0</v>
      </c>
      <c r="V12" s="37">
        <v>0</v>
      </c>
      <c r="W12" s="37">
        <v>34019.47</v>
      </c>
      <c r="X12" s="37">
        <v>0</v>
      </c>
      <c r="Y12" s="37">
        <v>0</v>
      </c>
      <c r="Z12" s="37">
        <v>14787.739</v>
      </c>
      <c r="AA12" s="37">
        <v>0</v>
      </c>
      <c r="AB12" s="37">
        <v>0</v>
      </c>
      <c r="AC12" s="37">
        <v>0</v>
      </c>
      <c r="AD12" s="37">
        <f t="shared" si="0"/>
        <v>48807.209000000003</v>
      </c>
      <c r="AE12" s="37">
        <v>190209.29480999999</v>
      </c>
      <c r="AF12" s="38">
        <f t="shared" si="1"/>
        <v>1567902.1609200002</v>
      </c>
      <c r="AG12" s="38"/>
      <c r="AK12" s="40"/>
      <c r="AL12" s="40"/>
      <c r="AM12" s="40"/>
      <c r="AN12" s="40"/>
      <c r="AO12" s="40"/>
    </row>
    <row r="13" spans="1:41" x14ac:dyDescent="0.3">
      <c r="A13" s="10">
        <v>41030</v>
      </c>
      <c r="B13" s="27">
        <v>41030</v>
      </c>
      <c r="C13" s="37">
        <v>650689.15110999998</v>
      </c>
      <c r="D13" s="37">
        <v>0</v>
      </c>
      <c r="E13" s="37">
        <v>0</v>
      </c>
      <c r="F13" s="37">
        <v>0</v>
      </c>
      <c r="G13" s="37">
        <v>610434.94400000002</v>
      </c>
      <c r="H13" s="37">
        <v>0</v>
      </c>
      <c r="I13" s="37">
        <v>0</v>
      </c>
      <c r="J13" s="37">
        <v>0</v>
      </c>
      <c r="K13" s="37"/>
      <c r="L13" s="37"/>
      <c r="M13" s="37"/>
      <c r="N13" s="37"/>
      <c r="O13" s="37">
        <v>67761.562000000005</v>
      </c>
      <c r="P13" s="37">
        <v>0</v>
      </c>
      <c r="Q13" s="37"/>
      <c r="R13" s="37"/>
      <c r="S13" s="37">
        <v>0</v>
      </c>
      <c r="T13" s="37">
        <v>0</v>
      </c>
      <c r="U13" s="37">
        <v>0</v>
      </c>
      <c r="V13" s="37">
        <v>0</v>
      </c>
      <c r="W13" s="37">
        <v>34019.47</v>
      </c>
      <c r="X13" s="37">
        <v>0</v>
      </c>
      <c r="Y13" s="37">
        <v>0</v>
      </c>
      <c r="Z13" s="37">
        <v>14787.739</v>
      </c>
      <c r="AA13" s="37">
        <v>0</v>
      </c>
      <c r="AB13" s="37">
        <v>0</v>
      </c>
      <c r="AC13" s="37">
        <v>0</v>
      </c>
      <c r="AD13" s="37">
        <f t="shared" si="0"/>
        <v>48807.209000000003</v>
      </c>
      <c r="AE13" s="37">
        <v>190209.29480999999</v>
      </c>
      <c r="AF13" s="38">
        <f t="shared" si="1"/>
        <v>1567902.1609200002</v>
      </c>
      <c r="AG13" s="38"/>
      <c r="AK13" s="40"/>
      <c r="AL13" s="40"/>
      <c r="AM13" s="40"/>
      <c r="AN13" s="40"/>
      <c r="AO13" s="40"/>
    </row>
    <row r="14" spans="1:41" x14ac:dyDescent="0.3">
      <c r="A14" s="10">
        <v>41061</v>
      </c>
      <c r="B14" s="27">
        <v>41061</v>
      </c>
      <c r="C14" s="37">
        <v>704313.98785999999</v>
      </c>
      <c r="D14" s="37">
        <v>0</v>
      </c>
      <c r="E14" s="37">
        <v>0</v>
      </c>
      <c r="F14" s="37">
        <v>0</v>
      </c>
      <c r="G14" s="37">
        <v>561448.96299999999</v>
      </c>
      <c r="H14" s="37">
        <v>0</v>
      </c>
      <c r="I14" s="37">
        <v>0</v>
      </c>
      <c r="J14" s="37">
        <v>0</v>
      </c>
      <c r="K14" s="37"/>
      <c r="L14" s="37"/>
      <c r="M14" s="37"/>
      <c r="N14" s="37"/>
      <c r="O14" s="37">
        <v>66779.173999999999</v>
      </c>
      <c r="P14" s="37">
        <v>0</v>
      </c>
      <c r="Q14" s="37"/>
      <c r="R14" s="37"/>
      <c r="S14" s="37">
        <v>0</v>
      </c>
      <c r="T14" s="37">
        <v>0</v>
      </c>
      <c r="U14" s="37">
        <v>0</v>
      </c>
      <c r="V14" s="37">
        <v>0</v>
      </c>
      <c r="W14" s="37">
        <v>35784.131999999998</v>
      </c>
      <c r="X14" s="37">
        <v>0</v>
      </c>
      <c r="Y14" s="37">
        <v>0</v>
      </c>
      <c r="Z14" s="37">
        <v>20514.921999999999</v>
      </c>
      <c r="AA14" s="37">
        <v>0</v>
      </c>
      <c r="AB14" s="37">
        <v>0</v>
      </c>
      <c r="AC14" s="37">
        <v>0</v>
      </c>
      <c r="AD14" s="37">
        <f t="shared" si="0"/>
        <v>56299.053999999996</v>
      </c>
      <c r="AE14" s="37">
        <v>191896.66500000001</v>
      </c>
      <c r="AF14" s="38">
        <f t="shared" si="1"/>
        <v>1580737.8438599999</v>
      </c>
      <c r="AG14" s="38"/>
      <c r="AK14" s="40"/>
      <c r="AL14" s="40"/>
      <c r="AM14" s="40"/>
      <c r="AN14" s="40"/>
      <c r="AO14" s="40"/>
    </row>
    <row r="15" spans="1:41" x14ac:dyDescent="0.3">
      <c r="A15" s="10">
        <v>41091</v>
      </c>
      <c r="B15" s="27">
        <v>41091</v>
      </c>
      <c r="C15" s="37">
        <v>704313.98785999999</v>
      </c>
      <c r="D15" s="37">
        <v>0</v>
      </c>
      <c r="E15" s="37">
        <v>0</v>
      </c>
      <c r="F15" s="37">
        <v>0</v>
      </c>
      <c r="G15" s="37">
        <v>561448.96299999999</v>
      </c>
      <c r="H15" s="37">
        <v>0</v>
      </c>
      <c r="I15" s="37">
        <v>0</v>
      </c>
      <c r="J15" s="37">
        <v>0</v>
      </c>
      <c r="K15" s="37"/>
      <c r="L15" s="37"/>
      <c r="M15" s="37"/>
      <c r="N15" s="37"/>
      <c r="O15" s="37">
        <v>66779.173999999999</v>
      </c>
      <c r="P15" s="37">
        <v>0</v>
      </c>
      <c r="Q15" s="37"/>
      <c r="R15" s="37"/>
      <c r="S15" s="37">
        <v>0</v>
      </c>
      <c r="T15" s="37">
        <v>0</v>
      </c>
      <c r="U15" s="37">
        <v>0</v>
      </c>
      <c r="V15" s="37">
        <v>0</v>
      </c>
      <c r="W15" s="37">
        <v>35784.131999999998</v>
      </c>
      <c r="X15" s="37">
        <v>0</v>
      </c>
      <c r="Y15" s="37">
        <v>0</v>
      </c>
      <c r="Z15" s="37">
        <v>20514.921999999999</v>
      </c>
      <c r="AA15" s="37">
        <v>0</v>
      </c>
      <c r="AB15" s="37">
        <v>0</v>
      </c>
      <c r="AC15" s="37">
        <v>0</v>
      </c>
      <c r="AD15" s="37">
        <f t="shared" si="0"/>
        <v>56299.053999999996</v>
      </c>
      <c r="AE15" s="37">
        <v>191896.66500000001</v>
      </c>
      <c r="AF15" s="38">
        <f t="shared" si="1"/>
        <v>1580737.8438599999</v>
      </c>
      <c r="AG15" s="38"/>
      <c r="AK15" s="40"/>
      <c r="AL15" s="40"/>
      <c r="AM15" s="40"/>
      <c r="AN15" s="40"/>
      <c r="AO15" s="40"/>
    </row>
    <row r="16" spans="1:41" x14ac:dyDescent="0.3">
      <c r="A16" s="10">
        <v>41122</v>
      </c>
      <c r="B16" s="27">
        <v>41122</v>
      </c>
      <c r="C16" s="37">
        <v>704313.98785999999</v>
      </c>
      <c r="D16" s="37">
        <v>0</v>
      </c>
      <c r="E16" s="37">
        <v>0</v>
      </c>
      <c r="F16" s="37">
        <v>0</v>
      </c>
      <c r="G16" s="37">
        <v>561448.96299999999</v>
      </c>
      <c r="H16" s="37">
        <v>0</v>
      </c>
      <c r="I16" s="37">
        <v>0</v>
      </c>
      <c r="J16" s="37">
        <v>0</v>
      </c>
      <c r="K16" s="37"/>
      <c r="L16" s="37"/>
      <c r="M16" s="37"/>
      <c r="N16" s="37"/>
      <c r="O16" s="37">
        <v>66779.173999999999</v>
      </c>
      <c r="P16" s="37">
        <v>0</v>
      </c>
      <c r="Q16" s="37"/>
      <c r="R16" s="37"/>
      <c r="S16" s="37">
        <v>0</v>
      </c>
      <c r="T16" s="37">
        <v>0</v>
      </c>
      <c r="U16" s="37">
        <v>0</v>
      </c>
      <c r="V16" s="37">
        <v>0</v>
      </c>
      <c r="W16" s="37">
        <v>35784.131999999998</v>
      </c>
      <c r="X16" s="37">
        <v>0</v>
      </c>
      <c r="Y16" s="37">
        <v>0</v>
      </c>
      <c r="Z16" s="37">
        <v>20514.921999999999</v>
      </c>
      <c r="AA16" s="37">
        <v>0</v>
      </c>
      <c r="AB16" s="37">
        <v>0</v>
      </c>
      <c r="AC16" s="37">
        <v>0</v>
      </c>
      <c r="AD16" s="37">
        <f t="shared" si="0"/>
        <v>56299.053999999996</v>
      </c>
      <c r="AE16" s="37">
        <v>191896.66500000001</v>
      </c>
      <c r="AF16" s="38">
        <f t="shared" si="1"/>
        <v>1580737.8438599999</v>
      </c>
      <c r="AG16" s="38"/>
      <c r="AK16" s="40"/>
      <c r="AL16" s="40"/>
      <c r="AM16" s="40"/>
      <c r="AN16" s="40"/>
      <c r="AO16" s="40"/>
    </row>
    <row r="17" spans="1:41" x14ac:dyDescent="0.3">
      <c r="A17" s="10">
        <v>41153</v>
      </c>
      <c r="B17" s="27">
        <v>41153</v>
      </c>
      <c r="C17" s="37">
        <v>657498.66492000013</v>
      </c>
      <c r="D17" s="37">
        <v>0</v>
      </c>
      <c r="E17" s="37">
        <v>0</v>
      </c>
      <c r="F17" s="37">
        <v>0</v>
      </c>
      <c r="G17" s="37">
        <v>627542.22900000005</v>
      </c>
      <c r="H17" s="37">
        <v>0</v>
      </c>
      <c r="I17" s="37">
        <v>0</v>
      </c>
      <c r="J17" s="37">
        <v>0</v>
      </c>
      <c r="K17" s="37"/>
      <c r="L17" s="37"/>
      <c r="M17" s="37"/>
      <c r="N17" s="37"/>
      <c r="O17" s="37">
        <v>65407.827000000005</v>
      </c>
      <c r="P17" s="37">
        <v>0</v>
      </c>
      <c r="Q17" s="37"/>
      <c r="R17" s="37"/>
      <c r="S17" s="37">
        <v>0</v>
      </c>
      <c r="T17" s="37">
        <v>0</v>
      </c>
      <c r="U17" s="37">
        <v>0</v>
      </c>
      <c r="V17" s="37">
        <v>0</v>
      </c>
      <c r="W17" s="37">
        <v>37691.548999999999</v>
      </c>
      <c r="X17" s="37">
        <v>0</v>
      </c>
      <c r="Y17" s="37">
        <v>0</v>
      </c>
      <c r="Z17" s="37">
        <v>17182.805</v>
      </c>
      <c r="AA17" s="37">
        <v>0</v>
      </c>
      <c r="AB17" s="37">
        <v>0</v>
      </c>
      <c r="AC17" s="37">
        <v>0</v>
      </c>
      <c r="AD17" s="37">
        <f t="shared" si="0"/>
        <v>54874.353999999999</v>
      </c>
      <c r="AE17" s="37">
        <v>193199.70931999999</v>
      </c>
      <c r="AF17" s="38">
        <f t="shared" si="1"/>
        <v>1598522.7842400002</v>
      </c>
      <c r="AG17" s="38"/>
      <c r="AK17" s="40"/>
      <c r="AL17" s="40"/>
      <c r="AM17" s="40"/>
      <c r="AN17" s="40"/>
      <c r="AO17" s="40"/>
    </row>
    <row r="18" spans="1:41" x14ac:dyDescent="0.3">
      <c r="A18" s="10">
        <v>41183</v>
      </c>
      <c r="B18" s="27">
        <v>41183</v>
      </c>
      <c r="C18" s="37">
        <v>657498.66492000013</v>
      </c>
      <c r="D18" s="37">
        <v>0</v>
      </c>
      <c r="E18" s="37">
        <v>0</v>
      </c>
      <c r="F18" s="37">
        <v>0</v>
      </c>
      <c r="G18" s="37">
        <v>627542.22900000005</v>
      </c>
      <c r="H18" s="37">
        <v>0</v>
      </c>
      <c r="I18" s="37">
        <v>0</v>
      </c>
      <c r="J18" s="37">
        <v>0</v>
      </c>
      <c r="K18" s="37"/>
      <c r="L18" s="37"/>
      <c r="M18" s="37"/>
      <c r="N18" s="37"/>
      <c r="O18" s="37">
        <v>65407.827000000005</v>
      </c>
      <c r="P18" s="37">
        <v>0</v>
      </c>
      <c r="Q18" s="37"/>
      <c r="R18" s="37"/>
      <c r="S18" s="37">
        <v>0</v>
      </c>
      <c r="T18" s="37">
        <v>0</v>
      </c>
      <c r="U18" s="37">
        <v>0</v>
      </c>
      <c r="V18" s="37">
        <v>0</v>
      </c>
      <c r="W18" s="37">
        <v>37691.548999999999</v>
      </c>
      <c r="X18" s="37">
        <v>0</v>
      </c>
      <c r="Y18" s="37">
        <v>0</v>
      </c>
      <c r="Z18" s="37">
        <v>17182.805</v>
      </c>
      <c r="AA18" s="37">
        <v>0</v>
      </c>
      <c r="AB18" s="37">
        <v>0</v>
      </c>
      <c r="AC18" s="37">
        <v>0</v>
      </c>
      <c r="AD18" s="37">
        <f t="shared" si="0"/>
        <v>54874.353999999999</v>
      </c>
      <c r="AE18" s="37">
        <v>193199.70931999999</v>
      </c>
      <c r="AF18" s="38">
        <f t="shared" si="1"/>
        <v>1598522.7842400002</v>
      </c>
      <c r="AG18" s="38"/>
      <c r="AK18" s="40"/>
      <c r="AL18" s="40"/>
      <c r="AM18" s="40"/>
      <c r="AN18" s="40"/>
      <c r="AO18" s="40"/>
    </row>
    <row r="19" spans="1:41" x14ac:dyDescent="0.3">
      <c r="A19" s="10">
        <v>41214</v>
      </c>
      <c r="B19" s="27">
        <v>41214</v>
      </c>
      <c r="C19" s="37">
        <v>657498.66492000013</v>
      </c>
      <c r="D19" s="37">
        <v>0</v>
      </c>
      <c r="E19" s="37">
        <v>0</v>
      </c>
      <c r="F19" s="37">
        <v>0</v>
      </c>
      <c r="G19" s="37">
        <v>627542.22900000005</v>
      </c>
      <c r="H19" s="37">
        <v>0</v>
      </c>
      <c r="I19" s="37">
        <v>0</v>
      </c>
      <c r="J19" s="37">
        <v>0</v>
      </c>
      <c r="K19" s="37"/>
      <c r="L19" s="37"/>
      <c r="M19" s="37"/>
      <c r="N19" s="37"/>
      <c r="O19" s="37">
        <v>65407.827000000005</v>
      </c>
      <c r="P19" s="37">
        <v>0</v>
      </c>
      <c r="Q19" s="37"/>
      <c r="R19" s="37"/>
      <c r="S19" s="37">
        <v>0</v>
      </c>
      <c r="T19" s="37">
        <v>0</v>
      </c>
      <c r="U19" s="37">
        <v>0</v>
      </c>
      <c r="V19" s="37">
        <v>0</v>
      </c>
      <c r="W19" s="37">
        <v>37691.548999999999</v>
      </c>
      <c r="X19" s="37">
        <v>0</v>
      </c>
      <c r="Y19" s="37">
        <v>0</v>
      </c>
      <c r="Z19" s="37">
        <v>17182.805</v>
      </c>
      <c r="AA19" s="37">
        <v>0</v>
      </c>
      <c r="AB19" s="37">
        <v>0</v>
      </c>
      <c r="AC19" s="37">
        <v>0</v>
      </c>
      <c r="AD19" s="37">
        <f t="shared" si="0"/>
        <v>54874.353999999999</v>
      </c>
      <c r="AE19" s="37">
        <v>193199.70931999999</v>
      </c>
      <c r="AF19" s="38">
        <f t="shared" si="1"/>
        <v>1598522.7842400002</v>
      </c>
      <c r="AG19" s="38"/>
      <c r="AK19" s="40"/>
      <c r="AL19" s="40"/>
      <c r="AM19" s="40"/>
      <c r="AN19" s="40"/>
      <c r="AO19" s="40"/>
    </row>
    <row r="20" spans="1:41" x14ac:dyDescent="0.3">
      <c r="A20" s="10">
        <v>41244</v>
      </c>
      <c r="B20" s="27">
        <v>41244</v>
      </c>
      <c r="C20" s="37">
        <v>658688.16486999998</v>
      </c>
      <c r="D20" s="37">
        <v>0</v>
      </c>
      <c r="E20" s="37">
        <v>0</v>
      </c>
      <c r="F20" s="37">
        <v>0</v>
      </c>
      <c r="G20" s="37">
        <v>635733.54300000006</v>
      </c>
      <c r="H20" s="37">
        <v>0</v>
      </c>
      <c r="I20" s="37">
        <v>0</v>
      </c>
      <c r="J20" s="37">
        <v>0</v>
      </c>
      <c r="K20" s="37"/>
      <c r="L20" s="37"/>
      <c r="M20" s="37"/>
      <c r="N20" s="37"/>
      <c r="O20" s="37">
        <v>64128.840000000004</v>
      </c>
      <c r="P20" s="37">
        <v>0</v>
      </c>
      <c r="Q20" s="37"/>
      <c r="R20" s="37"/>
      <c r="S20" s="37">
        <v>0</v>
      </c>
      <c r="T20" s="37">
        <v>0</v>
      </c>
      <c r="U20" s="37">
        <v>0</v>
      </c>
      <c r="V20" s="37">
        <v>0</v>
      </c>
      <c r="W20" s="37">
        <v>39550.281000000003</v>
      </c>
      <c r="X20" s="37">
        <v>0</v>
      </c>
      <c r="Y20" s="37">
        <v>0</v>
      </c>
      <c r="Z20" s="37">
        <v>21651.917000000001</v>
      </c>
      <c r="AA20" s="37">
        <v>0</v>
      </c>
      <c r="AB20" s="37">
        <v>0</v>
      </c>
      <c r="AC20" s="37">
        <v>0</v>
      </c>
      <c r="AD20" s="37">
        <f t="shared" si="0"/>
        <v>61202.198000000004</v>
      </c>
      <c r="AE20" s="37">
        <v>198789.13532</v>
      </c>
      <c r="AF20" s="38">
        <f t="shared" si="1"/>
        <v>1618541.8811900001</v>
      </c>
      <c r="AG20" s="38"/>
      <c r="AK20" s="40"/>
      <c r="AL20" s="40"/>
      <c r="AM20" s="40"/>
      <c r="AN20" s="40"/>
      <c r="AO20" s="40"/>
    </row>
    <row r="21" spans="1:41" x14ac:dyDescent="0.3">
      <c r="A21" s="10">
        <v>41275</v>
      </c>
      <c r="B21" s="27">
        <v>41275</v>
      </c>
      <c r="C21" s="37">
        <v>658688.16486999998</v>
      </c>
      <c r="D21" s="37">
        <v>0</v>
      </c>
      <c r="E21" s="37">
        <v>0</v>
      </c>
      <c r="F21" s="37">
        <v>0</v>
      </c>
      <c r="G21" s="37">
        <v>635733.54300000006</v>
      </c>
      <c r="H21" s="37">
        <v>0</v>
      </c>
      <c r="I21" s="37">
        <v>0</v>
      </c>
      <c r="J21" s="37">
        <v>0</v>
      </c>
      <c r="K21" s="37"/>
      <c r="L21" s="37"/>
      <c r="M21" s="37"/>
      <c r="N21" s="37"/>
      <c r="O21" s="37">
        <v>64128.840000000004</v>
      </c>
      <c r="P21" s="37">
        <v>0</v>
      </c>
      <c r="Q21" s="37"/>
      <c r="R21" s="37"/>
      <c r="S21" s="37">
        <v>0</v>
      </c>
      <c r="T21" s="37">
        <v>0</v>
      </c>
      <c r="U21" s="37">
        <v>0</v>
      </c>
      <c r="V21" s="37">
        <v>0</v>
      </c>
      <c r="W21" s="37">
        <v>39550.281000000003</v>
      </c>
      <c r="X21" s="37">
        <v>0</v>
      </c>
      <c r="Y21" s="37">
        <v>0</v>
      </c>
      <c r="Z21" s="37">
        <v>21651.917000000001</v>
      </c>
      <c r="AA21" s="37">
        <v>0</v>
      </c>
      <c r="AB21" s="37">
        <v>0</v>
      </c>
      <c r="AC21" s="37">
        <v>0</v>
      </c>
      <c r="AD21" s="37">
        <f t="shared" si="0"/>
        <v>61202.198000000004</v>
      </c>
      <c r="AE21" s="37">
        <v>198789.13532</v>
      </c>
      <c r="AF21" s="38">
        <f t="shared" si="1"/>
        <v>1618541.8811900001</v>
      </c>
      <c r="AG21" s="38"/>
      <c r="AK21" s="40"/>
      <c r="AL21" s="40"/>
      <c r="AM21" s="40"/>
      <c r="AN21" s="40"/>
      <c r="AO21" s="40"/>
    </row>
    <row r="22" spans="1:41" x14ac:dyDescent="0.3">
      <c r="A22" s="10">
        <v>41306</v>
      </c>
      <c r="B22" s="27">
        <v>41306</v>
      </c>
      <c r="C22" s="37">
        <v>658688.16486999998</v>
      </c>
      <c r="D22" s="37">
        <v>0</v>
      </c>
      <c r="E22" s="37">
        <v>0</v>
      </c>
      <c r="F22" s="37">
        <v>0</v>
      </c>
      <c r="G22" s="37">
        <v>635733.54300000006</v>
      </c>
      <c r="H22" s="37">
        <v>0</v>
      </c>
      <c r="I22" s="37">
        <v>0</v>
      </c>
      <c r="J22" s="37">
        <v>0</v>
      </c>
      <c r="K22" s="37"/>
      <c r="L22" s="37"/>
      <c r="M22" s="37"/>
      <c r="N22" s="37"/>
      <c r="O22" s="37">
        <v>64128.840000000004</v>
      </c>
      <c r="P22" s="37">
        <v>0</v>
      </c>
      <c r="Q22" s="37"/>
      <c r="R22" s="37"/>
      <c r="S22" s="37">
        <v>0</v>
      </c>
      <c r="T22" s="37">
        <v>0</v>
      </c>
      <c r="U22" s="37">
        <v>0</v>
      </c>
      <c r="V22" s="37">
        <v>0</v>
      </c>
      <c r="W22" s="37">
        <v>39550.281000000003</v>
      </c>
      <c r="X22" s="37">
        <v>0</v>
      </c>
      <c r="Y22" s="37">
        <v>0</v>
      </c>
      <c r="Z22" s="37">
        <v>21651.917000000001</v>
      </c>
      <c r="AA22" s="37">
        <v>0</v>
      </c>
      <c r="AB22" s="37">
        <v>0</v>
      </c>
      <c r="AC22" s="37">
        <v>0</v>
      </c>
      <c r="AD22" s="37">
        <f t="shared" si="0"/>
        <v>61202.198000000004</v>
      </c>
      <c r="AE22" s="37">
        <v>198789.13532</v>
      </c>
      <c r="AF22" s="38">
        <f t="shared" si="1"/>
        <v>1618541.8811900001</v>
      </c>
      <c r="AG22" s="38"/>
      <c r="AK22" s="40"/>
      <c r="AL22" s="40"/>
      <c r="AM22" s="40"/>
      <c r="AN22" s="40"/>
      <c r="AO22" s="40"/>
    </row>
    <row r="23" spans="1:41" x14ac:dyDescent="0.3">
      <c r="A23" s="10">
        <v>41334</v>
      </c>
      <c r="B23" s="27">
        <v>41334</v>
      </c>
      <c r="C23" s="37">
        <v>661052.39937</v>
      </c>
      <c r="D23" s="37">
        <v>0</v>
      </c>
      <c r="E23" s="37">
        <v>0</v>
      </c>
      <c r="F23" s="37">
        <v>0</v>
      </c>
      <c r="G23" s="37">
        <v>667578.77399999998</v>
      </c>
      <c r="H23" s="37">
        <v>0</v>
      </c>
      <c r="I23" s="37">
        <v>0</v>
      </c>
      <c r="J23" s="37">
        <v>0</v>
      </c>
      <c r="K23" s="37"/>
      <c r="L23" s="37"/>
      <c r="M23" s="37"/>
      <c r="N23" s="37"/>
      <c r="O23" s="37">
        <v>69723.312999999995</v>
      </c>
      <c r="P23" s="37">
        <v>0</v>
      </c>
      <c r="Q23" s="37"/>
      <c r="R23" s="37"/>
      <c r="S23" s="37">
        <v>0</v>
      </c>
      <c r="T23" s="37">
        <v>0</v>
      </c>
      <c r="U23" s="37">
        <v>0</v>
      </c>
      <c r="V23" s="37">
        <v>0</v>
      </c>
      <c r="W23" s="37">
        <v>38191.982000000004</v>
      </c>
      <c r="X23" s="37">
        <v>0</v>
      </c>
      <c r="Y23" s="37">
        <v>0</v>
      </c>
      <c r="Z23" s="37">
        <v>19819.616000000002</v>
      </c>
      <c r="AA23" s="37">
        <v>0</v>
      </c>
      <c r="AB23" s="37">
        <v>0</v>
      </c>
      <c r="AC23" s="37">
        <v>0</v>
      </c>
      <c r="AD23" s="37">
        <f t="shared" si="0"/>
        <v>58011.598000000005</v>
      </c>
      <c r="AE23" s="37">
        <v>199579.53504999998</v>
      </c>
      <c r="AF23" s="38">
        <f t="shared" si="1"/>
        <v>1655945.6194200001</v>
      </c>
      <c r="AG23" s="38"/>
      <c r="AK23" s="40"/>
      <c r="AL23" s="40"/>
      <c r="AM23" s="40"/>
      <c r="AN23" s="40"/>
      <c r="AO23" s="40"/>
    </row>
    <row r="24" spans="1:41" x14ac:dyDescent="0.3">
      <c r="A24" s="10">
        <v>41365</v>
      </c>
      <c r="B24" s="27">
        <v>41365</v>
      </c>
      <c r="C24" s="37">
        <v>661052.39937</v>
      </c>
      <c r="D24" s="37">
        <v>0</v>
      </c>
      <c r="E24" s="37">
        <v>0</v>
      </c>
      <c r="F24" s="37">
        <v>0</v>
      </c>
      <c r="G24" s="37">
        <v>667578.77399999998</v>
      </c>
      <c r="H24" s="37">
        <v>0</v>
      </c>
      <c r="I24" s="37">
        <v>0</v>
      </c>
      <c r="J24" s="37">
        <v>0</v>
      </c>
      <c r="K24" s="37"/>
      <c r="L24" s="37"/>
      <c r="M24" s="37"/>
      <c r="N24" s="37"/>
      <c r="O24" s="37">
        <v>69723.312999999995</v>
      </c>
      <c r="P24" s="37">
        <v>0</v>
      </c>
      <c r="Q24" s="37"/>
      <c r="R24" s="37"/>
      <c r="S24" s="37">
        <v>0</v>
      </c>
      <c r="T24" s="37">
        <v>0</v>
      </c>
      <c r="U24" s="37">
        <v>0</v>
      </c>
      <c r="V24" s="37">
        <v>0</v>
      </c>
      <c r="W24" s="37">
        <v>38191.982000000004</v>
      </c>
      <c r="X24" s="37">
        <v>0</v>
      </c>
      <c r="Y24" s="37">
        <v>0</v>
      </c>
      <c r="Z24" s="37">
        <v>19819.616000000002</v>
      </c>
      <c r="AA24" s="37">
        <v>0</v>
      </c>
      <c r="AB24" s="37">
        <v>0</v>
      </c>
      <c r="AC24" s="37">
        <v>0</v>
      </c>
      <c r="AD24" s="37">
        <f t="shared" si="0"/>
        <v>58011.598000000005</v>
      </c>
      <c r="AE24" s="37">
        <v>199579.53504999998</v>
      </c>
      <c r="AF24" s="38">
        <f t="shared" si="1"/>
        <v>1655945.6194200001</v>
      </c>
      <c r="AG24" s="38"/>
      <c r="AK24" s="40"/>
      <c r="AL24" s="40"/>
      <c r="AM24" s="40"/>
      <c r="AN24" s="40"/>
      <c r="AO24" s="40"/>
    </row>
    <row r="25" spans="1:41" x14ac:dyDescent="0.3">
      <c r="A25" s="10">
        <v>41395</v>
      </c>
      <c r="B25" s="27">
        <v>41395</v>
      </c>
      <c r="C25" s="37">
        <v>661052.39937</v>
      </c>
      <c r="D25" s="37">
        <v>0</v>
      </c>
      <c r="E25" s="37">
        <v>0</v>
      </c>
      <c r="F25" s="37">
        <v>0</v>
      </c>
      <c r="G25" s="37">
        <v>667578.77399999998</v>
      </c>
      <c r="H25" s="37">
        <v>0</v>
      </c>
      <c r="I25" s="37">
        <v>0</v>
      </c>
      <c r="J25" s="37">
        <v>0</v>
      </c>
      <c r="K25" s="37"/>
      <c r="L25" s="37"/>
      <c r="M25" s="37"/>
      <c r="N25" s="37"/>
      <c r="O25" s="37">
        <v>69723.312999999995</v>
      </c>
      <c r="P25" s="37">
        <v>0</v>
      </c>
      <c r="Q25" s="37"/>
      <c r="R25" s="37"/>
      <c r="S25" s="37">
        <v>0</v>
      </c>
      <c r="T25" s="37">
        <v>0</v>
      </c>
      <c r="U25" s="37">
        <v>0</v>
      </c>
      <c r="V25" s="37">
        <v>0</v>
      </c>
      <c r="W25" s="37">
        <v>38191.982000000004</v>
      </c>
      <c r="X25" s="37">
        <v>0</v>
      </c>
      <c r="Y25" s="37">
        <v>0</v>
      </c>
      <c r="Z25" s="37">
        <v>19819.616000000002</v>
      </c>
      <c r="AA25" s="37">
        <v>0</v>
      </c>
      <c r="AB25" s="37">
        <v>0</v>
      </c>
      <c r="AC25" s="37">
        <v>0</v>
      </c>
      <c r="AD25" s="37">
        <f t="shared" si="0"/>
        <v>58011.598000000005</v>
      </c>
      <c r="AE25" s="37">
        <v>199579.53504999998</v>
      </c>
      <c r="AF25" s="38">
        <f t="shared" si="1"/>
        <v>1655945.6194200001</v>
      </c>
      <c r="AG25" s="38"/>
      <c r="AK25" s="40"/>
      <c r="AL25" s="40"/>
      <c r="AM25" s="40"/>
      <c r="AN25" s="40"/>
      <c r="AO25" s="40"/>
    </row>
    <row r="26" spans="1:41" x14ac:dyDescent="0.3">
      <c r="A26" s="10">
        <v>41426</v>
      </c>
      <c r="B26" s="27">
        <v>41426</v>
      </c>
      <c r="C26" s="37">
        <v>661409.30987999996</v>
      </c>
      <c r="D26" s="37">
        <v>0</v>
      </c>
      <c r="E26" s="37">
        <v>0</v>
      </c>
      <c r="F26" s="37">
        <v>0</v>
      </c>
      <c r="G26" s="37">
        <v>684416.478</v>
      </c>
      <c r="H26" s="37">
        <v>0</v>
      </c>
      <c r="I26" s="37">
        <v>0</v>
      </c>
      <c r="J26" s="37">
        <v>0</v>
      </c>
      <c r="K26" s="37"/>
      <c r="L26" s="37"/>
      <c r="M26" s="37"/>
      <c r="N26" s="37"/>
      <c r="O26" s="37">
        <v>68361.342000000004</v>
      </c>
      <c r="P26" s="37">
        <v>0</v>
      </c>
      <c r="Q26" s="37"/>
      <c r="R26" s="37"/>
      <c r="S26" s="37">
        <v>0</v>
      </c>
      <c r="T26" s="37">
        <v>0</v>
      </c>
      <c r="U26" s="37">
        <v>0</v>
      </c>
      <c r="V26" s="37">
        <v>0</v>
      </c>
      <c r="W26" s="37">
        <v>39794.889000000003</v>
      </c>
      <c r="X26" s="37">
        <v>0</v>
      </c>
      <c r="Y26" s="37">
        <v>0</v>
      </c>
      <c r="Z26" s="37">
        <v>24170.944</v>
      </c>
      <c r="AA26" s="37">
        <v>0</v>
      </c>
      <c r="AB26" s="37">
        <v>0</v>
      </c>
      <c r="AC26" s="37">
        <v>0</v>
      </c>
      <c r="AD26" s="37">
        <f t="shared" si="0"/>
        <v>63965.832999999999</v>
      </c>
      <c r="AE26" s="37">
        <v>200629.99376999997</v>
      </c>
      <c r="AF26" s="38">
        <f t="shared" si="1"/>
        <v>1678782.9566500001</v>
      </c>
      <c r="AG26" s="38"/>
      <c r="AK26" s="40"/>
      <c r="AL26" s="40"/>
      <c r="AM26" s="40"/>
      <c r="AN26" s="40"/>
      <c r="AO26" s="40"/>
    </row>
    <row r="27" spans="1:41" x14ac:dyDescent="0.3">
      <c r="A27" s="10">
        <v>41456</v>
      </c>
      <c r="B27" s="27">
        <v>41456</v>
      </c>
      <c r="C27" s="37">
        <v>661409.30987999996</v>
      </c>
      <c r="D27" s="37">
        <v>0</v>
      </c>
      <c r="E27" s="37">
        <v>0</v>
      </c>
      <c r="F27" s="37">
        <v>0</v>
      </c>
      <c r="G27" s="37">
        <v>684416.478</v>
      </c>
      <c r="H27" s="37">
        <v>0</v>
      </c>
      <c r="I27" s="37">
        <v>0</v>
      </c>
      <c r="J27" s="37">
        <v>0</v>
      </c>
      <c r="K27" s="37"/>
      <c r="L27" s="37"/>
      <c r="M27" s="37"/>
      <c r="N27" s="37"/>
      <c r="O27" s="37">
        <v>68361.342000000004</v>
      </c>
      <c r="P27" s="37">
        <v>0</v>
      </c>
      <c r="Q27" s="37"/>
      <c r="R27" s="37"/>
      <c r="S27" s="37">
        <v>0</v>
      </c>
      <c r="T27" s="37">
        <v>0</v>
      </c>
      <c r="U27" s="37">
        <v>0</v>
      </c>
      <c r="V27" s="37">
        <v>0</v>
      </c>
      <c r="W27" s="37">
        <v>39794.889000000003</v>
      </c>
      <c r="X27" s="37">
        <v>0</v>
      </c>
      <c r="Y27" s="37">
        <v>0</v>
      </c>
      <c r="Z27" s="37">
        <v>24170.944</v>
      </c>
      <c r="AA27" s="37">
        <v>0</v>
      </c>
      <c r="AB27" s="37">
        <v>0</v>
      </c>
      <c r="AC27" s="37">
        <v>0</v>
      </c>
      <c r="AD27" s="37">
        <f t="shared" si="0"/>
        <v>63965.832999999999</v>
      </c>
      <c r="AE27" s="37">
        <v>200629.99376999997</v>
      </c>
      <c r="AF27" s="38">
        <f t="shared" si="1"/>
        <v>1678782.9566500001</v>
      </c>
      <c r="AG27" s="38"/>
      <c r="AK27" s="40"/>
      <c r="AL27" s="40"/>
      <c r="AM27" s="40"/>
      <c r="AN27" s="40"/>
      <c r="AO27" s="40"/>
    </row>
    <row r="28" spans="1:41" x14ac:dyDescent="0.3">
      <c r="A28" s="10">
        <v>41487</v>
      </c>
      <c r="B28" s="27">
        <v>41487</v>
      </c>
      <c r="C28" s="37">
        <v>661409.30987999996</v>
      </c>
      <c r="D28" s="37">
        <v>0</v>
      </c>
      <c r="E28" s="37">
        <v>0</v>
      </c>
      <c r="F28" s="37">
        <v>0</v>
      </c>
      <c r="G28" s="37">
        <v>684416.478</v>
      </c>
      <c r="H28" s="37">
        <v>0</v>
      </c>
      <c r="I28" s="37">
        <v>0</v>
      </c>
      <c r="J28" s="37">
        <v>0</v>
      </c>
      <c r="K28" s="37"/>
      <c r="L28" s="37"/>
      <c r="M28" s="37"/>
      <c r="N28" s="37"/>
      <c r="O28" s="37">
        <v>68361.342000000004</v>
      </c>
      <c r="P28" s="37">
        <v>0</v>
      </c>
      <c r="Q28" s="37"/>
      <c r="R28" s="37"/>
      <c r="S28" s="37">
        <v>0</v>
      </c>
      <c r="T28" s="37">
        <v>0</v>
      </c>
      <c r="U28" s="37">
        <v>0</v>
      </c>
      <c r="V28" s="37">
        <v>0</v>
      </c>
      <c r="W28" s="37">
        <v>39794.889000000003</v>
      </c>
      <c r="X28" s="37">
        <v>0</v>
      </c>
      <c r="Y28" s="37">
        <v>0</v>
      </c>
      <c r="Z28" s="37">
        <v>24170.944</v>
      </c>
      <c r="AA28" s="37">
        <v>0</v>
      </c>
      <c r="AB28" s="37">
        <v>0</v>
      </c>
      <c r="AC28" s="37">
        <v>0</v>
      </c>
      <c r="AD28" s="37">
        <f t="shared" si="0"/>
        <v>63965.832999999999</v>
      </c>
      <c r="AE28" s="37">
        <v>200629.99376999997</v>
      </c>
      <c r="AF28" s="38">
        <f t="shared" si="1"/>
        <v>1678782.9566500001</v>
      </c>
      <c r="AG28" s="38"/>
      <c r="AK28" s="40"/>
      <c r="AL28" s="40"/>
      <c r="AM28" s="40"/>
      <c r="AN28" s="40"/>
      <c r="AO28" s="40"/>
    </row>
    <row r="29" spans="1:41" x14ac:dyDescent="0.3">
      <c r="A29" s="10">
        <v>41518</v>
      </c>
      <c r="B29" s="27">
        <v>41518</v>
      </c>
      <c r="C29" s="37">
        <v>660753.49957999995</v>
      </c>
      <c r="D29" s="37">
        <v>0</v>
      </c>
      <c r="E29" s="37">
        <v>0</v>
      </c>
      <c r="F29" s="37">
        <v>0</v>
      </c>
      <c r="G29" s="37">
        <v>707077.66899999999</v>
      </c>
      <c r="H29" s="37">
        <v>0</v>
      </c>
      <c r="I29" s="37">
        <v>0</v>
      </c>
      <c r="J29" s="37">
        <v>0</v>
      </c>
      <c r="K29" s="37"/>
      <c r="L29" s="37"/>
      <c r="M29" s="37"/>
      <c r="N29" s="37"/>
      <c r="O29" s="37">
        <v>59179.105000000003</v>
      </c>
      <c r="P29" s="37">
        <v>0</v>
      </c>
      <c r="Q29" s="37"/>
      <c r="R29" s="37"/>
      <c r="S29" s="37">
        <v>0</v>
      </c>
      <c r="T29" s="37">
        <v>0</v>
      </c>
      <c r="U29" s="37">
        <v>0</v>
      </c>
      <c r="V29" s="37">
        <v>0</v>
      </c>
      <c r="W29" s="37">
        <v>41467.690999999999</v>
      </c>
      <c r="X29" s="37">
        <v>0</v>
      </c>
      <c r="Y29" s="37">
        <v>0</v>
      </c>
      <c r="Z29" s="37">
        <v>20013.829000000002</v>
      </c>
      <c r="AA29" s="37">
        <v>0</v>
      </c>
      <c r="AB29" s="37">
        <v>0</v>
      </c>
      <c r="AC29" s="37">
        <v>0</v>
      </c>
      <c r="AD29" s="37">
        <f t="shared" si="0"/>
        <v>61481.520000000004</v>
      </c>
      <c r="AE29" s="37">
        <v>202287.25203</v>
      </c>
      <c r="AF29" s="38">
        <f t="shared" si="1"/>
        <v>1690779.0456099999</v>
      </c>
      <c r="AG29" s="38"/>
      <c r="AK29" s="40"/>
      <c r="AL29" s="40"/>
      <c r="AM29" s="40"/>
      <c r="AN29" s="40"/>
      <c r="AO29" s="40"/>
    </row>
    <row r="30" spans="1:41" x14ac:dyDescent="0.3">
      <c r="A30" s="10">
        <v>41548</v>
      </c>
      <c r="B30" s="27">
        <v>41548</v>
      </c>
      <c r="C30" s="37">
        <v>660753.49957999995</v>
      </c>
      <c r="D30" s="37">
        <v>0</v>
      </c>
      <c r="E30" s="37">
        <v>0</v>
      </c>
      <c r="F30" s="37">
        <v>0</v>
      </c>
      <c r="G30" s="37">
        <v>707077.66899999999</v>
      </c>
      <c r="H30" s="37">
        <v>0</v>
      </c>
      <c r="I30" s="37">
        <v>0</v>
      </c>
      <c r="J30" s="37">
        <v>0</v>
      </c>
      <c r="K30" s="37"/>
      <c r="L30" s="37"/>
      <c r="M30" s="37"/>
      <c r="N30" s="37"/>
      <c r="O30" s="37">
        <v>59179.105000000003</v>
      </c>
      <c r="P30" s="37">
        <v>0</v>
      </c>
      <c r="Q30" s="37"/>
      <c r="R30" s="37"/>
      <c r="S30" s="37">
        <v>0</v>
      </c>
      <c r="T30" s="37">
        <v>0</v>
      </c>
      <c r="U30" s="37">
        <v>0</v>
      </c>
      <c r="V30" s="37">
        <v>0</v>
      </c>
      <c r="W30" s="37">
        <v>41467.690999999999</v>
      </c>
      <c r="X30" s="37">
        <v>0</v>
      </c>
      <c r="Y30" s="37">
        <v>0</v>
      </c>
      <c r="Z30" s="37">
        <v>20013.829000000002</v>
      </c>
      <c r="AA30" s="37">
        <v>0</v>
      </c>
      <c r="AB30" s="37">
        <v>0</v>
      </c>
      <c r="AC30" s="37">
        <v>0</v>
      </c>
      <c r="AD30" s="37">
        <f t="shared" si="0"/>
        <v>61481.520000000004</v>
      </c>
      <c r="AE30" s="37">
        <v>202287.25203</v>
      </c>
      <c r="AF30" s="38">
        <f t="shared" si="1"/>
        <v>1690779.0456099999</v>
      </c>
      <c r="AG30" s="38"/>
      <c r="AK30" s="40"/>
      <c r="AL30" s="40"/>
      <c r="AM30" s="40"/>
      <c r="AN30" s="40"/>
      <c r="AO30" s="40"/>
    </row>
    <row r="31" spans="1:41" x14ac:dyDescent="0.3">
      <c r="A31" s="10">
        <v>41579</v>
      </c>
      <c r="B31" s="27">
        <v>41579</v>
      </c>
      <c r="C31" s="37">
        <v>660753.49957999995</v>
      </c>
      <c r="D31" s="37">
        <v>0</v>
      </c>
      <c r="E31" s="37">
        <v>0</v>
      </c>
      <c r="F31" s="37">
        <v>0</v>
      </c>
      <c r="G31" s="37">
        <v>707077.66899999999</v>
      </c>
      <c r="H31" s="37">
        <v>0</v>
      </c>
      <c r="I31" s="37">
        <v>0</v>
      </c>
      <c r="J31" s="37">
        <v>0</v>
      </c>
      <c r="K31" s="37"/>
      <c r="L31" s="37"/>
      <c r="M31" s="37"/>
      <c r="N31" s="37"/>
      <c r="O31" s="37">
        <v>59179.105000000003</v>
      </c>
      <c r="P31" s="37">
        <v>0</v>
      </c>
      <c r="Q31" s="37"/>
      <c r="R31" s="37"/>
      <c r="S31" s="37">
        <v>0</v>
      </c>
      <c r="T31" s="37">
        <v>0</v>
      </c>
      <c r="U31" s="37">
        <v>0</v>
      </c>
      <c r="V31" s="37">
        <v>0</v>
      </c>
      <c r="W31" s="37">
        <v>41467.690999999999</v>
      </c>
      <c r="X31" s="37">
        <v>0</v>
      </c>
      <c r="Y31" s="37">
        <v>0</v>
      </c>
      <c r="Z31" s="37">
        <v>20013.829000000002</v>
      </c>
      <c r="AA31" s="37">
        <v>0</v>
      </c>
      <c r="AB31" s="37">
        <v>0</v>
      </c>
      <c r="AC31" s="37">
        <v>0</v>
      </c>
      <c r="AD31" s="37">
        <f t="shared" si="0"/>
        <v>61481.520000000004</v>
      </c>
      <c r="AE31" s="37">
        <v>202287.25203</v>
      </c>
      <c r="AF31" s="38">
        <f t="shared" si="1"/>
        <v>1690779.0456099999</v>
      </c>
      <c r="AG31" s="38"/>
      <c r="AK31" s="40"/>
      <c r="AL31" s="40"/>
      <c r="AM31" s="40"/>
      <c r="AN31" s="40"/>
      <c r="AO31" s="40"/>
    </row>
    <row r="32" spans="1:41" x14ac:dyDescent="0.3">
      <c r="A32" s="10">
        <v>41609</v>
      </c>
      <c r="B32" s="27">
        <v>41609</v>
      </c>
      <c r="C32" s="37">
        <v>661308.21999000001</v>
      </c>
      <c r="D32" s="37">
        <v>0</v>
      </c>
      <c r="E32" s="37">
        <v>0</v>
      </c>
      <c r="F32" s="37">
        <v>0</v>
      </c>
      <c r="G32" s="37">
        <v>733568.99699999997</v>
      </c>
      <c r="H32" s="37">
        <v>0</v>
      </c>
      <c r="I32" s="37">
        <v>0</v>
      </c>
      <c r="J32" s="37">
        <v>0</v>
      </c>
      <c r="K32" s="37"/>
      <c r="L32" s="37"/>
      <c r="M32" s="37"/>
      <c r="N32" s="37"/>
      <c r="O32" s="37">
        <v>58132.23</v>
      </c>
      <c r="P32" s="37">
        <v>0</v>
      </c>
      <c r="Q32" s="37"/>
      <c r="R32" s="37"/>
      <c r="S32" s="37">
        <v>0</v>
      </c>
      <c r="T32" s="37">
        <v>0</v>
      </c>
      <c r="U32" s="37">
        <v>0</v>
      </c>
      <c r="V32" s="37">
        <v>0</v>
      </c>
      <c r="W32" s="37">
        <v>43380.163</v>
      </c>
      <c r="X32" s="37">
        <v>0</v>
      </c>
      <c r="Y32" s="37">
        <v>0</v>
      </c>
      <c r="Z32" s="37">
        <v>23244.833999999999</v>
      </c>
      <c r="AA32" s="37">
        <v>0</v>
      </c>
      <c r="AB32" s="37">
        <v>0</v>
      </c>
      <c r="AC32" s="37">
        <v>0</v>
      </c>
      <c r="AD32" s="37">
        <f t="shared" si="0"/>
        <v>66624.997000000003</v>
      </c>
      <c r="AE32" s="37">
        <v>206813.23363000003</v>
      </c>
      <c r="AF32" s="38">
        <f t="shared" si="1"/>
        <v>1726447.6776200002</v>
      </c>
      <c r="AG32" s="38"/>
      <c r="AK32" s="40"/>
      <c r="AL32" s="40"/>
      <c r="AM32" s="40"/>
      <c r="AN32" s="40"/>
      <c r="AO32" s="40"/>
    </row>
    <row r="33" spans="1:41" x14ac:dyDescent="0.3">
      <c r="A33" s="10">
        <v>41640</v>
      </c>
      <c r="B33" s="27">
        <v>41640</v>
      </c>
      <c r="C33" s="37">
        <v>661308.21999000001</v>
      </c>
      <c r="D33" s="37">
        <v>0</v>
      </c>
      <c r="E33" s="37">
        <v>0</v>
      </c>
      <c r="F33" s="37">
        <v>0</v>
      </c>
      <c r="G33" s="37">
        <v>733568.99699999997</v>
      </c>
      <c r="H33" s="37">
        <v>0</v>
      </c>
      <c r="I33" s="37">
        <v>0</v>
      </c>
      <c r="J33" s="37">
        <v>0</v>
      </c>
      <c r="K33" s="37"/>
      <c r="L33" s="37"/>
      <c r="M33" s="37"/>
      <c r="N33" s="37"/>
      <c r="O33" s="37">
        <v>58132.23</v>
      </c>
      <c r="P33" s="37">
        <v>0</v>
      </c>
      <c r="Q33" s="37"/>
      <c r="R33" s="37"/>
      <c r="S33" s="37">
        <v>0</v>
      </c>
      <c r="T33" s="37">
        <v>0</v>
      </c>
      <c r="U33" s="37">
        <v>0</v>
      </c>
      <c r="V33" s="37">
        <v>0</v>
      </c>
      <c r="W33" s="37">
        <v>43380.163</v>
      </c>
      <c r="X33" s="37">
        <v>0</v>
      </c>
      <c r="Y33" s="37">
        <v>0</v>
      </c>
      <c r="Z33" s="37">
        <v>23244.833999999999</v>
      </c>
      <c r="AA33" s="37">
        <v>0</v>
      </c>
      <c r="AB33" s="37">
        <v>0</v>
      </c>
      <c r="AC33" s="37">
        <v>0</v>
      </c>
      <c r="AD33" s="37">
        <f t="shared" si="0"/>
        <v>66624.997000000003</v>
      </c>
      <c r="AE33" s="37">
        <v>206813.23363000003</v>
      </c>
      <c r="AF33" s="38">
        <f t="shared" si="1"/>
        <v>1726447.6776200002</v>
      </c>
      <c r="AG33" s="38"/>
      <c r="AK33" s="40"/>
      <c r="AL33" s="40"/>
      <c r="AM33" s="40"/>
      <c r="AN33" s="40"/>
      <c r="AO33" s="40"/>
    </row>
    <row r="34" spans="1:41" x14ac:dyDescent="0.3">
      <c r="A34" s="10">
        <v>41671</v>
      </c>
      <c r="B34" s="27">
        <v>41671</v>
      </c>
      <c r="C34" s="37">
        <v>661308.21999000001</v>
      </c>
      <c r="D34" s="37">
        <v>0</v>
      </c>
      <c r="E34" s="37">
        <v>0</v>
      </c>
      <c r="F34" s="37">
        <v>0</v>
      </c>
      <c r="G34" s="37">
        <v>733568.99699999997</v>
      </c>
      <c r="H34" s="37">
        <v>0</v>
      </c>
      <c r="I34" s="37">
        <v>0</v>
      </c>
      <c r="J34" s="37">
        <v>0</v>
      </c>
      <c r="K34" s="37"/>
      <c r="L34" s="37"/>
      <c r="M34" s="37"/>
      <c r="N34" s="37"/>
      <c r="O34" s="37">
        <v>58132.23</v>
      </c>
      <c r="P34" s="37">
        <v>0</v>
      </c>
      <c r="Q34" s="37"/>
      <c r="R34" s="37"/>
      <c r="S34" s="37">
        <v>0</v>
      </c>
      <c r="T34" s="37">
        <v>0</v>
      </c>
      <c r="U34" s="37">
        <v>0</v>
      </c>
      <c r="V34" s="37">
        <v>0</v>
      </c>
      <c r="W34" s="37">
        <v>43380.163</v>
      </c>
      <c r="X34" s="37">
        <v>0</v>
      </c>
      <c r="Y34" s="37">
        <v>0</v>
      </c>
      <c r="Z34" s="37">
        <v>23244.833999999999</v>
      </c>
      <c r="AA34" s="37">
        <v>0</v>
      </c>
      <c r="AB34" s="37">
        <v>0</v>
      </c>
      <c r="AC34" s="37">
        <v>0</v>
      </c>
      <c r="AD34" s="37">
        <f t="shared" si="0"/>
        <v>66624.997000000003</v>
      </c>
      <c r="AE34" s="37">
        <v>206813.23363000003</v>
      </c>
      <c r="AF34" s="38">
        <f t="shared" si="1"/>
        <v>1726447.6776200002</v>
      </c>
      <c r="AG34" s="38"/>
      <c r="AK34" s="40"/>
      <c r="AL34" s="40"/>
      <c r="AM34" s="40"/>
      <c r="AN34" s="40"/>
      <c r="AO34" s="40"/>
    </row>
    <row r="35" spans="1:41" x14ac:dyDescent="0.3">
      <c r="A35" s="10">
        <v>41699</v>
      </c>
      <c r="B35" s="27">
        <v>41699</v>
      </c>
      <c r="C35" s="37">
        <v>670377.64299000008</v>
      </c>
      <c r="D35" s="37">
        <v>0</v>
      </c>
      <c r="E35" s="37">
        <v>0</v>
      </c>
      <c r="F35" s="37">
        <v>0</v>
      </c>
      <c r="G35" s="37">
        <v>752158.67</v>
      </c>
      <c r="H35" s="37">
        <v>0</v>
      </c>
      <c r="I35" s="37">
        <v>0</v>
      </c>
      <c r="J35" s="37">
        <v>0</v>
      </c>
      <c r="K35" s="37"/>
      <c r="L35" s="37"/>
      <c r="M35" s="37"/>
      <c r="N35" s="37"/>
      <c r="O35" s="37">
        <v>56831.572</v>
      </c>
      <c r="P35" s="37">
        <v>0</v>
      </c>
      <c r="Q35" s="37"/>
      <c r="R35" s="37"/>
      <c r="S35" s="37">
        <v>0</v>
      </c>
      <c r="T35" s="37">
        <v>0</v>
      </c>
      <c r="U35" s="37">
        <v>0</v>
      </c>
      <c r="V35" s="37">
        <v>0</v>
      </c>
      <c r="W35" s="37">
        <v>42268.313999999998</v>
      </c>
      <c r="X35" s="37">
        <v>0</v>
      </c>
      <c r="Y35" s="37">
        <v>0</v>
      </c>
      <c r="Z35" s="37">
        <v>19547.100999999999</v>
      </c>
      <c r="AA35" s="37">
        <v>0</v>
      </c>
      <c r="AB35" s="37">
        <v>0</v>
      </c>
      <c r="AC35" s="37">
        <v>0</v>
      </c>
      <c r="AD35" s="37">
        <f t="shared" si="0"/>
        <v>61815.414999999994</v>
      </c>
      <c r="AE35" s="37">
        <v>211669.2317</v>
      </c>
      <c r="AF35" s="38">
        <f t="shared" si="1"/>
        <v>1752852.5316900001</v>
      </c>
      <c r="AG35" s="38"/>
      <c r="AK35" s="40"/>
      <c r="AL35" s="40"/>
      <c r="AM35" s="40"/>
      <c r="AN35" s="40"/>
      <c r="AO35" s="40"/>
    </row>
    <row r="36" spans="1:41" x14ac:dyDescent="0.3">
      <c r="A36" s="10">
        <v>41730</v>
      </c>
      <c r="B36" s="27">
        <v>41730</v>
      </c>
      <c r="C36" s="37">
        <v>670377.64299000008</v>
      </c>
      <c r="D36" s="37">
        <v>0</v>
      </c>
      <c r="E36" s="37">
        <v>0</v>
      </c>
      <c r="F36" s="37">
        <v>0</v>
      </c>
      <c r="G36" s="37">
        <v>752158.67</v>
      </c>
      <c r="H36" s="37">
        <v>0</v>
      </c>
      <c r="I36" s="37">
        <v>0</v>
      </c>
      <c r="J36" s="37">
        <v>0</v>
      </c>
      <c r="K36" s="37"/>
      <c r="L36" s="37"/>
      <c r="M36" s="37"/>
      <c r="N36" s="37"/>
      <c r="O36" s="37">
        <v>56831.572</v>
      </c>
      <c r="P36" s="37">
        <v>0</v>
      </c>
      <c r="Q36" s="37"/>
      <c r="R36" s="37"/>
      <c r="S36" s="37">
        <v>0</v>
      </c>
      <c r="T36" s="37">
        <v>0</v>
      </c>
      <c r="U36" s="37">
        <v>0</v>
      </c>
      <c r="V36" s="37">
        <v>0</v>
      </c>
      <c r="W36" s="37">
        <v>42268.313999999998</v>
      </c>
      <c r="X36" s="37">
        <v>0</v>
      </c>
      <c r="Y36" s="37">
        <v>0</v>
      </c>
      <c r="Z36" s="37">
        <v>19547.100999999999</v>
      </c>
      <c r="AA36" s="37">
        <v>0</v>
      </c>
      <c r="AB36" s="37">
        <v>0</v>
      </c>
      <c r="AC36" s="37">
        <v>0</v>
      </c>
      <c r="AD36" s="37">
        <f t="shared" si="0"/>
        <v>61815.414999999994</v>
      </c>
      <c r="AE36" s="37">
        <v>211669.2317</v>
      </c>
      <c r="AF36" s="38">
        <f t="shared" si="1"/>
        <v>1752852.5316900001</v>
      </c>
      <c r="AG36" s="38"/>
      <c r="AK36" s="40"/>
      <c r="AL36" s="40"/>
      <c r="AM36" s="40"/>
      <c r="AN36" s="40"/>
      <c r="AO36" s="40"/>
    </row>
    <row r="37" spans="1:41" x14ac:dyDescent="0.3">
      <c r="A37" s="10">
        <v>41760</v>
      </c>
      <c r="B37" s="27">
        <v>41760</v>
      </c>
      <c r="C37" s="37">
        <v>670377.64299000008</v>
      </c>
      <c r="D37" s="37">
        <v>0</v>
      </c>
      <c r="E37" s="37">
        <v>0</v>
      </c>
      <c r="F37" s="37">
        <v>0</v>
      </c>
      <c r="G37" s="37">
        <v>752158.67</v>
      </c>
      <c r="H37" s="37">
        <v>0</v>
      </c>
      <c r="I37" s="37">
        <v>0</v>
      </c>
      <c r="J37" s="37">
        <v>0</v>
      </c>
      <c r="K37" s="37"/>
      <c r="L37" s="37"/>
      <c r="M37" s="37"/>
      <c r="N37" s="37"/>
      <c r="O37" s="37">
        <v>56831.572</v>
      </c>
      <c r="P37" s="37">
        <v>0</v>
      </c>
      <c r="Q37" s="37"/>
      <c r="R37" s="37"/>
      <c r="S37" s="37">
        <v>0</v>
      </c>
      <c r="T37" s="37">
        <v>0</v>
      </c>
      <c r="U37" s="37">
        <v>0</v>
      </c>
      <c r="V37" s="37">
        <v>0</v>
      </c>
      <c r="W37" s="37">
        <v>42268.313999999998</v>
      </c>
      <c r="X37" s="37">
        <v>0</v>
      </c>
      <c r="Y37" s="37">
        <v>0</v>
      </c>
      <c r="Z37" s="37">
        <v>19547.100999999999</v>
      </c>
      <c r="AA37" s="37">
        <v>0</v>
      </c>
      <c r="AB37" s="37">
        <v>0</v>
      </c>
      <c r="AC37" s="37">
        <v>0</v>
      </c>
      <c r="AD37" s="37">
        <f t="shared" si="0"/>
        <v>61815.414999999994</v>
      </c>
      <c r="AE37" s="37">
        <v>211669.2317</v>
      </c>
      <c r="AF37" s="38">
        <f t="shared" si="1"/>
        <v>1752852.5316900001</v>
      </c>
      <c r="AG37" s="38"/>
      <c r="AK37" s="40"/>
      <c r="AL37" s="40"/>
      <c r="AM37" s="40"/>
      <c r="AN37" s="40"/>
      <c r="AO37" s="40"/>
    </row>
    <row r="38" spans="1:41" x14ac:dyDescent="0.3">
      <c r="A38" s="10">
        <v>41791</v>
      </c>
      <c r="B38" s="27">
        <v>41791</v>
      </c>
      <c r="C38" s="37">
        <v>666600.90974999999</v>
      </c>
      <c r="D38" s="37">
        <v>0</v>
      </c>
      <c r="E38" s="37">
        <v>0</v>
      </c>
      <c r="F38" s="37">
        <v>0</v>
      </c>
      <c r="G38" s="37">
        <v>768122.41099999996</v>
      </c>
      <c r="H38" s="37">
        <v>0</v>
      </c>
      <c r="I38" s="37">
        <v>0</v>
      </c>
      <c r="J38" s="37">
        <v>0</v>
      </c>
      <c r="K38" s="37"/>
      <c r="L38" s="37"/>
      <c r="M38" s="37"/>
      <c r="N38" s="37"/>
      <c r="O38" s="37">
        <v>52103.161</v>
      </c>
      <c r="P38" s="37">
        <v>0</v>
      </c>
      <c r="Q38" s="37"/>
      <c r="R38" s="37"/>
      <c r="S38" s="37">
        <v>0</v>
      </c>
      <c r="T38" s="37">
        <v>0</v>
      </c>
      <c r="U38" s="37">
        <v>0</v>
      </c>
      <c r="V38" s="37">
        <v>0</v>
      </c>
      <c r="W38" s="37">
        <v>43672.841</v>
      </c>
      <c r="X38" s="37">
        <v>0</v>
      </c>
      <c r="Y38" s="37">
        <v>0</v>
      </c>
      <c r="Z38" s="37">
        <v>28149.963</v>
      </c>
      <c r="AA38" s="37">
        <v>0</v>
      </c>
      <c r="AB38" s="37">
        <v>0</v>
      </c>
      <c r="AC38" s="37">
        <v>0</v>
      </c>
      <c r="AD38" s="37">
        <f t="shared" si="0"/>
        <v>71822.804000000004</v>
      </c>
      <c r="AE38" s="37">
        <v>207587.07252000002</v>
      </c>
      <c r="AF38" s="38">
        <f t="shared" si="1"/>
        <v>1766236.35827</v>
      </c>
      <c r="AG38" s="38"/>
      <c r="AK38" s="40"/>
      <c r="AL38" s="40"/>
      <c r="AM38" s="40"/>
      <c r="AN38" s="40"/>
      <c r="AO38" s="40"/>
    </row>
    <row r="39" spans="1:41" x14ac:dyDescent="0.3">
      <c r="A39" s="10">
        <v>41821</v>
      </c>
      <c r="B39" s="27">
        <v>41821</v>
      </c>
      <c r="C39" s="37">
        <v>666600.90974999999</v>
      </c>
      <c r="D39" s="37">
        <v>0</v>
      </c>
      <c r="E39" s="37">
        <v>0</v>
      </c>
      <c r="F39" s="37">
        <v>0</v>
      </c>
      <c r="G39" s="37">
        <v>768122.41099999996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>
        <v>52103.161</v>
      </c>
      <c r="P39" s="37">
        <v>0</v>
      </c>
      <c r="Q39" s="37"/>
      <c r="R39" s="37"/>
      <c r="S39" s="37">
        <v>0</v>
      </c>
      <c r="T39" s="37">
        <v>0</v>
      </c>
      <c r="U39" s="37">
        <v>0</v>
      </c>
      <c r="V39" s="37">
        <v>0</v>
      </c>
      <c r="W39" s="37">
        <v>43672.841</v>
      </c>
      <c r="X39" s="37">
        <v>0</v>
      </c>
      <c r="Y39" s="37">
        <v>0</v>
      </c>
      <c r="Z39" s="37">
        <v>28149.963</v>
      </c>
      <c r="AA39" s="37">
        <v>0</v>
      </c>
      <c r="AB39" s="37">
        <v>0</v>
      </c>
      <c r="AC39" s="37">
        <v>0</v>
      </c>
      <c r="AD39" s="37">
        <f t="shared" si="0"/>
        <v>71822.804000000004</v>
      </c>
      <c r="AE39" s="37">
        <v>207587.07252000002</v>
      </c>
      <c r="AF39" s="38">
        <f t="shared" si="1"/>
        <v>1766236.35827</v>
      </c>
      <c r="AG39" s="38"/>
      <c r="AK39" s="40"/>
      <c r="AL39" s="40"/>
      <c r="AM39" s="40"/>
      <c r="AN39" s="40"/>
      <c r="AO39" s="40"/>
    </row>
    <row r="40" spans="1:41" x14ac:dyDescent="0.3">
      <c r="A40" s="10">
        <v>41852</v>
      </c>
      <c r="B40" s="27">
        <v>41852</v>
      </c>
      <c r="C40" s="37">
        <v>666600.90974999999</v>
      </c>
      <c r="D40" s="37">
        <v>0</v>
      </c>
      <c r="E40" s="37">
        <v>0</v>
      </c>
      <c r="F40" s="37">
        <v>0</v>
      </c>
      <c r="G40" s="37">
        <v>768122.41099999996</v>
      </c>
      <c r="H40" s="37">
        <v>0</v>
      </c>
      <c r="I40" s="37">
        <v>0</v>
      </c>
      <c r="J40" s="37">
        <v>0</v>
      </c>
      <c r="K40" s="37"/>
      <c r="L40" s="37"/>
      <c r="M40" s="37"/>
      <c r="N40" s="37"/>
      <c r="O40" s="37">
        <v>52103.161</v>
      </c>
      <c r="P40" s="37">
        <v>0</v>
      </c>
      <c r="Q40" s="37"/>
      <c r="R40" s="37"/>
      <c r="S40" s="37">
        <v>0</v>
      </c>
      <c r="T40" s="37">
        <v>0</v>
      </c>
      <c r="U40" s="37">
        <v>0</v>
      </c>
      <c r="V40" s="37">
        <v>0</v>
      </c>
      <c r="W40" s="37">
        <v>43672.841</v>
      </c>
      <c r="X40" s="37">
        <v>0</v>
      </c>
      <c r="Y40" s="37">
        <v>0</v>
      </c>
      <c r="Z40" s="37">
        <v>28149.963</v>
      </c>
      <c r="AA40" s="37">
        <v>0</v>
      </c>
      <c r="AB40" s="37">
        <v>0</v>
      </c>
      <c r="AC40" s="37">
        <v>0</v>
      </c>
      <c r="AD40" s="37">
        <f t="shared" si="0"/>
        <v>71822.804000000004</v>
      </c>
      <c r="AE40" s="37">
        <v>207587.07252000002</v>
      </c>
      <c r="AF40" s="38">
        <f t="shared" si="1"/>
        <v>1766236.35827</v>
      </c>
      <c r="AG40" s="38"/>
      <c r="AK40" s="40"/>
      <c r="AL40" s="40"/>
      <c r="AM40" s="40"/>
      <c r="AN40" s="40"/>
      <c r="AO40" s="40"/>
    </row>
    <row r="41" spans="1:41" x14ac:dyDescent="0.3">
      <c r="A41" s="10">
        <v>41883</v>
      </c>
      <c r="B41" s="27">
        <v>41883</v>
      </c>
      <c r="C41" s="37">
        <v>959935.179</v>
      </c>
      <c r="D41" s="37">
        <v>0</v>
      </c>
      <c r="E41" s="37">
        <v>0</v>
      </c>
      <c r="F41" s="37">
        <v>0</v>
      </c>
      <c r="G41" s="37">
        <v>483469.35700000002</v>
      </c>
      <c r="H41" s="37">
        <v>0</v>
      </c>
      <c r="I41" s="37">
        <v>0</v>
      </c>
      <c r="J41" s="37">
        <v>0</v>
      </c>
      <c r="K41" s="37"/>
      <c r="L41" s="37"/>
      <c r="M41" s="37"/>
      <c r="N41" s="37"/>
      <c r="O41" s="37">
        <v>48440.489000000001</v>
      </c>
      <c r="P41" s="37">
        <v>0</v>
      </c>
      <c r="Q41" s="37"/>
      <c r="R41" s="37"/>
      <c r="S41" s="37">
        <v>0</v>
      </c>
      <c r="T41" s="37">
        <v>0</v>
      </c>
      <c r="U41" s="37">
        <v>0</v>
      </c>
      <c r="V41" s="37">
        <v>0</v>
      </c>
      <c r="W41" s="37">
        <v>45633.913</v>
      </c>
      <c r="X41" s="37">
        <v>0</v>
      </c>
      <c r="Y41" s="37">
        <v>0</v>
      </c>
      <c r="Z41" s="37">
        <v>24548.761999999999</v>
      </c>
      <c r="AA41" s="37">
        <v>0</v>
      </c>
      <c r="AB41" s="37">
        <v>0</v>
      </c>
      <c r="AC41" s="37">
        <v>0</v>
      </c>
      <c r="AD41" s="37">
        <f t="shared" si="0"/>
        <v>70182.675000000003</v>
      </c>
      <c r="AE41" s="37">
        <v>211672.37900000002</v>
      </c>
      <c r="AF41" s="38">
        <f t="shared" si="1"/>
        <v>1773700.0790000001</v>
      </c>
      <c r="AG41" s="38"/>
      <c r="AK41" s="40"/>
      <c r="AL41" s="40"/>
      <c r="AM41" s="40"/>
      <c r="AN41" s="40"/>
      <c r="AO41" s="40"/>
    </row>
    <row r="42" spans="1:41" x14ac:dyDescent="0.3">
      <c r="A42" s="10">
        <v>41913</v>
      </c>
      <c r="B42" s="27">
        <v>41913</v>
      </c>
      <c r="C42" s="37">
        <v>959935.179</v>
      </c>
      <c r="D42" s="37">
        <v>0</v>
      </c>
      <c r="E42" s="37">
        <v>0</v>
      </c>
      <c r="F42" s="37">
        <v>0</v>
      </c>
      <c r="G42" s="37">
        <v>483469.35700000002</v>
      </c>
      <c r="H42" s="37">
        <v>0</v>
      </c>
      <c r="I42" s="37">
        <v>0</v>
      </c>
      <c r="J42" s="37">
        <v>0</v>
      </c>
      <c r="K42" s="37"/>
      <c r="L42" s="37"/>
      <c r="M42" s="37"/>
      <c r="N42" s="37"/>
      <c r="O42" s="37">
        <v>48440.489000000001</v>
      </c>
      <c r="P42" s="37">
        <v>0</v>
      </c>
      <c r="Q42" s="37"/>
      <c r="R42" s="37"/>
      <c r="S42" s="37">
        <v>0</v>
      </c>
      <c r="T42" s="37">
        <v>0</v>
      </c>
      <c r="U42" s="37">
        <v>0</v>
      </c>
      <c r="V42" s="37">
        <v>0</v>
      </c>
      <c r="W42" s="37">
        <v>45633.913</v>
      </c>
      <c r="X42" s="37">
        <v>0</v>
      </c>
      <c r="Y42" s="37">
        <v>0</v>
      </c>
      <c r="Z42" s="37">
        <v>24548.761999999999</v>
      </c>
      <c r="AA42" s="37">
        <v>0</v>
      </c>
      <c r="AB42" s="37">
        <v>0</v>
      </c>
      <c r="AC42" s="37">
        <v>0</v>
      </c>
      <c r="AD42" s="37">
        <f t="shared" si="0"/>
        <v>70182.675000000003</v>
      </c>
      <c r="AE42" s="37">
        <v>211672.37900000002</v>
      </c>
      <c r="AF42" s="38">
        <f t="shared" si="1"/>
        <v>1773700.0790000001</v>
      </c>
      <c r="AG42" s="38"/>
      <c r="AK42" s="40"/>
      <c r="AL42" s="40"/>
      <c r="AM42" s="40"/>
      <c r="AN42" s="40"/>
      <c r="AO42" s="40"/>
    </row>
    <row r="43" spans="1:41" x14ac:dyDescent="0.3">
      <c r="A43" s="10">
        <v>41944</v>
      </c>
      <c r="B43" s="27">
        <v>41944</v>
      </c>
      <c r="C43" s="37">
        <v>959935.179</v>
      </c>
      <c r="D43" s="37">
        <v>0</v>
      </c>
      <c r="E43" s="37">
        <v>0</v>
      </c>
      <c r="F43" s="37">
        <v>0</v>
      </c>
      <c r="G43" s="37">
        <v>483469.35700000002</v>
      </c>
      <c r="H43" s="37">
        <v>0</v>
      </c>
      <c r="I43" s="37">
        <v>0</v>
      </c>
      <c r="J43" s="37">
        <v>0</v>
      </c>
      <c r="K43" s="37"/>
      <c r="L43" s="37"/>
      <c r="M43" s="37"/>
      <c r="N43" s="37"/>
      <c r="O43" s="37">
        <v>48440.489000000001</v>
      </c>
      <c r="P43" s="37">
        <v>0</v>
      </c>
      <c r="Q43" s="37"/>
      <c r="R43" s="37"/>
      <c r="S43" s="37">
        <v>0</v>
      </c>
      <c r="T43" s="37">
        <v>0</v>
      </c>
      <c r="U43" s="37">
        <v>0</v>
      </c>
      <c r="V43" s="37">
        <v>0</v>
      </c>
      <c r="W43" s="37">
        <v>45633.913</v>
      </c>
      <c r="X43" s="37">
        <v>0</v>
      </c>
      <c r="Y43" s="37">
        <v>0</v>
      </c>
      <c r="Z43" s="37">
        <v>24548.761999999999</v>
      </c>
      <c r="AA43" s="37">
        <v>0</v>
      </c>
      <c r="AB43" s="37">
        <v>0</v>
      </c>
      <c r="AC43" s="37">
        <v>0</v>
      </c>
      <c r="AD43" s="37">
        <f t="shared" si="0"/>
        <v>70182.675000000003</v>
      </c>
      <c r="AE43" s="37">
        <v>211672.37900000002</v>
      </c>
      <c r="AF43" s="38">
        <f t="shared" si="1"/>
        <v>1773700.0790000001</v>
      </c>
      <c r="AG43" s="38"/>
      <c r="AK43" s="40"/>
      <c r="AL43" s="40"/>
      <c r="AM43" s="40"/>
      <c r="AN43" s="40"/>
      <c r="AO43" s="40"/>
    </row>
    <row r="44" spans="1:41" x14ac:dyDescent="0.3">
      <c r="A44" s="10">
        <v>41974</v>
      </c>
      <c r="B44" s="27">
        <v>41974</v>
      </c>
      <c r="C44" s="37">
        <v>956902.36100000003</v>
      </c>
      <c r="D44" s="37">
        <v>0</v>
      </c>
      <c r="E44" s="37">
        <v>0</v>
      </c>
      <c r="F44" s="37">
        <v>0</v>
      </c>
      <c r="G44" s="37">
        <v>503247.25699999998</v>
      </c>
      <c r="H44" s="37">
        <v>0</v>
      </c>
      <c r="I44" s="37">
        <v>0</v>
      </c>
      <c r="J44" s="37">
        <v>0</v>
      </c>
      <c r="K44" s="37"/>
      <c r="L44" s="37"/>
      <c r="M44" s="37"/>
      <c r="N44" s="37"/>
      <c r="O44" s="37">
        <v>46290.974000000002</v>
      </c>
      <c r="P44" s="37">
        <v>0</v>
      </c>
      <c r="Q44" s="37"/>
      <c r="R44" s="37"/>
      <c r="S44" s="37">
        <v>0</v>
      </c>
      <c r="T44" s="37">
        <v>0</v>
      </c>
      <c r="U44" s="37">
        <v>0</v>
      </c>
      <c r="V44" s="37">
        <v>0</v>
      </c>
      <c r="W44" s="37">
        <v>47262.286</v>
      </c>
      <c r="X44" s="37">
        <v>0</v>
      </c>
      <c r="Y44" s="37">
        <v>0</v>
      </c>
      <c r="Z44" s="37">
        <v>30160.384000000002</v>
      </c>
      <c r="AA44" s="37">
        <v>0</v>
      </c>
      <c r="AB44" s="37">
        <v>0</v>
      </c>
      <c r="AC44" s="37">
        <v>0</v>
      </c>
      <c r="AD44" s="37">
        <f t="shared" si="0"/>
        <v>77422.67</v>
      </c>
      <c r="AE44" s="37">
        <v>215424.82200000001</v>
      </c>
      <c r="AF44" s="38">
        <f t="shared" si="1"/>
        <v>1799288.0839999998</v>
      </c>
      <c r="AG44" s="38"/>
      <c r="AK44" s="40"/>
      <c r="AL44" s="40"/>
      <c r="AM44" s="40"/>
      <c r="AN44" s="40"/>
      <c r="AO44" s="40"/>
    </row>
    <row r="45" spans="1:41" x14ac:dyDescent="0.3">
      <c r="A45" s="10">
        <v>42005</v>
      </c>
      <c r="B45" s="27">
        <v>42005</v>
      </c>
      <c r="C45" s="37">
        <v>956902.36100000003</v>
      </c>
      <c r="D45" s="37">
        <v>0</v>
      </c>
      <c r="E45" s="37">
        <v>0</v>
      </c>
      <c r="F45" s="37">
        <v>0</v>
      </c>
      <c r="G45" s="37">
        <v>503247.25699999998</v>
      </c>
      <c r="H45" s="37">
        <v>0</v>
      </c>
      <c r="I45" s="37">
        <v>0</v>
      </c>
      <c r="J45" s="37">
        <v>0</v>
      </c>
      <c r="K45" s="37"/>
      <c r="L45" s="37"/>
      <c r="M45" s="37"/>
      <c r="N45" s="37"/>
      <c r="O45" s="37">
        <v>46290.974000000002</v>
      </c>
      <c r="P45" s="37">
        <v>0</v>
      </c>
      <c r="Q45" s="37"/>
      <c r="R45" s="37"/>
      <c r="S45" s="37">
        <v>0</v>
      </c>
      <c r="T45" s="37">
        <v>0</v>
      </c>
      <c r="U45" s="37">
        <v>0</v>
      </c>
      <c r="V45" s="37">
        <v>0</v>
      </c>
      <c r="W45" s="37">
        <v>47262.286</v>
      </c>
      <c r="X45" s="37">
        <v>0</v>
      </c>
      <c r="Y45" s="37">
        <v>0</v>
      </c>
      <c r="Z45" s="37">
        <v>30160.384000000002</v>
      </c>
      <c r="AA45" s="37">
        <v>0</v>
      </c>
      <c r="AB45" s="37">
        <v>0</v>
      </c>
      <c r="AC45" s="37">
        <v>0</v>
      </c>
      <c r="AD45" s="37">
        <f t="shared" si="0"/>
        <v>77422.67</v>
      </c>
      <c r="AE45" s="37">
        <v>215424.82200000001</v>
      </c>
      <c r="AF45" s="38">
        <f t="shared" si="1"/>
        <v>1799288.0839999998</v>
      </c>
      <c r="AG45" s="38"/>
      <c r="AK45" s="40"/>
      <c r="AL45" s="40"/>
      <c r="AM45" s="40"/>
      <c r="AN45" s="40"/>
      <c r="AO45" s="40"/>
    </row>
    <row r="46" spans="1:41" x14ac:dyDescent="0.3">
      <c r="A46" s="10">
        <v>42036</v>
      </c>
      <c r="B46" s="27">
        <v>42036</v>
      </c>
      <c r="C46" s="37">
        <v>956902.36100000003</v>
      </c>
      <c r="D46" s="37">
        <v>0</v>
      </c>
      <c r="E46" s="37">
        <v>0</v>
      </c>
      <c r="F46" s="37">
        <v>0</v>
      </c>
      <c r="G46" s="37">
        <v>503247.25699999998</v>
      </c>
      <c r="H46" s="37">
        <v>0</v>
      </c>
      <c r="I46" s="37">
        <v>0</v>
      </c>
      <c r="J46" s="37">
        <v>0</v>
      </c>
      <c r="K46" s="37"/>
      <c r="L46" s="37"/>
      <c r="M46" s="37"/>
      <c r="N46" s="37"/>
      <c r="O46" s="37">
        <v>46290.974000000002</v>
      </c>
      <c r="P46" s="37">
        <v>0</v>
      </c>
      <c r="Q46" s="37"/>
      <c r="R46" s="37"/>
      <c r="S46" s="37">
        <v>0</v>
      </c>
      <c r="T46" s="37">
        <v>0</v>
      </c>
      <c r="U46" s="37">
        <v>0</v>
      </c>
      <c r="V46" s="37">
        <v>0</v>
      </c>
      <c r="W46" s="37">
        <v>47262.286</v>
      </c>
      <c r="X46" s="37">
        <v>0</v>
      </c>
      <c r="Y46" s="37">
        <v>0</v>
      </c>
      <c r="Z46" s="37">
        <v>30160.384000000002</v>
      </c>
      <c r="AA46" s="37">
        <v>0</v>
      </c>
      <c r="AB46" s="37">
        <v>0</v>
      </c>
      <c r="AC46" s="37">
        <v>0</v>
      </c>
      <c r="AD46" s="37">
        <f t="shared" si="0"/>
        <v>77422.67</v>
      </c>
      <c r="AE46" s="37">
        <v>215424.82200000001</v>
      </c>
      <c r="AF46" s="38">
        <f t="shared" si="1"/>
        <v>1799288.0839999998</v>
      </c>
      <c r="AG46" s="38"/>
      <c r="AK46" s="40"/>
      <c r="AL46" s="40"/>
      <c r="AM46" s="40"/>
      <c r="AN46" s="40"/>
      <c r="AO46" s="40"/>
    </row>
    <row r="47" spans="1:41" x14ac:dyDescent="0.3">
      <c r="A47" s="10">
        <v>42064</v>
      </c>
      <c r="B47" s="27">
        <v>42064</v>
      </c>
      <c r="C47" s="37">
        <v>984241.40450000006</v>
      </c>
      <c r="D47" s="37">
        <v>0</v>
      </c>
      <c r="E47" s="37">
        <v>0</v>
      </c>
      <c r="F47" s="37">
        <v>0</v>
      </c>
      <c r="G47" s="37">
        <v>514156.76347000006</v>
      </c>
      <c r="H47" s="37">
        <v>0</v>
      </c>
      <c r="I47" s="37">
        <v>0</v>
      </c>
      <c r="J47" s="37">
        <v>0</v>
      </c>
      <c r="K47" s="37"/>
      <c r="L47" s="37"/>
      <c r="M47" s="37"/>
      <c r="N47" s="37"/>
      <c r="O47" s="37">
        <v>45489.404000000002</v>
      </c>
      <c r="P47" s="37">
        <v>0</v>
      </c>
      <c r="Q47" s="37"/>
      <c r="R47" s="37"/>
      <c r="S47" s="37">
        <v>0</v>
      </c>
      <c r="T47" s="37">
        <v>0</v>
      </c>
      <c r="U47" s="37">
        <v>0</v>
      </c>
      <c r="V47" s="37">
        <v>0</v>
      </c>
      <c r="W47" s="37">
        <v>39532.743000000002</v>
      </c>
      <c r="X47" s="37">
        <v>0</v>
      </c>
      <c r="Y47" s="37">
        <v>0</v>
      </c>
      <c r="Z47" s="37">
        <v>29169.349490000004</v>
      </c>
      <c r="AA47" s="37">
        <v>0</v>
      </c>
      <c r="AB47" s="37">
        <v>0</v>
      </c>
      <c r="AC47" s="37">
        <v>0</v>
      </c>
      <c r="AD47" s="37">
        <f t="shared" si="0"/>
        <v>68702.09249000001</v>
      </c>
      <c r="AE47" s="37">
        <v>219742.81241000001</v>
      </c>
      <c r="AF47" s="38">
        <f t="shared" si="1"/>
        <v>1832332.4768700001</v>
      </c>
      <c r="AG47" s="38"/>
      <c r="AK47" s="40"/>
      <c r="AL47" s="40"/>
      <c r="AM47" s="40"/>
      <c r="AN47" s="40"/>
      <c r="AO47" s="40"/>
    </row>
    <row r="48" spans="1:41" x14ac:dyDescent="0.3">
      <c r="A48" s="10">
        <v>42095</v>
      </c>
      <c r="B48" s="27">
        <v>42095</v>
      </c>
      <c r="C48" s="37">
        <v>984241.40450000006</v>
      </c>
      <c r="D48" s="37">
        <v>0</v>
      </c>
      <c r="E48" s="37">
        <v>0</v>
      </c>
      <c r="F48" s="37">
        <v>0</v>
      </c>
      <c r="G48" s="37">
        <v>514156.76347000006</v>
      </c>
      <c r="H48" s="37">
        <v>0</v>
      </c>
      <c r="I48" s="37">
        <v>0</v>
      </c>
      <c r="J48" s="37">
        <v>0</v>
      </c>
      <c r="K48" s="37"/>
      <c r="L48" s="37"/>
      <c r="M48" s="37"/>
      <c r="N48" s="37"/>
      <c r="O48" s="37">
        <v>45489.404000000002</v>
      </c>
      <c r="P48" s="37">
        <v>0</v>
      </c>
      <c r="Q48" s="37"/>
      <c r="R48" s="37"/>
      <c r="S48" s="37">
        <v>0</v>
      </c>
      <c r="T48" s="37">
        <v>0</v>
      </c>
      <c r="U48" s="37">
        <v>0</v>
      </c>
      <c r="V48" s="37">
        <v>0</v>
      </c>
      <c r="W48" s="37">
        <v>39532.743000000002</v>
      </c>
      <c r="X48" s="37">
        <v>0</v>
      </c>
      <c r="Y48" s="37">
        <v>0</v>
      </c>
      <c r="Z48" s="37">
        <v>29169.349490000004</v>
      </c>
      <c r="AA48" s="37">
        <v>0</v>
      </c>
      <c r="AB48" s="37">
        <v>0</v>
      </c>
      <c r="AC48" s="37">
        <v>0</v>
      </c>
      <c r="AD48" s="37">
        <f t="shared" si="0"/>
        <v>68702.09249000001</v>
      </c>
      <c r="AE48" s="37">
        <v>219742.81241000001</v>
      </c>
      <c r="AF48" s="38">
        <f t="shared" si="1"/>
        <v>1832332.4768700001</v>
      </c>
      <c r="AG48" s="38"/>
      <c r="AK48" s="40"/>
      <c r="AL48" s="40"/>
      <c r="AM48" s="40"/>
      <c r="AN48" s="40"/>
      <c r="AO48" s="40"/>
    </row>
    <row r="49" spans="1:119" x14ac:dyDescent="0.3">
      <c r="A49" s="10">
        <v>42125</v>
      </c>
      <c r="B49" s="27">
        <v>42125</v>
      </c>
      <c r="C49" s="37">
        <v>984241.40450000006</v>
      </c>
      <c r="D49" s="37">
        <v>0</v>
      </c>
      <c r="E49" s="37">
        <v>0</v>
      </c>
      <c r="F49" s="37">
        <v>0</v>
      </c>
      <c r="G49" s="37">
        <v>514156.76347000006</v>
      </c>
      <c r="H49" s="37">
        <v>0</v>
      </c>
      <c r="I49" s="37">
        <v>0</v>
      </c>
      <c r="J49" s="37">
        <v>0</v>
      </c>
      <c r="K49" s="37"/>
      <c r="L49" s="37"/>
      <c r="M49" s="37"/>
      <c r="N49" s="37"/>
      <c r="O49" s="37">
        <v>45489.404000000002</v>
      </c>
      <c r="P49" s="37">
        <v>0</v>
      </c>
      <c r="Q49" s="37"/>
      <c r="R49" s="37"/>
      <c r="S49" s="37">
        <v>0</v>
      </c>
      <c r="T49" s="37">
        <v>0</v>
      </c>
      <c r="U49" s="37">
        <v>0</v>
      </c>
      <c r="V49" s="37">
        <v>0</v>
      </c>
      <c r="W49" s="37">
        <v>39532.743000000002</v>
      </c>
      <c r="X49" s="37">
        <v>0</v>
      </c>
      <c r="Y49" s="37">
        <v>0</v>
      </c>
      <c r="Z49" s="37">
        <v>29169.349490000004</v>
      </c>
      <c r="AA49" s="37">
        <v>0</v>
      </c>
      <c r="AB49" s="37">
        <v>0</v>
      </c>
      <c r="AC49" s="37">
        <v>0</v>
      </c>
      <c r="AD49" s="37">
        <f t="shared" si="0"/>
        <v>68702.09249000001</v>
      </c>
      <c r="AE49" s="37">
        <v>219742.81241000001</v>
      </c>
      <c r="AF49" s="38">
        <f t="shared" si="1"/>
        <v>1832332.4768700001</v>
      </c>
      <c r="AG49" s="38"/>
      <c r="AK49" s="40"/>
      <c r="AL49" s="40"/>
      <c r="AM49" s="40"/>
      <c r="AN49" s="40"/>
      <c r="AO49" s="40"/>
    </row>
    <row r="50" spans="1:119" x14ac:dyDescent="0.3">
      <c r="A50" s="10">
        <v>42156</v>
      </c>
      <c r="B50" s="27">
        <v>42156</v>
      </c>
      <c r="C50" s="37">
        <v>1001158.898</v>
      </c>
      <c r="D50" s="37">
        <v>0</v>
      </c>
      <c r="E50" s="37">
        <v>0</v>
      </c>
      <c r="F50" s="37">
        <v>0</v>
      </c>
      <c r="G50" s="37">
        <v>520648.71100000001</v>
      </c>
      <c r="H50" s="37">
        <v>0</v>
      </c>
      <c r="I50" s="37">
        <v>0</v>
      </c>
      <c r="J50" s="37">
        <v>0</v>
      </c>
      <c r="K50" s="37"/>
      <c r="L50" s="37"/>
      <c r="M50" s="37"/>
      <c r="N50" s="37"/>
      <c r="O50" s="37">
        <v>42395.628000000004</v>
      </c>
      <c r="P50" s="37">
        <v>0</v>
      </c>
      <c r="Q50" s="37"/>
      <c r="R50" s="37"/>
      <c r="S50" s="37">
        <v>0</v>
      </c>
      <c r="T50" s="37">
        <v>0</v>
      </c>
      <c r="U50" s="37">
        <v>0</v>
      </c>
      <c r="V50" s="37">
        <v>0</v>
      </c>
      <c r="W50" s="37">
        <v>40956.298999999999</v>
      </c>
      <c r="X50" s="37">
        <v>0</v>
      </c>
      <c r="Y50" s="37">
        <v>0</v>
      </c>
      <c r="Z50" s="37">
        <v>34794.036</v>
      </c>
      <c r="AA50" s="37">
        <v>0</v>
      </c>
      <c r="AB50" s="37">
        <v>0</v>
      </c>
      <c r="AC50" s="37">
        <v>0</v>
      </c>
      <c r="AD50" s="37">
        <f t="shared" si="0"/>
        <v>75750.334999999992</v>
      </c>
      <c r="AE50" s="37">
        <v>218346.77100000001</v>
      </c>
      <c r="AF50" s="38">
        <f t="shared" si="1"/>
        <v>1858300.3430000001</v>
      </c>
      <c r="AG50" s="38"/>
      <c r="AK50" s="40"/>
      <c r="AL50" s="40"/>
      <c r="AM50" s="40"/>
      <c r="AN50" s="40"/>
      <c r="AO50" s="40"/>
    </row>
    <row r="51" spans="1:119" x14ac:dyDescent="0.3">
      <c r="A51" s="10">
        <v>42186</v>
      </c>
      <c r="B51" s="27">
        <v>42186</v>
      </c>
      <c r="C51" s="37">
        <v>1001158.898</v>
      </c>
      <c r="D51" s="37">
        <v>0</v>
      </c>
      <c r="E51" s="37">
        <v>0</v>
      </c>
      <c r="F51" s="37">
        <v>0</v>
      </c>
      <c r="G51" s="37">
        <v>520648.71100000001</v>
      </c>
      <c r="H51" s="37">
        <v>0</v>
      </c>
      <c r="I51" s="37">
        <v>0</v>
      </c>
      <c r="J51" s="37">
        <v>0</v>
      </c>
      <c r="K51" s="37"/>
      <c r="L51" s="37"/>
      <c r="M51" s="37"/>
      <c r="N51" s="37"/>
      <c r="O51" s="37">
        <v>42395.628000000004</v>
      </c>
      <c r="P51" s="37">
        <v>0</v>
      </c>
      <c r="Q51" s="37"/>
      <c r="R51" s="37"/>
      <c r="S51" s="37">
        <v>0</v>
      </c>
      <c r="T51" s="37">
        <v>0</v>
      </c>
      <c r="U51" s="37">
        <v>0</v>
      </c>
      <c r="V51" s="37">
        <v>0</v>
      </c>
      <c r="W51" s="37">
        <v>40956.298999999999</v>
      </c>
      <c r="X51" s="37">
        <v>0</v>
      </c>
      <c r="Y51" s="37">
        <v>0</v>
      </c>
      <c r="Z51" s="37">
        <v>34794.036</v>
      </c>
      <c r="AA51" s="37">
        <v>0</v>
      </c>
      <c r="AB51" s="37">
        <v>0</v>
      </c>
      <c r="AC51" s="37">
        <v>0</v>
      </c>
      <c r="AD51" s="37">
        <f t="shared" si="0"/>
        <v>75750.334999999992</v>
      </c>
      <c r="AE51" s="37">
        <v>218346.77100000001</v>
      </c>
      <c r="AF51" s="38">
        <f t="shared" si="1"/>
        <v>1858300.3430000001</v>
      </c>
      <c r="AG51" s="38"/>
      <c r="AK51" s="40"/>
      <c r="AL51" s="40"/>
      <c r="AM51" s="40"/>
      <c r="AN51" s="40"/>
      <c r="AO51" s="40"/>
    </row>
    <row r="52" spans="1:119" x14ac:dyDescent="0.3">
      <c r="A52" s="10">
        <v>42217</v>
      </c>
      <c r="B52" s="27">
        <v>42217</v>
      </c>
      <c r="C52" s="37">
        <v>1001158.898</v>
      </c>
      <c r="D52" s="37">
        <v>0</v>
      </c>
      <c r="E52" s="37">
        <v>0</v>
      </c>
      <c r="F52" s="37">
        <v>0</v>
      </c>
      <c r="G52" s="37">
        <v>520648.71100000001</v>
      </c>
      <c r="H52" s="37">
        <v>0</v>
      </c>
      <c r="I52" s="37">
        <v>0</v>
      </c>
      <c r="J52" s="37">
        <v>0</v>
      </c>
      <c r="K52" s="37"/>
      <c r="L52" s="37"/>
      <c r="M52" s="37"/>
      <c r="N52" s="37"/>
      <c r="O52" s="37">
        <v>42395.628000000004</v>
      </c>
      <c r="P52" s="37">
        <v>0</v>
      </c>
      <c r="Q52" s="37"/>
      <c r="R52" s="37"/>
      <c r="S52" s="37">
        <v>0</v>
      </c>
      <c r="T52" s="37">
        <v>0</v>
      </c>
      <c r="U52" s="37">
        <v>0</v>
      </c>
      <c r="V52" s="37">
        <v>0</v>
      </c>
      <c r="W52" s="37">
        <v>40956.298999999999</v>
      </c>
      <c r="X52" s="37">
        <v>0</v>
      </c>
      <c r="Y52" s="37">
        <v>0</v>
      </c>
      <c r="Z52" s="37">
        <v>34794.036</v>
      </c>
      <c r="AA52" s="37">
        <v>0</v>
      </c>
      <c r="AB52" s="37">
        <v>0</v>
      </c>
      <c r="AC52" s="37">
        <v>0</v>
      </c>
      <c r="AD52" s="37">
        <f t="shared" si="0"/>
        <v>75750.334999999992</v>
      </c>
      <c r="AE52" s="37">
        <v>218346.77100000001</v>
      </c>
      <c r="AF52" s="38">
        <f t="shared" si="1"/>
        <v>1858300.3430000001</v>
      </c>
      <c r="AG52" s="38"/>
      <c r="AK52" s="40"/>
      <c r="AL52" s="40"/>
      <c r="AM52" s="40"/>
      <c r="AN52" s="40"/>
      <c r="AO52" s="40"/>
    </row>
    <row r="53" spans="1:119" x14ac:dyDescent="0.3">
      <c r="A53" s="10">
        <v>42248</v>
      </c>
      <c r="B53" s="27">
        <v>42248</v>
      </c>
      <c r="C53" s="37">
        <v>1027718.25439</v>
      </c>
      <c r="D53" s="37">
        <v>0</v>
      </c>
      <c r="E53" s="37">
        <v>0</v>
      </c>
      <c r="F53" s="37">
        <v>0</v>
      </c>
      <c r="G53" s="37">
        <v>532171.50948999997</v>
      </c>
      <c r="H53" s="37">
        <v>0</v>
      </c>
      <c r="I53" s="37">
        <v>0</v>
      </c>
      <c r="J53" s="37">
        <v>0</v>
      </c>
      <c r="K53" s="37"/>
      <c r="L53" s="37"/>
      <c r="M53" s="37"/>
      <c r="N53" s="37"/>
      <c r="O53" s="37">
        <v>39216.590000000004</v>
      </c>
      <c r="P53" s="37">
        <v>0</v>
      </c>
      <c r="Q53" s="37"/>
      <c r="R53" s="37"/>
      <c r="S53" s="37">
        <v>0</v>
      </c>
      <c r="T53" s="37">
        <v>0</v>
      </c>
      <c r="U53" s="37">
        <v>0</v>
      </c>
      <c r="V53" s="37">
        <v>0</v>
      </c>
      <c r="W53" s="37">
        <v>37923.89</v>
      </c>
      <c r="X53" s="37">
        <v>0</v>
      </c>
      <c r="Y53" s="37">
        <v>0</v>
      </c>
      <c r="Z53" s="37">
        <v>29916.424640000001</v>
      </c>
      <c r="AA53" s="37">
        <v>0</v>
      </c>
      <c r="AB53" s="37">
        <v>0</v>
      </c>
      <c r="AC53" s="37">
        <v>0</v>
      </c>
      <c r="AD53" s="37">
        <f t="shared" si="0"/>
        <v>67840.314639999997</v>
      </c>
      <c r="AE53" s="37">
        <v>221266.78043000001</v>
      </c>
      <c r="AF53" s="38">
        <f t="shared" si="1"/>
        <v>1888213.4489500001</v>
      </c>
      <c r="AG53" s="38"/>
      <c r="AK53" s="40"/>
      <c r="AL53" s="40"/>
      <c r="AM53" s="40"/>
      <c r="AN53" s="40"/>
      <c r="AO53" s="40"/>
    </row>
    <row r="54" spans="1:119" x14ac:dyDescent="0.3">
      <c r="A54" s="10">
        <v>42278</v>
      </c>
      <c r="B54" s="27">
        <v>42278</v>
      </c>
      <c r="C54" s="37">
        <v>1027718.25439</v>
      </c>
      <c r="D54" s="37">
        <v>0</v>
      </c>
      <c r="E54" s="37">
        <v>0</v>
      </c>
      <c r="F54" s="37">
        <v>0</v>
      </c>
      <c r="G54" s="37">
        <v>532171.50948999997</v>
      </c>
      <c r="H54" s="37">
        <v>0</v>
      </c>
      <c r="I54" s="37">
        <v>0</v>
      </c>
      <c r="J54" s="37">
        <v>0</v>
      </c>
      <c r="K54" s="37"/>
      <c r="L54" s="37"/>
      <c r="M54" s="37"/>
      <c r="N54" s="37"/>
      <c r="O54" s="37">
        <v>39216.590000000004</v>
      </c>
      <c r="P54" s="37">
        <v>0</v>
      </c>
      <c r="Q54" s="37"/>
      <c r="R54" s="37"/>
      <c r="S54" s="37">
        <v>0</v>
      </c>
      <c r="T54" s="37">
        <v>0</v>
      </c>
      <c r="U54" s="37">
        <v>0</v>
      </c>
      <c r="V54" s="37">
        <v>0</v>
      </c>
      <c r="W54" s="37">
        <v>37923.89</v>
      </c>
      <c r="X54" s="37">
        <v>0</v>
      </c>
      <c r="Y54" s="37">
        <v>0</v>
      </c>
      <c r="Z54" s="37">
        <v>29916.424640000001</v>
      </c>
      <c r="AA54" s="37">
        <v>0</v>
      </c>
      <c r="AB54" s="37">
        <v>0</v>
      </c>
      <c r="AC54" s="37">
        <v>0</v>
      </c>
      <c r="AD54" s="37">
        <f t="shared" si="0"/>
        <v>67840.314639999997</v>
      </c>
      <c r="AE54" s="37">
        <v>221266.78043000001</v>
      </c>
      <c r="AF54" s="38">
        <f t="shared" si="1"/>
        <v>1888213.4489500001</v>
      </c>
      <c r="AG54" s="38"/>
      <c r="AK54" s="40"/>
      <c r="AL54" s="40"/>
      <c r="AM54" s="40"/>
      <c r="AN54" s="40"/>
      <c r="AO54" s="40"/>
    </row>
    <row r="55" spans="1:119" x14ac:dyDescent="0.3">
      <c r="A55" s="10">
        <v>42309</v>
      </c>
      <c r="B55" s="27">
        <v>42309</v>
      </c>
      <c r="C55" s="37">
        <v>1027718.25439</v>
      </c>
      <c r="D55" s="37">
        <v>0</v>
      </c>
      <c r="E55" s="37">
        <v>0</v>
      </c>
      <c r="F55" s="37">
        <v>0</v>
      </c>
      <c r="G55" s="37">
        <v>532171.50948999997</v>
      </c>
      <c r="H55" s="37">
        <v>0</v>
      </c>
      <c r="I55" s="37">
        <v>0</v>
      </c>
      <c r="J55" s="37">
        <v>0</v>
      </c>
      <c r="K55" s="37"/>
      <c r="L55" s="37"/>
      <c r="M55" s="37"/>
      <c r="N55" s="37"/>
      <c r="O55" s="37">
        <v>39216.590000000004</v>
      </c>
      <c r="P55" s="37">
        <v>0</v>
      </c>
      <c r="Q55" s="37"/>
      <c r="R55" s="37"/>
      <c r="S55" s="37">
        <v>0</v>
      </c>
      <c r="T55" s="37">
        <v>0</v>
      </c>
      <c r="U55" s="37">
        <v>0</v>
      </c>
      <c r="V55" s="37">
        <v>0</v>
      </c>
      <c r="W55" s="37">
        <v>37923.89</v>
      </c>
      <c r="X55" s="37">
        <v>0</v>
      </c>
      <c r="Y55" s="37">
        <v>0</v>
      </c>
      <c r="Z55" s="37">
        <v>29916.424640000001</v>
      </c>
      <c r="AA55" s="37">
        <v>0</v>
      </c>
      <c r="AB55" s="37">
        <v>0</v>
      </c>
      <c r="AC55" s="37">
        <v>0</v>
      </c>
      <c r="AD55" s="37">
        <f t="shared" si="0"/>
        <v>67840.314639999997</v>
      </c>
      <c r="AE55" s="37">
        <v>221266.78043000001</v>
      </c>
      <c r="AF55" s="38">
        <f t="shared" si="1"/>
        <v>1888213.4489500001</v>
      </c>
      <c r="AG55" s="38"/>
      <c r="AK55" s="38"/>
      <c r="AL55" s="38"/>
      <c r="AM55" s="38"/>
      <c r="AN55" s="38"/>
      <c r="AO55" s="38"/>
      <c r="AP55" s="28"/>
      <c r="AQ55" s="28"/>
      <c r="AR55" s="28"/>
      <c r="AS55" s="28"/>
      <c r="AT55" s="28"/>
      <c r="AU55" s="28"/>
      <c r="AV55" s="28"/>
      <c r="AW55" s="28"/>
      <c r="AX55" s="28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</row>
    <row r="56" spans="1:119" x14ac:dyDescent="0.3">
      <c r="A56" s="10">
        <v>42339</v>
      </c>
      <c r="B56" s="27">
        <v>42339</v>
      </c>
      <c r="C56" s="37">
        <v>1041365.2925600001</v>
      </c>
      <c r="D56" s="37">
        <v>0</v>
      </c>
      <c r="E56" s="37">
        <v>0</v>
      </c>
      <c r="F56" s="37">
        <v>0</v>
      </c>
      <c r="G56" s="37">
        <v>547179.72699999996</v>
      </c>
      <c r="H56" s="37">
        <v>0</v>
      </c>
      <c r="I56" s="37">
        <v>0</v>
      </c>
      <c r="J56" s="37">
        <v>0</v>
      </c>
      <c r="K56" s="37"/>
      <c r="L56" s="37"/>
      <c r="M56" s="37"/>
      <c r="N56" s="37"/>
      <c r="O56" s="37">
        <v>30832.128000000001</v>
      </c>
      <c r="P56" s="37">
        <v>0</v>
      </c>
      <c r="Q56" s="37"/>
      <c r="R56" s="37"/>
      <c r="S56" s="37">
        <v>0</v>
      </c>
      <c r="T56" s="37">
        <v>0</v>
      </c>
      <c r="U56" s="37">
        <v>0</v>
      </c>
      <c r="V56" s="37">
        <v>0</v>
      </c>
      <c r="W56" s="37">
        <v>38163.264000000003</v>
      </c>
      <c r="X56" s="37">
        <v>0</v>
      </c>
      <c r="Y56" s="37">
        <v>0</v>
      </c>
      <c r="Z56" s="37">
        <v>32598.514999999999</v>
      </c>
      <c r="AA56" s="37">
        <v>0</v>
      </c>
      <c r="AB56" s="37">
        <v>0</v>
      </c>
      <c r="AC56" s="37">
        <v>0</v>
      </c>
      <c r="AD56" s="37">
        <f t="shared" si="0"/>
        <v>70761.77900000001</v>
      </c>
      <c r="AE56" s="37">
        <v>226024.27835000004</v>
      </c>
      <c r="AF56" s="38">
        <f t="shared" si="1"/>
        <v>1916163.2049100001</v>
      </c>
      <c r="AG56" s="38"/>
      <c r="AK56" s="38"/>
      <c r="AL56" s="38"/>
      <c r="AM56" s="38"/>
      <c r="AN56" s="38"/>
      <c r="AO56" s="38"/>
      <c r="AP56" s="28"/>
      <c r="AQ56" s="28"/>
      <c r="AR56" s="28"/>
      <c r="AS56" s="28"/>
      <c r="AT56" s="28"/>
      <c r="AU56" s="28"/>
      <c r="AV56" s="28"/>
      <c r="AW56" s="28"/>
      <c r="AX56" s="28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</row>
    <row r="57" spans="1:119" x14ac:dyDescent="0.3">
      <c r="A57" s="10">
        <v>42370</v>
      </c>
      <c r="B57" s="27">
        <v>42370</v>
      </c>
      <c r="C57" s="37">
        <v>1041365.2925600001</v>
      </c>
      <c r="D57" s="37">
        <v>0</v>
      </c>
      <c r="E57" s="37">
        <v>0</v>
      </c>
      <c r="F57" s="37">
        <v>0</v>
      </c>
      <c r="G57" s="37">
        <v>547179.72699999996</v>
      </c>
      <c r="H57" s="37">
        <v>0</v>
      </c>
      <c r="I57" s="37">
        <v>0</v>
      </c>
      <c r="J57" s="37">
        <v>0</v>
      </c>
      <c r="K57" s="37"/>
      <c r="L57" s="37"/>
      <c r="M57" s="37"/>
      <c r="N57" s="37"/>
      <c r="O57" s="37">
        <v>30832.128000000001</v>
      </c>
      <c r="P57" s="37">
        <v>0</v>
      </c>
      <c r="Q57" s="37"/>
      <c r="R57" s="37"/>
      <c r="S57" s="37">
        <v>0</v>
      </c>
      <c r="T57" s="37">
        <v>0</v>
      </c>
      <c r="U57" s="37">
        <v>0</v>
      </c>
      <c r="V57" s="37">
        <v>0</v>
      </c>
      <c r="W57" s="37">
        <v>38163.264000000003</v>
      </c>
      <c r="X57" s="37">
        <v>0</v>
      </c>
      <c r="Y57" s="37">
        <v>0</v>
      </c>
      <c r="Z57" s="37">
        <v>32598.514999999999</v>
      </c>
      <c r="AA57" s="37">
        <v>0</v>
      </c>
      <c r="AB57" s="37">
        <v>0</v>
      </c>
      <c r="AC57" s="37">
        <v>0</v>
      </c>
      <c r="AD57" s="37">
        <f t="shared" si="0"/>
        <v>70761.77900000001</v>
      </c>
      <c r="AE57" s="37">
        <v>226024.27835000004</v>
      </c>
      <c r="AF57" s="38">
        <f t="shared" si="1"/>
        <v>1916163.2049100001</v>
      </c>
      <c r="AG57" s="38"/>
      <c r="AK57" s="38"/>
      <c r="AL57" s="38"/>
      <c r="AM57" s="38"/>
      <c r="AN57" s="38"/>
      <c r="AO57" s="38"/>
      <c r="AP57" s="28"/>
      <c r="AQ57" s="28"/>
      <c r="AR57" s="28"/>
      <c r="AS57" s="28"/>
      <c r="AT57" s="28"/>
      <c r="AU57" s="28"/>
      <c r="AV57" s="28"/>
      <c r="AW57" s="28"/>
      <c r="AX57" s="28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</row>
    <row r="58" spans="1:119" x14ac:dyDescent="0.3">
      <c r="A58" s="10">
        <v>42401</v>
      </c>
      <c r="B58" s="27">
        <v>42401</v>
      </c>
      <c r="C58" s="37">
        <v>1041365.2925600001</v>
      </c>
      <c r="D58" s="37">
        <v>0</v>
      </c>
      <c r="E58" s="37">
        <v>0</v>
      </c>
      <c r="F58" s="37">
        <v>0</v>
      </c>
      <c r="G58" s="37">
        <v>547179.72699999996</v>
      </c>
      <c r="H58" s="37">
        <v>0</v>
      </c>
      <c r="I58" s="37">
        <v>0</v>
      </c>
      <c r="J58" s="37">
        <v>0</v>
      </c>
      <c r="K58" s="37"/>
      <c r="L58" s="37"/>
      <c r="M58" s="37"/>
      <c r="N58" s="37"/>
      <c r="O58" s="37">
        <v>30832.128000000001</v>
      </c>
      <c r="P58" s="37">
        <v>0</v>
      </c>
      <c r="Q58" s="37"/>
      <c r="R58" s="37"/>
      <c r="S58" s="37">
        <v>0</v>
      </c>
      <c r="T58" s="37">
        <v>0</v>
      </c>
      <c r="U58" s="37">
        <v>0</v>
      </c>
      <c r="V58" s="37">
        <v>0</v>
      </c>
      <c r="W58" s="37">
        <v>38163.264000000003</v>
      </c>
      <c r="X58" s="37">
        <v>0</v>
      </c>
      <c r="Y58" s="37">
        <v>0</v>
      </c>
      <c r="Z58" s="37">
        <v>32598.514999999999</v>
      </c>
      <c r="AA58" s="37">
        <v>0</v>
      </c>
      <c r="AB58" s="37">
        <v>0</v>
      </c>
      <c r="AC58" s="37">
        <v>0</v>
      </c>
      <c r="AD58" s="37">
        <f t="shared" si="0"/>
        <v>70761.77900000001</v>
      </c>
      <c r="AE58" s="37">
        <v>226024.27835000004</v>
      </c>
      <c r="AF58" s="38">
        <f t="shared" si="1"/>
        <v>1916163.2049100001</v>
      </c>
      <c r="AG58" s="38"/>
      <c r="AK58" s="38"/>
      <c r="AL58" s="38"/>
      <c r="AM58" s="38"/>
      <c r="AN58" s="38"/>
      <c r="AO58" s="38"/>
      <c r="AP58" s="28"/>
      <c r="AQ58" s="28"/>
      <c r="AR58" s="28"/>
      <c r="AS58" s="28"/>
      <c r="AT58" s="28"/>
      <c r="AU58" s="28"/>
      <c r="AV58" s="28"/>
      <c r="AW58" s="28"/>
      <c r="AX58" s="28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</row>
    <row r="59" spans="1:119" x14ac:dyDescent="0.3">
      <c r="A59" s="10">
        <v>42430</v>
      </c>
      <c r="B59" s="27">
        <v>42430</v>
      </c>
      <c r="C59" s="37">
        <v>1071597.3464600001</v>
      </c>
      <c r="D59" s="37">
        <v>0</v>
      </c>
      <c r="E59" s="37">
        <v>0</v>
      </c>
      <c r="F59" s="37">
        <v>0</v>
      </c>
      <c r="G59" s="37">
        <v>570078.75699999998</v>
      </c>
      <c r="H59" s="37">
        <v>0</v>
      </c>
      <c r="I59" s="37">
        <v>0</v>
      </c>
      <c r="J59" s="37">
        <v>0</v>
      </c>
      <c r="K59" s="37"/>
      <c r="L59" s="37"/>
      <c r="M59" s="37"/>
      <c r="N59" s="37"/>
      <c r="O59" s="37">
        <v>29951.386000000002</v>
      </c>
      <c r="P59" s="37">
        <v>0</v>
      </c>
      <c r="Q59" s="37"/>
      <c r="R59" s="37"/>
      <c r="S59" s="37">
        <v>0</v>
      </c>
      <c r="T59" s="37">
        <v>0</v>
      </c>
      <c r="U59" s="37">
        <v>0</v>
      </c>
      <c r="V59" s="37">
        <v>0</v>
      </c>
      <c r="W59" s="37">
        <v>30360.759000000002</v>
      </c>
      <c r="X59" s="37">
        <v>0</v>
      </c>
      <c r="Y59" s="37">
        <v>0</v>
      </c>
      <c r="Z59" s="37">
        <v>29374.824840000001</v>
      </c>
      <c r="AA59" s="37">
        <v>0</v>
      </c>
      <c r="AB59" s="37">
        <v>0</v>
      </c>
      <c r="AC59" s="37">
        <v>0</v>
      </c>
      <c r="AD59" s="37">
        <f t="shared" si="0"/>
        <v>59735.583840000007</v>
      </c>
      <c r="AE59" s="37">
        <v>236561.74156999998</v>
      </c>
      <c r="AF59" s="38">
        <f t="shared" si="1"/>
        <v>1967924.8148700001</v>
      </c>
      <c r="AG59" s="38"/>
      <c r="AK59" s="38"/>
      <c r="AL59" s="38"/>
      <c r="AM59" s="38"/>
      <c r="AN59" s="38"/>
      <c r="AO59" s="38"/>
      <c r="AP59" s="28"/>
      <c r="AQ59" s="28"/>
      <c r="AR59" s="28"/>
      <c r="AS59" s="28"/>
      <c r="AT59" s="28"/>
      <c r="AU59" s="28"/>
      <c r="AV59" s="28"/>
      <c r="AW59" s="28"/>
      <c r="AX59" s="28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</row>
    <row r="60" spans="1:119" x14ac:dyDescent="0.3">
      <c r="A60" s="10">
        <v>42461</v>
      </c>
      <c r="B60" s="27">
        <v>42461</v>
      </c>
      <c r="C60" s="37">
        <v>1071597.3464600001</v>
      </c>
      <c r="D60" s="37">
        <v>0</v>
      </c>
      <c r="E60" s="37">
        <v>0</v>
      </c>
      <c r="F60" s="37">
        <v>0</v>
      </c>
      <c r="G60" s="37">
        <v>570078.75699999998</v>
      </c>
      <c r="H60" s="37">
        <v>0</v>
      </c>
      <c r="I60" s="37">
        <v>0</v>
      </c>
      <c r="J60" s="37">
        <v>0</v>
      </c>
      <c r="K60" s="37"/>
      <c r="L60" s="37"/>
      <c r="M60" s="37"/>
      <c r="N60" s="37"/>
      <c r="O60" s="37">
        <v>29951.386000000002</v>
      </c>
      <c r="P60" s="37">
        <v>0</v>
      </c>
      <c r="Q60" s="37"/>
      <c r="R60" s="37"/>
      <c r="S60" s="37">
        <v>0</v>
      </c>
      <c r="T60" s="37">
        <v>0</v>
      </c>
      <c r="U60" s="37">
        <v>0</v>
      </c>
      <c r="V60" s="37">
        <v>0</v>
      </c>
      <c r="W60" s="37">
        <v>30360.759000000002</v>
      </c>
      <c r="X60" s="37">
        <v>0</v>
      </c>
      <c r="Y60" s="37">
        <v>0</v>
      </c>
      <c r="Z60" s="37">
        <v>29374.824840000001</v>
      </c>
      <c r="AA60" s="37">
        <v>0</v>
      </c>
      <c r="AB60" s="37">
        <v>0</v>
      </c>
      <c r="AC60" s="37">
        <v>0</v>
      </c>
      <c r="AD60" s="37">
        <f t="shared" si="0"/>
        <v>59735.583840000007</v>
      </c>
      <c r="AE60" s="37">
        <v>236561.74156999998</v>
      </c>
      <c r="AF60" s="38">
        <f t="shared" si="1"/>
        <v>1967924.8148700001</v>
      </c>
      <c r="AG60" s="38"/>
      <c r="AK60" s="38"/>
      <c r="AL60" s="38"/>
      <c r="AM60" s="38"/>
      <c r="AN60" s="38"/>
      <c r="AO60" s="38"/>
      <c r="AP60" s="28"/>
      <c r="AQ60" s="28"/>
      <c r="AR60" s="28"/>
      <c r="AS60" s="28"/>
      <c r="AT60" s="28"/>
      <c r="AU60" s="28"/>
      <c r="AV60" s="28"/>
      <c r="AW60" s="28"/>
      <c r="AX60" s="28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</row>
    <row r="61" spans="1:119" x14ac:dyDescent="0.3">
      <c r="A61" s="10">
        <v>42491</v>
      </c>
      <c r="B61" s="27">
        <v>42491</v>
      </c>
      <c r="C61" s="37">
        <v>1071597.3464600001</v>
      </c>
      <c r="D61" s="37">
        <v>0</v>
      </c>
      <c r="E61" s="37">
        <v>0</v>
      </c>
      <c r="F61" s="37">
        <v>0</v>
      </c>
      <c r="G61" s="37">
        <v>570078.75699999998</v>
      </c>
      <c r="H61" s="37">
        <v>0</v>
      </c>
      <c r="I61" s="37">
        <v>0</v>
      </c>
      <c r="J61" s="37">
        <v>0</v>
      </c>
      <c r="K61" s="37"/>
      <c r="L61" s="37"/>
      <c r="M61" s="37"/>
      <c r="N61" s="37"/>
      <c r="O61" s="37">
        <v>29951.386000000002</v>
      </c>
      <c r="P61" s="37">
        <v>0</v>
      </c>
      <c r="Q61" s="37"/>
      <c r="R61" s="37"/>
      <c r="S61" s="37">
        <v>0</v>
      </c>
      <c r="T61" s="37">
        <v>0</v>
      </c>
      <c r="U61" s="37">
        <v>0</v>
      </c>
      <c r="V61" s="37">
        <v>0</v>
      </c>
      <c r="W61" s="37">
        <v>30360.759000000002</v>
      </c>
      <c r="X61" s="37">
        <v>0</v>
      </c>
      <c r="Y61" s="37">
        <v>0</v>
      </c>
      <c r="Z61" s="37">
        <v>29374.824840000001</v>
      </c>
      <c r="AA61" s="37">
        <v>0</v>
      </c>
      <c r="AB61" s="37">
        <v>0</v>
      </c>
      <c r="AC61" s="37">
        <v>0</v>
      </c>
      <c r="AD61" s="37">
        <f t="shared" si="0"/>
        <v>59735.583840000007</v>
      </c>
      <c r="AE61" s="37">
        <v>236561.74156999998</v>
      </c>
      <c r="AF61" s="38">
        <f t="shared" si="1"/>
        <v>1967924.8148700001</v>
      </c>
      <c r="AG61" s="38"/>
      <c r="AK61" s="38"/>
      <c r="AL61" s="38"/>
      <c r="AM61" s="38"/>
      <c r="AN61" s="38"/>
      <c r="AO61" s="38"/>
      <c r="AP61" s="28"/>
      <c r="AQ61" s="28"/>
      <c r="AR61" s="28"/>
      <c r="AS61" s="28"/>
      <c r="AT61" s="28"/>
      <c r="AU61" s="28"/>
      <c r="AV61" s="28"/>
      <c r="AW61" s="28"/>
      <c r="AX61" s="28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</row>
    <row r="62" spans="1:119" x14ac:dyDescent="0.3">
      <c r="A62" s="10">
        <v>42522</v>
      </c>
      <c r="B62" s="27">
        <v>42522</v>
      </c>
      <c r="C62" s="37">
        <v>1095906.446</v>
      </c>
      <c r="D62" s="37">
        <v>0</v>
      </c>
      <c r="E62" s="37">
        <v>0</v>
      </c>
      <c r="F62" s="37">
        <v>0</v>
      </c>
      <c r="G62" s="37">
        <v>579969.81900000002</v>
      </c>
      <c r="H62" s="37">
        <v>0</v>
      </c>
      <c r="I62" s="37">
        <v>0</v>
      </c>
      <c r="J62" s="37">
        <v>0</v>
      </c>
      <c r="K62" s="37"/>
      <c r="L62" s="37"/>
      <c r="M62" s="37"/>
      <c r="N62" s="37"/>
      <c r="O62" s="37">
        <v>23098.620999999999</v>
      </c>
      <c r="P62" s="37">
        <v>0</v>
      </c>
      <c r="Q62" s="37"/>
      <c r="R62" s="37"/>
      <c r="S62" s="37">
        <v>0</v>
      </c>
      <c r="T62" s="37">
        <v>0</v>
      </c>
      <c r="U62" s="37">
        <v>0</v>
      </c>
      <c r="V62" s="37">
        <v>0</v>
      </c>
      <c r="W62" s="37">
        <v>36594.144</v>
      </c>
      <c r="X62" s="37">
        <v>0</v>
      </c>
      <c r="Y62" s="37">
        <v>0</v>
      </c>
      <c r="Z62" s="37">
        <v>36117.040000000001</v>
      </c>
      <c r="AA62" s="37">
        <v>0</v>
      </c>
      <c r="AB62" s="37">
        <v>0</v>
      </c>
      <c r="AC62" s="37">
        <v>0</v>
      </c>
      <c r="AD62" s="37">
        <f t="shared" si="0"/>
        <v>72711.184000000008</v>
      </c>
      <c r="AE62" s="37">
        <v>236804.77833</v>
      </c>
      <c r="AF62" s="38">
        <f t="shared" si="1"/>
        <v>2008490.8483300004</v>
      </c>
      <c r="AG62" s="38"/>
      <c r="AK62" s="38"/>
      <c r="AL62" s="38"/>
      <c r="AM62" s="38"/>
      <c r="AN62" s="38"/>
      <c r="AO62" s="38"/>
      <c r="AP62" s="28"/>
      <c r="AQ62" s="28"/>
      <c r="AR62" s="28"/>
      <c r="AS62" s="28"/>
      <c r="AT62" s="28"/>
      <c r="AU62" s="28"/>
      <c r="AV62" s="28"/>
      <c r="AW62" s="28"/>
      <c r="AX62" s="28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</row>
    <row r="63" spans="1:119" x14ac:dyDescent="0.3">
      <c r="A63" s="10">
        <v>42552</v>
      </c>
      <c r="B63" s="27">
        <v>42552</v>
      </c>
      <c r="C63" s="37">
        <v>1095906.446</v>
      </c>
      <c r="D63" s="37">
        <v>0</v>
      </c>
      <c r="E63" s="37">
        <v>0</v>
      </c>
      <c r="F63" s="37">
        <v>0</v>
      </c>
      <c r="G63" s="37">
        <v>579969.81900000002</v>
      </c>
      <c r="H63" s="37">
        <v>0</v>
      </c>
      <c r="I63" s="37">
        <v>0</v>
      </c>
      <c r="J63" s="37">
        <v>0</v>
      </c>
      <c r="K63" s="37"/>
      <c r="L63" s="37"/>
      <c r="M63" s="37"/>
      <c r="N63" s="37"/>
      <c r="O63" s="37">
        <v>23098.620999999999</v>
      </c>
      <c r="P63" s="37">
        <v>0</v>
      </c>
      <c r="Q63" s="37"/>
      <c r="R63" s="37"/>
      <c r="S63" s="37">
        <v>0</v>
      </c>
      <c r="T63" s="37">
        <v>0</v>
      </c>
      <c r="U63" s="37">
        <v>0</v>
      </c>
      <c r="V63" s="37">
        <v>0</v>
      </c>
      <c r="W63" s="37">
        <v>36594.144</v>
      </c>
      <c r="X63" s="37">
        <v>0</v>
      </c>
      <c r="Y63" s="37">
        <v>0</v>
      </c>
      <c r="Z63" s="37">
        <v>36117.040000000001</v>
      </c>
      <c r="AA63" s="37">
        <v>0</v>
      </c>
      <c r="AB63" s="37">
        <v>0</v>
      </c>
      <c r="AC63" s="37">
        <v>0</v>
      </c>
      <c r="AD63" s="37">
        <f t="shared" si="0"/>
        <v>72711.184000000008</v>
      </c>
      <c r="AE63" s="37">
        <v>236804.77833</v>
      </c>
      <c r="AF63" s="38">
        <f t="shared" si="1"/>
        <v>2008490.8483300004</v>
      </c>
      <c r="AG63" s="38"/>
      <c r="AK63" s="38"/>
      <c r="AL63" s="38"/>
      <c r="AM63" s="38"/>
      <c r="AN63" s="38"/>
      <c r="AO63" s="38"/>
      <c r="AP63" s="28"/>
      <c r="AQ63" s="28"/>
      <c r="AR63" s="28"/>
      <c r="AS63" s="28"/>
      <c r="AT63" s="28"/>
      <c r="AU63" s="28"/>
      <c r="AV63" s="28"/>
      <c r="AW63" s="28"/>
      <c r="AX63" s="28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</row>
    <row r="64" spans="1:119" x14ac:dyDescent="0.3">
      <c r="A64" s="10">
        <v>42583</v>
      </c>
      <c r="B64" s="27">
        <v>42583</v>
      </c>
      <c r="C64" s="37">
        <v>1095906.446</v>
      </c>
      <c r="D64" s="37">
        <v>0</v>
      </c>
      <c r="E64" s="37">
        <v>0</v>
      </c>
      <c r="F64" s="37">
        <v>0</v>
      </c>
      <c r="G64" s="37">
        <v>579969.81900000002</v>
      </c>
      <c r="H64" s="37">
        <v>0</v>
      </c>
      <c r="I64" s="37">
        <v>0</v>
      </c>
      <c r="J64" s="37">
        <v>0</v>
      </c>
      <c r="K64" s="37"/>
      <c r="L64" s="37"/>
      <c r="M64" s="37"/>
      <c r="N64" s="37"/>
      <c r="O64" s="37">
        <v>23098.620999999999</v>
      </c>
      <c r="P64" s="37">
        <v>0</v>
      </c>
      <c r="Q64" s="37"/>
      <c r="R64" s="37"/>
      <c r="S64" s="37">
        <v>0</v>
      </c>
      <c r="T64" s="37">
        <v>0</v>
      </c>
      <c r="U64" s="37">
        <v>0</v>
      </c>
      <c r="V64" s="37">
        <v>0</v>
      </c>
      <c r="W64" s="37">
        <v>36594.144</v>
      </c>
      <c r="X64" s="37">
        <v>0</v>
      </c>
      <c r="Y64" s="37">
        <v>0</v>
      </c>
      <c r="Z64" s="37">
        <v>36117.040000000001</v>
      </c>
      <c r="AA64" s="37">
        <v>0</v>
      </c>
      <c r="AB64" s="37">
        <v>0</v>
      </c>
      <c r="AC64" s="37">
        <v>0</v>
      </c>
      <c r="AD64" s="37">
        <f t="shared" si="0"/>
        <v>72711.184000000008</v>
      </c>
      <c r="AE64" s="37">
        <v>236804.77833</v>
      </c>
      <c r="AF64" s="38">
        <f t="shared" si="1"/>
        <v>2008490.8483300004</v>
      </c>
      <c r="AG64" s="38"/>
      <c r="AK64" s="38"/>
      <c r="AL64" s="38"/>
      <c r="AM64" s="38"/>
      <c r="AN64" s="38"/>
      <c r="AO64" s="38"/>
      <c r="AP64" s="28"/>
      <c r="AQ64" s="28"/>
      <c r="AR64" s="28"/>
      <c r="AS64" s="28"/>
      <c r="AT64" s="28"/>
      <c r="AU64" s="28"/>
      <c r="AV64" s="28"/>
      <c r="AW64" s="28"/>
      <c r="AX64" s="28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</row>
    <row r="65" spans="1:119" x14ac:dyDescent="0.3">
      <c r="A65" s="10">
        <v>42614</v>
      </c>
      <c r="B65" s="27">
        <v>42614</v>
      </c>
      <c r="C65" s="37">
        <v>1118463.2960000001</v>
      </c>
      <c r="D65" s="37">
        <v>0</v>
      </c>
      <c r="E65" s="37">
        <v>0</v>
      </c>
      <c r="F65" s="37">
        <v>0</v>
      </c>
      <c r="G65" s="37">
        <v>589677.80099999998</v>
      </c>
      <c r="H65" s="37">
        <v>0</v>
      </c>
      <c r="I65" s="37">
        <v>0</v>
      </c>
      <c r="J65" s="37">
        <v>0</v>
      </c>
      <c r="K65" s="37"/>
      <c r="L65" s="37"/>
      <c r="M65" s="37"/>
      <c r="N65" s="37"/>
      <c r="O65" s="37">
        <v>16109.462</v>
      </c>
      <c r="P65" s="37">
        <v>0</v>
      </c>
      <c r="Q65" s="37"/>
      <c r="R65" s="37"/>
      <c r="S65" s="37">
        <v>0</v>
      </c>
      <c r="T65" s="37">
        <v>0</v>
      </c>
      <c r="U65" s="37">
        <v>0</v>
      </c>
      <c r="V65" s="37">
        <v>0</v>
      </c>
      <c r="W65" s="37">
        <v>38325.887999999999</v>
      </c>
      <c r="X65" s="37">
        <v>0</v>
      </c>
      <c r="Y65" s="37">
        <v>0</v>
      </c>
      <c r="Z65" s="37">
        <v>32612.235000000001</v>
      </c>
      <c r="AA65" s="37">
        <v>0</v>
      </c>
      <c r="AB65" s="37">
        <v>0</v>
      </c>
      <c r="AC65" s="37">
        <v>0</v>
      </c>
      <c r="AD65" s="37">
        <f t="shared" si="0"/>
        <v>70938.122999999992</v>
      </c>
      <c r="AE65" s="37">
        <v>241972.23533</v>
      </c>
      <c r="AF65" s="38">
        <f t="shared" si="1"/>
        <v>2037160.9173300001</v>
      </c>
      <c r="AG65" s="38"/>
      <c r="AK65" s="38"/>
      <c r="AL65" s="38"/>
      <c r="AM65" s="38"/>
      <c r="AN65" s="38"/>
      <c r="AO65" s="38"/>
      <c r="AP65" s="28"/>
      <c r="AQ65" s="28"/>
      <c r="AR65" s="28"/>
      <c r="AS65" s="28"/>
      <c r="AT65" s="28"/>
      <c r="AU65" s="28"/>
      <c r="AV65" s="28"/>
      <c r="AW65" s="28"/>
      <c r="AX65" s="28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</row>
    <row r="66" spans="1:119" x14ac:dyDescent="0.3">
      <c r="A66" s="10">
        <v>42644</v>
      </c>
      <c r="B66" s="27">
        <v>42644</v>
      </c>
      <c r="C66" s="37">
        <v>1118463.2960000001</v>
      </c>
      <c r="D66" s="37">
        <v>0</v>
      </c>
      <c r="E66" s="37">
        <v>0</v>
      </c>
      <c r="F66" s="37">
        <v>0</v>
      </c>
      <c r="G66" s="37">
        <v>589677.80099999998</v>
      </c>
      <c r="H66" s="37">
        <v>0</v>
      </c>
      <c r="I66" s="37">
        <v>0</v>
      </c>
      <c r="J66" s="37">
        <v>0</v>
      </c>
      <c r="K66" s="37"/>
      <c r="L66" s="37"/>
      <c r="M66" s="37"/>
      <c r="N66" s="37"/>
      <c r="O66" s="37">
        <v>16109.462</v>
      </c>
      <c r="P66" s="37">
        <v>0</v>
      </c>
      <c r="Q66" s="37"/>
      <c r="R66" s="37"/>
      <c r="S66" s="37">
        <v>0</v>
      </c>
      <c r="T66" s="37">
        <v>0</v>
      </c>
      <c r="U66" s="37">
        <v>0</v>
      </c>
      <c r="V66" s="37">
        <v>0</v>
      </c>
      <c r="W66" s="37">
        <v>38325.887999999999</v>
      </c>
      <c r="X66" s="37">
        <v>0</v>
      </c>
      <c r="Y66" s="37">
        <v>0</v>
      </c>
      <c r="Z66" s="37">
        <v>32612.235000000001</v>
      </c>
      <c r="AA66" s="37">
        <v>0</v>
      </c>
      <c r="AB66" s="37">
        <v>0</v>
      </c>
      <c r="AC66" s="37">
        <v>0</v>
      </c>
      <c r="AD66" s="37">
        <f t="shared" si="0"/>
        <v>70938.122999999992</v>
      </c>
      <c r="AE66" s="37">
        <v>241972.23533</v>
      </c>
      <c r="AF66" s="38">
        <f t="shared" si="1"/>
        <v>2037160.9173300001</v>
      </c>
      <c r="AG66" s="38"/>
      <c r="AK66" s="38"/>
      <c r="AL66" s="38"/>
      <c r="AM66" s="38"/>
      <c r="AN66" s="38"/>
      <c r="AO66" s="38"/>
      <c r="AP66" s="28"/>
      <c r="AQ66" s="28"/>
      <c r="AR66" s="28"/>
      <c r="AS66" s="28"/>
      <c r="AT66" s="28"/>
      <c r="AU66" s="28"/>
      <c r="AV66" s="28"/>
      <c r="AW66" s="28"/>
      <c r="AX66" s="28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</row>
    <row r="67" spans="1:119" x14ac:dyDescent="0.3">
      <c r="A67" s="10">
        <v>42675</v>
      </c>
      <c r="B67" s="27">
        <v>42675</v>
      </c>
      <c r="C67" s="37">
        <v>1118463.2960000001</v>
      </c>
      <c r="D67" s="37">
        <v>0</v>
      </c>
      <c r="E67" s="37">
        <v>0</v>
      </c>
      <c r="F67" s="37">
        <v>0</v>
      </c>
      <c r="G67" s="37">
        <v>589677.80099999998</v>
      </c>
      <c r="H67" s="37">
        <v>0</v>
      </c>
      <c r="I67" s="37">
        <v>0</v>
      </c>
      <c r="J67" s="37">
        <v>0</v>
      </c>
      <c r="K67" s="37"/>
      <c r="L67" s="37"/>
      <c r="M67" s="37"/>
      <c r="N67" s="37"/>
      <c r="O67" s="37">
        <v>16109.462</v>
      </c>
      <c r="P67" s="37">
        <v>0</v>
      </c>
      <c r="Q67" s="37"/>
      <c r="R67" s="37"/>
      <c r="S67" s="37">
        <v>0</v>
      </c>
      <c r="T67" s="37">
        <v>0</v>
      </c>
      <c r="U67" s="37">
        <v>0</v>
      </c>
      <c r="V67" s="37">
        <v>0</v>
      </c>
      <c r="W67" s="37">
        <v>38325.887999999999</v>
      </c>
      <c r="X67" s="37">
        <v>0</v>
      </c>
      <c r="Y67" s="37">
        <v>0</v>
      </c>
      <c r="Z67" s="37">
        <v>32612.235000000001</v>
      </c>
      <c r="AA67" s="37">
        <v>0</v>
      </c>
      <c r="AB67" s="37">
        <v>0</v>
      </c>
      <c r="AC67" s="37">
        <v>0</v>
      </c>
      <c r="AD67" s="37">
        <f t="shared" si="0"/>
        <v>70938.122999999992</v>
      </c>
      <c r="AE67" s="37">
        <v>241972.23533</v>
      </c>
      <c r="AF67" s="38">
        <f t="shared" si="1"/>
        <v>2037160.9173300001</v>
      </c>
      <c r="AG67" s="38"/>
      <c r="AK67" s="38"/>
      <c r="AL67" s="38"/>
      <c r="AM67" s="38"/>
      <c r="AN67" s="38"/>
      <c r="AO67" s="38"/>
      <c r="AP67" s="28"/>
      <c r="AQ67" s="28"/>
      <c r="AR67" s="28"/>
      <c r="AS67" s="28"/>
      <c r="AT67" s="28"/>
      <c r="AU67" s="28"/>
      <c r="AV67" s="28"/>
      <c r="AW67" s="28"/>
      <c r="AX67" s="28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</row>
    <row r="68" spans="1:119" x14ac:dyDescent="0.3">
      <c r="A68" s="10">
        <v>42705</v>
      </c>
      <c r="B68" s="27">
        <v>42705</v>
      </c>
      <c r="C68" s="37">
        <v>1151314.9839999999</v>
      </c>
      <c r="D68" s="37">
        <v>0</v>
      </c>
      <c r="E68" s="37">
        <v>0</v>
      </c>
      <c r="F68" s="37">
        <v>0</v>
      </c>
      <c r="G68" s="37">
        <v>582765.57400000002</v>
      </c>
      <c r="H68" s="37">
        <v>0</v>
      </c>
      <c r="I68" s="37">
        <v>0</v>
      </c>
      <c r="J68" s="37">
        <v>0</v>
      </c>
      <c r="K68" s="37"/>
      <c r="L68" s="37"/>
      <c r="M68" s="37"/>
      <c r="N68" s="37"/>
      <c r="O68" s="37">
        <v>15742.448</v>
      </c>
      <c r="P68" s="37">
        <v>0</v>
      </c>
      <c r="Q68" s="37"/>
      <c r="R68" s="37"/>
      <c r="S68" s="37">
        <v>0</v>
      </c>
      <c r="T68" s="37">
        <v>0</v>
      </c>
      <c r="U68" s="37">
        <v>0</v>
      </c>
      <c r="V68" s="37">
        <v>0</v>
      </c>
      <c r="W68" s="37">
        <v>38223.910000000003</v>
      </c>
      <c r="X68" s="37">
        <v>0</v>
      </c>
      <c r="Y68" s="37">
        <v>0</v>
      </c>
      <c r="Z68" s="37">
        <v>37933.618999999999</v>
      </c>
      <c r="AA68" s="37">
        <v>0</v>
      </c>
      <c r="AB68" s="37">
        <v>0</v>
      </c>
      <c r="AC68" s="37">
        <v>0</v>
      </c>
      <c r="AD68" s="37">
        <f t="shared" si="0"/>
        <v>76157.52900000001</v>
      </c>
      <c r="AE68" s="37">
        <v>247585.53732999999</v>
      </c>
      <c r="AF68" s="38">
        <f t="shared" si="1"/>
        <v>2073566.0723300001</v>
      </c>
      <c r="AG68" s="38"/>
      <c r="AK68" s="38"/>
      <c r="AL68" s="38"/>
      <c r="AM68" s="38"/>
      <c r="AN68" s="38"/>
      <c r="AO68" s="38"/>
      <c r="AP68" s="28"/>
      <c r="AQ68" s="28"/>
      <c r="AR68" s="28"/>
      <c r="AS68" s="28"/>
      <c r="AT68" s="28"/>
      <c r="AU68" s="28"/>
      <c r="AV68" s="28"/>
      <c r="AW68" s="28"/>
      <c r="AX68" s="28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</row>
    <row r="69" spans="1:119" x14ac:dyDescent="0.3">
      <c r="A69" s="10">
        <v>42736</v>
      </c>
      <c r="B69" s="27">
        <v>42736</v>
      </c>
      <c r="C69" s="37">
        <v>1151314.9839999999</v>
      </c>
      <c r="D69" s="37">
        <v>0</v>
      </c>
      <c r="E69" s="37">
        <v>0</v>
      </c>
      <c r="F69" s="37">
        <v>0</v>
      </c>
      <c r="G69" s="37">
        <v>582765.57400000002</v>
      </c>
      <c r="H69" s="37">
        <v>0</v>
      </c>
      <c r="I69" s="37">
        <v>0</v>
      </c>
      <c r="J69" s="37">
        <v>0</v>
      </c>
      <c r="K69" s="37"/>
      <c r="L69" s="37"/>
      <c r="M69" s="37"/>
      <c r="N69" s="37"/>
      <c r="O69" s="37">
        <v>15742.448</v>
      </c>
      <c r="P69" s="37">
        <v>0</v>
      </c>
      <c r="Q69" s="37"/>
      <c r="R69" s="37"/>
      <c r="S69" s="37">
        <v>0</v>
      </c>
      <c r="T69" s="37">
        <v>0</v>
      </c>
      <c r="U69" s="37">
        <v>0</v>
      </c>
      <c r="V69" s="37">
        <v>0</v>
      </c>
      <c r="W69" s="37">
        <v>38223.910000000003</v>
      </c>
      <c r="X69" s="37">
        <v>0</v>
      </c>
      <c r="Y69" s="37">
        <v>0</v>
      </c>
      <c r="Z69" s="37">
        <v>37933.618999999999</v>
      </c>
      <c r="AA69" s="37">
        <v>0</v>
      </c>
      <c r="AB69" s="37">
        <v>0</v>
      </c>
      <c r="AC69" s="37">
        <v>0</v>
      </c>
      <c r="AD69" s="37">
        <f t="shared" si="0"/>
        <v>76157.52900000001</v>
      </c>
      <c r="AE69" s="37">
        <v>247585.53732999999</v>
      </c>
      <c r="AF69" s="38">
        <f t="shared" si="1"/>
        <v>2073566.0723300001</v>
      </c>
      <c r="AG69" s="38"/>
      <c r="AK69" s="38"/>
      <c r="AL69" s="38"/>
      <c r="AM69" s="38"/>
      <c r="AN69" s="38"/>
      <c r="AO69" s="38"/>
      <c r="AP69" s="28"/>
      <c r="AQ69" s="28"/>
      <c r="AR69" s="28"/>
      <c r="AS69" s="28"/>
      <c r="AT69" s="28"/>
      <c r="AU69" s="28"/>
      <c r="AV69" s="28"/>
      <c r="AW69" s="28"/>
      <c r="AX69" s="28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</row>
    <row r="70" spans="1:119" x14ac:dyDescent="0.3">
      <c r="A70" s="10">
        <v>42767</v>
      </c>
      <c r="B70" s="27">
        <v>42767</v>
      </c>
      <c r="C70" s="37">
        <v>1151314.9839999999</v>
      </c>
      <c r="D70" s="37">
        <v>0</v>
      </c>
      <c r="E70" s="37">
        <v>0</v>
      </c>
      <c r="F70" s="37">
        <v>0</v>
      </c>
      <c r="G70" s="37">
        <v>582765.57400000002</v>
      </c>
      <c r="H70" s="37">
        <v>0</v>
      </c>
      <c r="I70" s="37">
        <v>0</v>
      </c>
      <c r="J70" s="37">
        <v>0</v>
      </c>
      <c r="K70" s="37"/>
      <c r="L70" s="37"/>
      <c r="M70" s="37"/>
      <c r="N70" s="37"/>
      <c r="O70" s="37">
        <v>15742.448</v>
      </c>
      <c r="P70" s="37">
        <v>0</v>
      </c>
      <c r="Q70" s="37"/>
      <c r="R70" s="37"/>
      <c r="S70" s="37">
        <v>0</v>
      </c>
      <c r="T70" s="37">
        <v>0</v>
      </c>
      <c r="U70" s="37">
        <v>0</v>
      </c>
      <c r="V70" s="37">
        <v>0</v>
      </c>
      <c r="W70" s="37">
        <v>38223.910000000003</v>
      </c>
      <c r="X70" s="37">
        <v>0</v>
      </c>
      <c r="Y70" s="37">
        <v>0</v>
      </c>
      <c r="Z70" s="37">
        <v>37933.618999999999</v>
      </c>
      <c r="AA70" s="37">
        <v>0</v>
      </c>
      <c r="AB70" s="37">
        <v>0</v>
      </c>
      <c r="AC70" s="37">
        <v>0</v>
      </c>
      <c r="AD70" s="37">
        <f t="shared" si="0"/>
        <v>76157.52900000001</v>
      </c>
      <c r="AE70" s="37">
        <v>247585.53732999999</v>
      </c>
      <c r="AF70" s="38">
        <f t="shared" si="1"/>
        <v>2073566.0723300001</v>
      </c>
      <c r="AG70" s="38"/>
      <c r="AK70" s="38"/>
      <c r="AL70" s="38"/>
      <c r="AM70" s="38"/>
      <c r="AN70" s="38"/>
      <c r="AO70" s="38"/>
      <c r="AP70" s="28"/>
      <c r="AQ70" s="28"/>
      <c r="AR70" s="28"/>
      <c r="AS70" s="28"/>
      <c r="AT70" s="28"/>
      <c r="AU70" s="28"/>
      <c r="AV70" s="28"/>
      <c r="AW70" s="28"/>
      <c r="AX70" s="28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</row>
    <row r="71" spans="1:119" x14ac:dyDescent="0.3">
      <c r="A71" s="10">
        <v>42795</v>
      </c>
      <c r="B71" s="27">
        <v>42795</v>
      </c>
      <c r="C71" s="37">
        <v>1191352.054</v>
      </c>
      <c r="D71" s="37">
        <v>0</v>
      </c>
      <c r="E71" s="37">
        <v>0</v>
      </c>
      <c r="F71" s="37">
        <v>0</v>
      </c>
      <c r="G71" s="37">
        <v>600474.01</v>
      </c>
      <c r="H71" s="37">
        <v>0</v>
      </c>
      <c r="I71" s="37">
        <v>0</v>
      </c>
      <c r="J71" s="37">
        <v>0</v>
      </c>
      <c r="K71" s="37"/>
      <c r="L71" s="37"/>
      <c r="M71" s="37"/>
      <c r="N71" s="37"/>
      <c r="O71" s="37">
        <v>12322.678</v>
      </c>
      <c r="P71" s="37">
        <v>0</v>
      </c>
      <c r="Q71" s="37"/>
      <c r="R71" s="37"/>
      <c r="S71" s="37">
        <v>0</v>
      </c>
      <c r="T71" s="37">
        <v>0</v>
      </c>
      <c r="U71" s="37">
        <v>0</v>
      </c>
      <c r="V71" s="37">
        <v>0</v>
      </c>
      <c r="W71" s="37">
        <v>38318.07</v>
      </c>
      <c r="X71" s="37">
        <v>0</v>
      </c>
      <c r="Y71" s="37">
        <v>0</v>
      </c>
      <c r="Z71" s="37">
        <v>28535.502</v>
      </c>
      <c r="AA71" s="37">
        <v>0</v>
      </c>
      <c r="AB71" s="37">
        <v>0</v>
      </c>
      <c r="AC71" s="37">
        <v>0</v>
      </c>
      <c r="AD71" s="37">
        <f t="shared" si="0"/>
        <v>66853.572</v>
      </c>
      <c r="AE71" s="37">
        <v>255289.81432999999</v>
      </c>
      <c r="AF71" s="38">
        <f t="shared" si="1"/>
        <v>2126292.1283300002</v>
      </c>
      <c r="AG71" s="38"/>
      <c r="AK71" s="38"/>
      <c r="AL71" s="38"/>
      <c r="AM71" s="38"/>
      <c r="AN71" s="38"/>
      <c r="AO71" s="38"/>
      <c r="AP71" s="28"/>
      <c r="AQ71" s="28"/>
      <c r="AR71" s="28"/>
      <c r="AS71" s="28"/>
      <c r="AT71" s="28"/>
      <c r="AU71" s="28"/>
      <c r="AV71" s="28"/>
      <c r="AW71" s="28"/>
      <c r="AX71" s="28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</row>
    <row r="72" spans="1:119" x14ac:dyDescent="0.3">
      <c r="A72" s="10">
        <v>42826</v>
      </c>
      <c r="B72" s="27">
        <v>42826</v>
      </c>
      <c r="C72" s="37">
        <v>1191352.054</v>
      </c>
      <c r="D72" s="37">
        <v>0</v>
      </c>
      <c r="E72" s="37">
        <v>0</v>
      </c>
      <c r="F72" s="37">
        <v>0</v>
      </c>
      <c r="G72" s="37">
        <v>600474.01</v>
      </c>
      <c r="H72" s="37">
        <v>0</v>
      </c>
      <c r="I72" s="37">
        <v>0</v>
      </c>
      <c r="J72" s="37">
        <v>0</v>
      </c>
      <c r="K72" s="37"/>
      <c r="L72" s="37"/>
      <c r="M72" s="37"/>
      <c r="N72" s="37"/>
      <c r="O72" s="37">
        <v>12322.678</v>
      </c>
      <c r="P72" s="37">
        <v>0</v>
      </c>
      <c r="Q72" s="37"/>
      <c r="R72" s="37"/>
      <c r="S72" s="37">
        <v>0</v>
      </c>
      <c r="T72" s="37">
        <v>0</v>
      </c>
      <c r="U72" s="37">
        <v>0</v>
      </c>
      <c r="V72" s="37">
        <v>0</v>
      </c>
      <c r="W72" s="37">
        <v>38318.07</v>
      </c>
      <c r="X72" s="37">
        <v>0</v>
      </c>
      <c r="Y72" s="37">
        <v>0</v>
      </c>
      <c r="Z72" s="37">
        <v>28535.502</v>
      </c>
      <c r="AA72" s="37">
        <v>0</v>
      </c>
      <c r="AB72" s="37">
        <v>0</v>
      </c>
      <c r="AC72" s="37">
        <v>0</v>
      </c>
      <c r="AD72" s="37">
        <f t="shared" si="0"/>
        <v>66853.572</v>
      </c>
      <c r="AE72" s="37">
        <v>255289.81432999999</v>
      </c>
      <c r="AF72" s="38">
        <f t="shared" si="1"/>
        <v>2126292.1283300002</v>
      </c>
      <c r="AG72" s="38"/>
      <c r="AK72" s="38"/>
      <c r="AL72" s="38"/>
      <c r="AM72" s="38"/>
      <c r="AN72" s="38"/>
      <c r="AO72" s="38"/>
      <c r="AP72" s="28"/>
      <c r="AQ72" s="28"/>
      <c r="AR72" s="28"/>
      <c r="AS72" s="28"/>
      <c r="AT72" s="28"/>
      <c r="AU72" s="28"/>
      <c r="AV72" s="28"/>
      <c r="AW72" s="28"/>
      <c r="AX72" s="28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</row>
    <row r="73" spans="1:119" x14ac:dyDescent="0.3">
      <c r="A73" s="10">
        <v>42856</v>
      </c>
      <c r="B73" s="27">
        <v>42856</v>
      </c>
      <c r="C73" s="37">
        <v>1191352.054</v>
      </c>
      <c r="D73" s="37">
        <v>0</v>
      </c>
      <c r="E73" s="37">
        <v>0</v>
      </c>
      <c r="F73" s="37">
        <v>0</v>
      </c>
      <c r="G73" s="37">
        <v>600474.01</v>
      </c>
      <c r="H73" s="37">
        <v>0</v>
      </c>
      <c r="I73" s="37">
        <v>0</v>
      </c>
      <c r="J73" s="37">
        <v>0</v>
      </c>
      <c r="K73" s="37"/>
      <c r="L73" s="37"/>
      <c r="M73" s="37"/>
      <c r="N73" s="37"/>
      <c r="O73" s="37">
        <v>12322.678</v>
      </c>
      <c r="P73" s="37">
        <v>0</v>
      </c>
      <c r="Q73" s="37"/>
      <c r="R73" s="37"/>
      <c r="S73" s="37">
        <v>0</v>
      </c>
      <c r="T73" s="37">
        <v>0</v>
      </c>
      <c r="U73" s="37">
        <v>0</v>
      </c>
      <c r="V73" s="37">
        <v>0</v>
      </c>
      <c r="W73" s="37">
        <v>38318.07</v>
      </c>
      <c r="X73" s="37">
        <v>0</v>
      </c>
      <c r="Y73" s="37">
        <v>0</v>
      </c>
      <c r="Z73" s="37">
        <v>28535.502</v>
      </c>
      <c r="AA73" s="37">
        <v>0</v>
      </c>
      <c r="AB73" s="37">
        <v>0</v>
      </c>
      <c r="AC73" s="37">
        <v>0</v>
      </c>
      <c r="AD73" s="37">
        <f t="shared" si="0"/>
        <v>66853.572</v>
      </c>
      <c r="AE73" s="37">
        <v>255289.81432999999</v>
      </c>
      <c r="AF73" s="38">
        <f t="shared" si="1"/>
        <v>2126292.1283300002</v>
      </c>
      <c r="AG73" s="38"/>
      <c r="AK73" s="38"/>
      <c r="AL73" s="38"/>
      <c r="AM73" s="38"/>
      <c r="AN73" s="38"/>
      <c r="AO73" s="38"/>
      <c r="AP73" s="28"/>
      <c r="AQ73" s="28"/>
      <c r="AR73" s="28"/>
      <c r="AS73" s="28"/>
      <c r="AT73" s="28"/>
      <c r="AU73" s="28"/>
      <c r="AV73" s="28"/>
      <c r="AW73" s="28"/>
      <c r="AX73" s="28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</row>
    <row r="74" spans="1:119" x14ac:dyDescent="0.3">
      <c r="A74" s="10">
        <v>42887</v>
      </c>
      <c r="B74" s="27">
        <v>42887</v>
      </c>
      <c r="C74" s="37">
        <v>1194708.888</v>
      </c>
      <c r="D74" s="37">
        <v>0</v>
      </c>
      <c r="E74" s="37">
        <v>0</v>
      </c>
      <c r="F74" s="37">
        <v>0</v>
      </c>
      <c r="G74" s="37">
        <v>632830.92599999998</v>
      </c>
      <c r="H74" s="37">
        <v>0</v>
      </c>
      <c r="I74" s="37">
        <v>0</v>
      </c>
      <c r="J74" s="37">
        <v>0</v>
      </c>
      <c r="K74" s="37"/>
      <c r="L74" s="37"/>
      <c r="M74" s="37"/>
      <c r="N74" s="37"/>
      <c r="O74" s="37">
        <v>12023.589</v>
      </c>
      <c r="P74" s="37">
        <v>0</v>
      </c>
      <c r="Q74" s="37"/>
      <c r="R74" s="37"/>
      <c r="S74" s="37">
        <v>0</v>
      </c>
      <c r="T74" s="37">
        <v>0</v>
      </c>
      <c r="U74" s="37">
        <v>0</v>
      </c>
      <c r="V74" s="37">
        <v>0</v>
      </c>
      <c r="W74" s="37">
        <v>36926.163</v>
      </c>
      <c r="X74" s="37">
        <v>0</v>
      </c>
      <c r="Y74" s="37">
        <v>0</v>
      </c>
      <c r="Z74" s="37">
        <v>34462.802000000003</v>
      </c>
      <c r="AA74" s="37">
        <v>0</v>
      </c>
      <c r="AB74" s="37">
        <v>0</v>
      </c>
      <c r="AC74" s="37">
        <v>0</v>
      </c>
      <c r="AD74" s="37">
        <f t="shared" ref="AD74:AD137" si="2">SUM(U74:AC74)</f>
        <v>71388.964999999997</v>
      </c>
      <c r="AE74" s="37">
        <v>258467.74300000002</v>
      </c>
      <c r="AF74" s="38">
        <f t="shared" ref="AF74:AF137" si="3">SUM(C74:T74)+AD74+AE74</f>
        <v>2169420.111</v>
      </c>
      <c r="AG74" s="38"/>
      <c r="AK74" s="38"/>
      <c r="AL74" s="38"/>
      <c r="AM74" s="38"/>
      <c r="AN74" s="38"/>
      <c r="AO74" s="38"/>
      <c r="AP74" s="28"/>
      <c r="AQ74" s="28"/>
      <c r="AR74" s="28"/>
      <c r="AS74" s="28"/>
      <c r="AT74" s="28"/>
      <c r="AU74" s="28"/>
      <c r="AV74" s="28"/>
      <c r="AW74" s="28"/>
      <c r="AX74" s="28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</row>
    <row r="75" spans="1:119" x14ac:dyDescent="0.3">
      <c r="A75" s="10">
        <v>42917</v>
      </c>
      <c r="B75" s="27">
        <v>42917</v>
      </c>
      <c r="C75" s="37">
        <v>1194708.888</v>
      </c>
      <c r="D75" s="37">
        <v>0</v>
      </c>
      <c r="E75" s="37">
        <v>0</v>
      </c>
      <c r="F75" s="37">
        <v>0</v>
      </c>
      <c r="G75" s="37">
        <v>632830.92599999998</v>
      </c>
      <c r="H75" s="37">
        <v>0</v>
      </c>
      <c r="I75" s="37">
        <v>0</v>
      </c>
      <c r="J75" s="37">
        <v>0</v>
      </c>
      <c r="K75" s="37"/>
      <c r="L75" s="37"/>
      <c r="M75" s="37"/>
      <c r="N75" s="37"/>
      <c r="O75" s="37">
        <v>12023.589</v>
      </c>
      <c r="P75" s="37">
        <v>0</v>
      </c>
      <c r="Q75" s="37"/>
      <c r="R75" s="37"/>
      <c r="S75" s="37">
        <v>0</v>
      </c>
      <c r="T75" s="37">
        <v>0</v>
      </c>
      <c r="U75" s="37">
        <v>0</v>
      </c>
      <c r="V75" s="37">
        <v>0</v>
      </c>
      <c r="W75" s="37">
        <v>36926.163</v>
      </c>
      <c r="X75" s="37">
        <v>0</v>
      </c>
      <c r="Y75" s="37">
        <v>0</v>
      </c>
      <c r="Z75" s="37">
        <v>34462.802000000003</v>
      </c>
      <c r="AA75" s="37">
        <v>0</v>
      </c>
      <c r="AB75" s="37">
        <v>0</v>
      </c>
      <c r="AC75" s="37">
        <v>0</v>
      </c>
      <c r="AD75" s="37">
        <f t="shared" si="2"/>
        <v>71388.964999999997</v>
      </c>
      <c r="AE75" s="37">
        <v>258467.74300000002</v>
      </c>
      <c r="AF75" s="38">
        <f t="shared" si="3"/>
        <v>2169420.111</v>
      </c>
      <c r="AG75" s="38"/>
      <c r="AK75" s="38"/>
      <c r="AL75" s="38"/>
      <c r="AM75" s="38"/>
      <c r="AN75" s="38"/>
      <c r="AO75" s="38"/>
      <c r="AP75" s="28"/>
      <c r="AQ75" s="28"/>
      <c r="AR75" s="28"/>
      <c r="AS75" s="28"/>
      <c r="AT75" s="28"/>
      <c r="AU75" s="28"/>
      <c r="AV75" s="28"/>
      <c r="AW75" s="28"/>
      <c r="AX75" s="28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</row>
    <row r="76" spans="1:119" x14ac:dyDescent="0.3">
      <c r="A76" s="10">
        <v>42948</v>
      </c>
      <c r="B76" s="27">
        <v>42948</v>
      </c>
      <c r="C76" s="37">
        <v>1194708.888</v>
      </c>
      <c r="D76" s="37">
        <v>0</v>
      </c>
      <c r="E76" s="37">
        <v>0</v>
      </c>
      <c r="F76" s="37">
        <v>0</v>
      </c>
      <c r="G76" s="37">
        <v>632830.92599999998</v>
      </c>
      <c r="H76" s="37">
        <v>0</v>
      </c>
      <c r="I76" s="37">
        <v>0</v>
      </c>
      <c r="J76" s="37">
        <v>0</v>
      </c>
      <c r="K76" s="37"/>
      <c r="L76" s="37"/>
      <c r="M76" s="37"/>
      <c r="N76" s="37"/>
      <c r="O76" s="37">
        <v>12023.589</v>
      </c>
      <c r="P76" s="37">
        <v>0</v>
      </c>
      <c r="Q76" s="37"/>
      <c r="R76" s="37"/>
      <c r="S76" s="37">
        <v>0</v>
      </c>
      <c r="T76" s="37">
        <v>0</v>
      </c>
      <c r="U76" s="37">
        <v>0</v>
      </c>
      <c r="V76" s="37">
        <v>0</v>
      </c>
      <c r="W76" s="37">
        <v>36926.163</v>
      </c>
      <c r="X76" s="37">
        <v>0</v>
      </c>
      <c r="Y76" s="37">
        <v>0</v>
      </c>
      <c r="Z76" s="37">
        <v>34462.802000000003</v>
      </c>
      <c r="AA76" s="37">
        <v>0</v>
      </c>
      <c r="AB76" s="37">
        <v>0</v>
      </c>
      <c r="AC76" s="37">
        <v>0</v>
      </c>
      <c r="AD76" s="37">
        <f t="shared" si="2"/>
        <v>71388.964999999997</v>
      </c>
      <c r="AE76" s="37">
        <v>258467.74300000002</v>
      </c>
      <c r="AF76" s="38">
        <f t="shared" si="3"/>
        <v>2169420.111</v>
      </c>
      <c r="AG76" s="38"/>
      <c r="AK76" s="38"/>
      <c r="AL76" s="38"/>
      <c r="AM76" s="38"/>
      <c r="AN76" s="38"/>
      <c r="AO76" s="38"/>
      <c r="AP76" s="28"/>
      <c r="AQ76" s="28"/>
      <c r="AR76" s="28"/>
      <c r="AS76" s="28"/>
      <c r="AT76" s="28"/>
      <c r="AU76" s="28"/>
      <c r="AV76" s="28"/>
      <c r="AW76" s="28"/>
      <c r="AX76" s="28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</row>
    <row r="77" spans="1:119" x14ac:dyDescent="0.3">
      <c r="A77" s="10">
        <v>42979</v>
      </c>
      <c r="B77" s="27">
        <v>42979</v>
      </c>
      <c r="C77" s="37">
        <v>1222378.7474700001</v>
      </c>
      <c r="D77" s="37">
        <v>0</v>
      </c>
      <c r="E77" s="37">
        <v>0</v>
      </c>
      <c r="F77" s="37">
        <v>0</v>
      </c>
      <c r="G77" s="37">
        <v>643395.55900000001</v>
      </c>
      <c r="H77" s="37">
        <v>0</v>
      </c>
      <c r="I77" s="37">
        <v>0</v>
      </c>
      <c r="J77" s="37">
        <v>0</v>
      </c>
      <c r="K77" s="37"/>
      <c r="L77" s="37"/>
      <c r="M77" s="37"/>
      <c r="N77" s="37"/>
      <c r="O77" s="37">
        <v>6561.9660000000003</v>
      </c>
      <c r="P77" s="37">
        <v>0</v>
      </c>
      <c r="Q77" s="37"/>
      <c r="R77" s="37"/>
      <c r="S77" s="37">
        <v>0</v>
      </c>
      <c r="T77" s="37">
        <v>0</v>
      </c>
      <c r="U77" s="37">
        <v>0</v>
      </c>
      <c r="V77" s="37">
        <v>0</v>
      </c>
      <c r="W77" s="37">
        <v>38288.682999999997</v>
      </c>
      <c r="X77" s="37">
        <v>0</v>
      </c>
      <c r="Y77" s="37">
        <v>0</v>
      </c>
      <c r="Z77" s="37">
        <v>31749.281999999999</v>
      </c>
      <c r="AA77" s="37">
        <v>0</v>
      </c>
      <c r="AB77" s="37">
        <v>0</v>
      </c>
      <c r="AC77" s="37">
        <v>0</v>
      </c>
      <c r="AD77" s="37">
        <f t="shared" si="2"/>
        <v>70037.964999999997</v>
      </c>
      <c r="AE77" s="37">
        <v>263482.51459000004</v>
      </c>
      <c r="AF77" s="38">
        <f t="shared" si="3"/>
        <v>2205856.7520600003</v>
      </c>
      <c r="AG77" s="38"/>
      <c r="AK77" s="38"/>
      <c r="AL77" s="38"/>
      <c r="AM77" s="38"/>
      <c r="AN77" s="38"/>
      <c r="AO77" s="38"/>
      <c r="AP77" s="28"/>
      <c r="AQ77" s="28"/>
      <c r="AR77" s="28"/>
      <c r="AS77" s="28"/>
      <c r="AT77" s="28"/>
      <c r="AU77" s="28"/>
      <c r="AV77" s="28"/>
      <c r="AW77" s="28"/>
      <c r="AX77" s="28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</row>
    <row r="78" spans="1:119" x14ac:dyDescent="0.3">
      <c r="A78" s="10">
        <v>43009</v>
      </c>
      <c r="B78" s="27">
        <v>43009</v>
      </c>
      <c r="C78" s="37">
        <v>1222378.7474700001</v>
      </c>
      <c r="D78" s="37">
        <v>0</v>
      </c>
      <c r="E78" s="37">
        <v>0</v>
      </c>
      <c r="F78" s="37">
        <v>0</v>
      </c>
      <c r="G78" s="37">
        <v>643395.55900000001</v>
      </c>
      <c r="H78" s="37">
        <v>0</v>
      </c>
      <c r="I78" s="37">
        <v>0</v>
      </c>
      <c r="J78" s="37">
        <v>0</v>
      </c>
      <c r="K78" s="37"/>
      <c r="L78" s="37"/>
      <c r="M78" s="37"/>
      <c r="N78" s="37"/>
      <c r="O78" s="37">
        <v>6561.9660000000003</v>
      </c>
      <c r="P78" s="37">
        <v>0</v>
      </c>
      <c r="Q78" s="37"/>
      <c r="R78" s="37"/>
      <c r="S78" s="37">
        <v>0</v>
      </c>
      <c r="T78" s="37">
        <v>0</v>
      </c>
      <c r="U78" s="37">
        <v>0</v>
      </c>
      <c r="V78" s="37">
        <v>0</v>
      </c>
      <c r="W78" s="37">
        <v>38288.682999999997</v>
      </c>
      <c r="X78" s="37">
        <v>0</v>
      </c>
      <c r="Y78" s="37">
        <v>0</v>
      </c>
      <c r="Z78" s="37">
        <v>31749.281999999999</v>
      </c>
      <c r="AA78" s="37">
        <v>0</v>
      </c>
      <c r="AB78" s="37">
        <v>0</v>
      </c>
      <c r="AC78" s="37">
        <v>0</v>
      </c>
      <c r="AD78" s="37">
        <f t="shared" si="2"/>
        <v>70037.964999999997</v>
      </c>
      <c r="AE78" s="37">
        <v>263482.51459000004</v>
      </c>
      <c r="AF78" s="38">
        <f t="shared" si="3"/>
        <v>2205856.7520600003</v>
      </c>
      <c r="AG78" s="38"/>
      <c r="AK78" s="38"/>
      <c r="AL78" s="38"/>
      <c r="AM78" s="38"/>
      <c r="AN78" s="38"/>
      <c r="AO78" s="38"/>
      <c r="AP78" s="28"/>
      <c r="AQ78" s="28"/>
      <c r="AR78" s="28"/>
      <c r="AS78" s="28"/>
      <c r="AT78" s="28"/>
      <c r="AU78" s="28"/>
      <c r="AV78" s="28"/>
      <c r="AW78" s="28"/>
      <c r="AX78" s="28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</row>
    <row r="79" spans="1:119" x14ac:dyDescent="0.3">
      <c r="A79" s="10">
        <v>43040</v>
      </c>
      <c r="B79" s="27">
        <v>43040</v>
      </c>
      <c r="C79" s="37">
        <v>1222378.7474700001</v>
      </c>
      <c r="D79" s="37">
        <v>0</v>
      </c>
      <c r="E79" s="37">
        <v>0</v>
      </c>
      <c r="F79" s="37">
        <v>0</v>
      </c>
      <c r="G79" s="37">
        <v>643395.55900000001</v>
      </c>
      <c r="H79" s="37">
        <v>0</v>
      </c>
      <c r="I79" s="37">
        <v>0</v>
      </c>
      <c r="J79" s="37">
        <v>0</v>
      </c>
      <c r="K79" s="37"/>
      <c r="L79" s="37"/>
      <c r="M79" s="37"/>
      <c r="N79" s="37"/>
      <c r="O79" s="37">
        <v>6561.9660000000003</v>
      </c>
      <c r="P79" s="37">
        <v>0</v>
      </c>
      <c r="Q79" s="37"/>
      <c r="R79" s="37"/>
      <c r="S79" s="37">
        <v>0</v>
      </c>
      <c r="T79" s="37">
        <v>0</v>
      </c>
      <c r="U79" s="37">
        <v>0</v>
      </c>
      <c r="V79" s="37">
        <v>0</v>
      </c>
      <c r="W79" s="37">
        <v>38288.682999999997</v>
      </c>
      <c r="X79" s="37">
        <v>0</v>
      </c>
      <c r="Y79" s="37">
        <v>0</v>
      </c>
      <c r="Z79" s="37">
        <v>31749.281999999999</v>
      </c>
      <c r="AA79" s="37">
        <v>0</v>
      </c>
      <c r="AB79" s="37">
        <v>0</v>
      </c>
      <c r="AC79" s="37">
        <v>0</v>
      </c>
      <c r="AD79" s="37">
        <f t="shared" si="2"/>
        <v>70037.964999999997</v>
      </c>
      <c r="AE79" s="37">
        <v>263482.51459000004</v>
      </c>
      <c r="AF79" s="38">
        <f t="shared" si="3"/>
        <v>2205856.7520600003</v>
      </c>
      <c r="AG79" s="38"/>
      <c r="AK79" s="38"/>
      <c r="AL79" s="38"/>
      <c r="AM79" s="38"/>
      <c r="AN79" s="38"/>
      <c r="AO79" s="38"/>
      <c r="AP79" s="28"/>
      <c r="AQ79" s="28"/>
      <c r="AR79" s="28"/>
      <c r="AS79" s="28"/>
      <c r="AT79" s="28"/>
      <c r="AU79" s="28"/>
      <c r="AV79" s="28"/>
      <c r="AW79" s="28"/>
      <c r="AX79" s="28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</row>
    <row r="80" spans="1:119" x14ac:dyDescent="0.3">
      <c r="A80" s="10">
        <v>43070</v>
      </c>
      <c r="B80" s="27">
        <v>43070</v>
      </c>
      <c r="C80" s="37">
        <v>1232300.4016</v>
      </c>
      <c r="D80" s="37">
        <v>0</v>
      </c>
      <c r="E80" s="37">
        <v>0</v>
      </c>
      <c r="F80" s="37">
        <v>0</v>
      </c>
      <c r="G80" s="37">
        <v>665304.85499999998</v>
      </c>
      <c r="H80" s="37">
        <v>0</v>
      </c>
      <c r="I80" s="37">
        <v>0</v>
      </c>
      <c r="J80" s="37">
        <v>0</v>
      </c>
      <c r="K80" s="37"/>
      <c r="L80" s="37"/>
      <c r="M80" s="37"/>
      <c r="N80" s="37"/>
      <c r="O80" s="37">
        <v>6347.1050000000005</v>
      </c>
      <c r="P80" s="37">
        <v>0</v>
      </c>
      <c r="Q80" s="37"/>
      <c r="R80" s="37"/>
      <c r="S80" s="37">
        <v>0</v>
      </c>
      <c r="T80" s="37">
        <v>0</v>
      </c>
      <c r="U80" s="37">
        <v>0</v>
      </c>
      <c r="V80" s="37">
        <v>0</v>
      </c>
      <c r="W80" s="37">
        <v>38784.082999999999</v>
      </c>
      <c r="X80" s="37">
        <v>0</v>
      </c>
      <c r="Y80" s="37">
        <v>0</v>
      </c>
      <c r="Z80" s="37">
        <v>37973.315000000002</v>
      </c>
      <c r="AA80" s="37">
        <v>0</v>
      </c>
      <c r="AB80" s="37">
        <v>0</v>
      </c>
      <c r="AC80" s="37">
        <v>0</v>
      </c>
      <c r="AD80" s="37">
        <f t="shared" si="2"/>
        <v>76757.398000000001</v>
      </c>
      <c r="AE80" s="37">
        <v>270394.65821000002</v>
      </c>
      <c r="AF80" s="38">
        <f t="shared" si="3"/>
        <v>2251104.41781</v>
      </c>
      <c r="AG80" s="38"/>
      <c r="AK80" s="38"/>
      <c r="AL80" s="38"/>
      <c r="AM80" s="38"/>
      <c r="AN80" s="38"/>
      <c r="AO80" s="38"/>
      <c r="AP80" s="28"/>
      <c r="AQ80" s="28"/>
      <c r="AR80" s="28"/>
      <c r="AS80" s="28"/>
      <c r="AT80" s="28"/>
      <c r="AU80" s="28"/>
      <c r="AV80" s="28"/>
      <c r="AW80" s="28"/>
      <c r="AX80" s="28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</row>
    <row r="81" spans="1:119" x14ac:dyDescent="0.3">
      <c r="A81" s="10">
        <v>43101</v>
      </c>
      <c r="B81" s="27">
        <v>43101</v>
      </c>
      <c r="C81" s="37">
        <v>1232300.4016</v>
      </c>
      <c r="D81" s="37">
        <v>0</v>
      </c>
      <c r="E81" s="37">
        <v>0</v>
      </c>
      <c r="F81" s="37">
        <v>0</v>
      </c>
      <c r="G81" s="37">
        <v>665304.85499999998</v>
      </c>
      <c r="H81" s="37">
        <v>0</v>
      </c>
      <c r="I81" s="37">
        <v>0</v>
      </c>
      <c r="J81" s="37">
        <v>0</v>
      </c>
      <c r="K81" s="37"/>
      <c r="L81" s="37"/>
      <c r="M81" s="37"/>
      <c r="N81" s="37"/>
      <c r="O81" s="37">
        <v>6347.1050000000005</v>
      </c>
      <c r="P81" s="37">
        <v>0</v>
      </c>
      <c r="Q81" s="37"/>
      <c r="R81" s="37"/>
      <c r="S81" s="37">
        <v>0</v>
      </c>
      <c r="T81" s="37">
        <v>0</v>
      </c>
      <c r="U81" s="37">
        <v>0</v>
      </c>
      <c r="V81" s="37">
        <v>0</v>
      </c>
      <c r="W81" s="37">
        <v>38784.082999999999</v>
      </c>
      <c r="X81" s="37">
        <v>0</v>
      </c>
      <c r="Y81" s="37">
        <v>0</v>
      </c>
      <c r="Z81" s="37">
        <v>37973.315000000002</v>
      </c>
      <c r="AA81" s="37">
        <v>0</v>
      </c>
      <c r="AB81" s="37">
        <v>0</v>
      </c>
      <c r="AC81" s="37">
        <v>0</v>
      </c>
      <c r="AD81" s="37">
        <f t="shared" si="2"/>
        <v>76757.398000000001</v>
      </c>
      <c r="AE81" s="37">
        <v>270394.65821000002</v>
      </c>
      <c r="AF81" s="38">
        <f t="shared" si="3"/>
        <v>2251104.41781</v>
      </c>
      <c r="AG81" s="38"/>
      <c r="AK81" s="38"/>
      <c r="AL81" s="38"/>
      <c r="AM81" s="38"/>
      <c r="AN81" s="38"/>
      <c r="AO81" s="38"/>
      <c r="AP81" s="28"/>
      <c r="AQ81" s="28"/>
      <c r="AR81" s="28"/>
      <c r="AS81" s="28"/>
      <c r="AT81" s="28"/>
      <c r="AU81" s="28"/>
      <c r="AV81" s="28"/>
      <c r="AW81" s="28"/>
      <c r="AX81" s="28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</row>
    <row r="82" spans="1:119" x14ac:dyDescent="0.3">
      <c r="A82" s="10">
        <v>43132</v>
      </c>
      <c r="B82" s="27">
        <v>43132</v>
      </c>
      <c r="C82" s="37">
        <v>1232300.4016</v>
      </c>
      <c r="D82" s="37">
        <v>0</v>
      </c>
      <c r="E82" s="37">
        <v>0</v>
      </c>
      <c r="F82" s="37">
        <v>0</v>
      </c>
      <c r="G82" s="37">
        <v>665304.85499999998</v>
      </c>
      <c r="H82" s="37">
        <v>0</v>
      </c>
      <c r="I82" s="37">
        <v>0</v>
      </c>
      <c r="J82" s="37">
        <v>0</v>
      </c>
      <c r="K82" s="37"/>
      <c r="L82" s="37"/>
      <c r="M82" s="37"/>
      <c r="N82" s="37"/>
      <c r="O82" s="37">
        <v>6347.1050000000005</v>
      </c>
      <c r="P82" s="37">
        <v>0</v>
      </c>
      <c r="Q82" s="37"/>
      <c r="R82" s="37"/>
      <c r="S82" s="37">
        <v>0</v>
      </c>
      <c r="T82" s="37">
        <v>0</v>
      </c>
      <c r="U82" s="37">
        <v>0</v>
      </c>
      <c r="V82" s="37">
        <v>0</v>
      </c>
      <c r="W82" s="37">
        <v>38784.082999999999</v>
      </c>
      <c r="X82" s="37">
        <v>0</v>
      </c>
      <c r="Y82" s="37">
        <v>0</v>
      </c>
      <c r="Z82" s="37">
        <v>37973.315000000002</v>
      </c>
      <c r="AA82" s="37">
        <v>0</v>
      </c>
      <c r="AB82" s="37">
        <v>0</v>
      </c>
      <c r="AC82" s="37">
        <v>0</v>
      </c>
      <c r="AD82" s="37">
        <f t="shared" si="2"/>
        <v>76757.398000000001</v>
      </c>
      <c r="AE82" s="37">
        <v>270394.65821000002</v>
      </c>
      <c r="AF82" s="38">
        <f t="shared" si="3"/>
        <v>2251104.41781</v>
      </c>
      <c r="AG82" s="38"/>
      <c r="AK82" s="38"/>
      <c r="AL82" s="38"/>
      <c r="AM82" s="38"/>
      <c r="AN82" s="38"/>
      <c r="AO82" s="38"/>
      <c r="AP82" s="28"/>
      <c r="AQ82" s="28"/>
      <c r="AR82" s="28"/>
      <c r="AS82" s="28"/>
      <c r="AT82" s="28"/>
      <c r="AU82" s="28"/>
      <c r="AV82" s="28"/>
      <c r="AW82" s="28"/>
      <c r="AX82" s="28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</row>
    <row r="83" spans="1:119" x14ac:dyDescent="0.3">
      <c r="A83" s="10">
        <v>43160</v>
      </c>
      <c r="B83" s="27">
        <v>43160</v>
      </c>
      <c r="C83" s="37">
        <v>1275925.2065999999</v>
      </c>
      <c r="D83" s="37">
        <v>0</v>
      </c>
      <c r="E83" s="37">
        <v>0</v>
      </c>
      <c r="F83" s="37">
        <v>0</v>
      </c>
      <c r="G83" s="37">
        <v>683397.34299999999</v>
      </c>
      <c r="H83" s="37">
        <v>0</v>
      </c>
      <c r="I83" s="37">
        <v>0</v>
      </c>
      <c r="J83" s="37">
        <v>0</v>
      </c>
      <c r="K83" s="37"/>
      <c r="L83" s="37"/>
      <c r="M83" s="37"/>
      <c r="N83" s="37"/>
      <c r="O83" s="37">
        <v>6305.6059999999998</v>
      </c>
      <c r="P83" s="37">
        <v>0</v>
      </c>
      <c r="Q83" s="37"/>
      <c r="R83" s="37"/>
      <c r="S83" s="37">
        <v>0</v>
      </c>
      <c r="T83" s="37">
        <v>0</v>
      </c>
      <c r="U83" s="37">
        <v>0</v>
      </c>
      <c r="V83" s="37">
        <v>0</v>
      </c>
      <c r="W83" s="37">
        <v>40252.870000000003</v>
      </c>
      <c r="X83" s="37">
        <v>0</v>
      </c>
      <c r="Y83" s="37">
        <v>0</v>
      </c>
      <c r="Z83" s="37">
        <v>33638.523000000001</v>
      </c>
      <c r="AA83" s="37">
        <v>0</v>
      </c>
      <c r="AB83" s="37">
        <v>0</v>
      </c>
      <c r="AC83" s="37">
        <v>0</v>
      </c>
      <c r="AD83" s="37">
        <f t="shared" si="2"/>
        <v>73891.393000000011</v>
      </c>
      <c r="AE83" s="37">
        <v>276323.01321000006</v>
      </c>
      <c r="AF83" s="38">
        <f t="shared" si="3"/>
        <v>2315842.5618099999</v>
      </c>
      <c r="AG83" s="38"/>
      <c r="AK83" s="38"/>
      <c r="AL83" s="38"/>
      <c r="AM83" s="38"/>
      <c r="AN83" s="38"/>
      <c r="AO83" s="38"/>
      <c r="AP83" s="28"/>
      <c r="AQ83" s="28"/>
      <c r="AR83" s="28"/>
      <c r="AS83" s="28"/>
      <c r="AT83" s="28"/>
      <c r="AU83" s="28"/>
      <c r="AV83" s="28"/>
      <c r="AW83" s="28"/>
      <c r="AX83" s="28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</row>
    <row r="84" spans="1:119" x14ac:dyDescent="0.3">
      <c r="A84" s="10">
        <v>43191</v>
      </c>
      <c r="B84" s="27">
        <v>43191</v>
      </c>
      <c r="C84" s="37">
        <v>1275925.2065999999</v>
      </c>
      <c r="D84" s="37">
        <v>0</v>
      </c>
      <c r="E84" s="37">
        <v>0</v>
      </c>
      <c r="F84" s="37">
        <v>0</v>
      </c>
      <c r="G84" s="37">
        <v>683397.34299999999</v>
      </c>
      <c r="H84" s="37">
        <v>0</v>
      </c>
      <c r="I84" s="37">
        <v>0</v>
      </c>
      <c r="J84" s="37">
        <v>0</v>
      </c>
      <c r="K84" s="37"/>
      <c r="L84" s="37"/>
      <c r="M84" s="37"/>
      <c r="N84" s="37"/>
      <c r="O84" s="37">
        <v>6305.6059999999998</v>
      </c>
      <c r="P84" s="37">
        <v>0</v>
      </c>
      <c r="Q84" s="37"/>
      <c r="R84" s="37"/>
      <c r="S84" s="37">
        <v>0</v>
      </c>
      <c r="T84" s="37">
        <v>0</v>
      </c>
      <c r="U84" s="37">
        <v>0</v>
      </c>
      <c r="V84" s="37">
        <v>0</v>
      </c>
      <c r="W84" s="37">
        <v>40252.870000000003</v>
      </c>
      <c r="X84" s="37">
        <v>0</v>
      </c>
      <c r="Y84" s="37">
        <v>0</v>
      </c>
      <c r="Z84" s="37">
        <v>33638.523000000001</v>
      </c>
      <c r="AA84" s="37">
        <v>0</v>
      </c>
      <c r="AB84" s="37">
        <v>0</v>
      </c>
      <c r="AC84" s="37">
        <v>0</v>
      </c>
      <c r="AD84" s="37">
        <f t="shared" si="2"/>
        <v>73891.393000000011</v>
      </c>
      <c r="AE84" s="37">
        <v>276323.01321000006</v>
      </c>
      <c r="AF84" s="38">
        <f t="shared" si="3"/>
        <v>2315842.5618099999</v>
      </c>
      <c r="AG84" s="38"/>
      <c r="AK84" s="38"/>
      <c r="AL84" s="38"/>
      <c r="AM84" s="38"/>
      <c r="AN84" s="38"/>
      <c r="AO84" s="38"/>
      <c r="AP84" s="28"/>
      <c r="AQ84" s="28"/>
      <c r="AR84" s="28"/>
      <c r="AS84" s="28"/>
      <c r="AT84" s="28"/>
      <c r="AU84" s="28"/>
      <c r="AV84" s="28"/>
      <c r="AW84" s="28"/>
      <c r="AX84" s="28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</row>
    <row r="85" spans="1:119" x14ac:dyDescent="0.3">
      <c r="A85" s="10">
        <v>43221</v>
      </c>
      <c r="B85" s="27">
        <v>43221</v>
      </c>
      <c r="C85" s="37">
        <v>1275925.2065999999</v>
      </c>
      <c r="D85" s="37">
        <v>0</v>
      </c>
      <c r="E85" s="37">
        <v>0</v>
      </c>
      <c r="F85" s="37">
        <v>0</v>
      </c>
      <c r="G85" s="37">
        <v>683397.34299999999</v>
      </c>
      <c r="H85" s="37">
        <v>0</v>
      </c>
      <c r="I85" s="37">
        <v>0</v>
      </c>
      <c r="J85" s="37">
        <v>0</v>
      </c>
      <c r="K85" s="37"/>
      <c r="L85" s="37"/>
      <c r="M85" s="37"/>
      <c r="N85" s="37"/>
      <c r="O85" s="37">
        <v>6305.6059999999998</v>
      </c>
      <c r="P85" s="37">
        <v>0</v>
      </c>
      <c r="Q85" s="37"/>
      <c r="R85" s="37"/>
      <c r="S85" s="37">
        <v>0</v>
      </c>
      <c r="T85" s="37">
        <v>0</v>
      </c>
      <c r="U85" s="37">
        <v>0</v>
      </c>
      <c r="V85" s="37">
        <v>0</v>
      </c>
      <c r="W85" s="37">
        <v>40252.870000000003</v>
      </c>
      <c r="X85" s="37">
        <v>0</v>
      </c>
      <c r="Y85" s="37">
        <v>0</v>
      </c>
      <c r="Z85" s="37">
        <v>33638.523000000001</v>
      </c>
      <c r="AA85" s="37">
        <v>0</v>
      </c>
      <c r="AB85" s="37">
        <v>0</v>
      </c>
      <c r="AC85" s="37">
        <v>0</v>
      </c>
      <c r="AD85" s="37">
        <f t="shared" si="2"/>
        <v>73891.393000000011</v>
      </c>
      <c r="AE85" s="37">
        <v>276323.01321000006</v>
      </c>
      <c r="AF85" s="38">
        <f t="shared" si="3"/>
        <v>2315842.5618099999</v>
      </c>
      <c r="AG85" s="38"/>
      <c r="AK85" s="38"/>
      <c r="AL85" s="38"/>
      <c r="AM85" s="38"/>
      <c r="AN85" s="38"/>
      <c r="AO85" s="38"/>
      <c r="AP85" s="28"/>
      <c r="AQ85" s="28"/>
      <c r="AR85" s="28"/>
      <c r="AS85" s="28"/>
      <c r="AT85" s="28"/>
      <c r="AU85" s="28"/>
      <c r="AV85" s="28"/>
      <c r="AW85" s="28"/>
      <c r="AX85" s="28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</row>
    <row r="86" spans="1:119" x14ac:dyDescent="0.3">
      <c r="A86" s="10">
        <v>43252</v>
      </c>
      <c r="B86" s="27">
        <v>43252</v>
      </c>
      <c r="C86" s="37">
        <v>1302324.8976</v>
      </c>
      <c r="D86" s="37">
        <v>0</v>
      </c>
      <c r="E86" s="37">
        <v>0</v>
      </c>
      <c r="F86" s="37">
        <v>0</v>
      </c>
      <c r="G86" s="37">
        <v>702008.91700000002</v>
      </c>
      <c r="H86" s="37">
        <v>0</v>
      </c>
      <c r="I86" s="37">
        <v>0</v>
      </c>
      <c r="J86" s="37">
        <v>0</v>
      </c>
      <c r="K86" s="37"/>
      <c r="L86" s="37"/>
      <c r="M86" s="37"/>
      <c r="N86" s="37"/>
      <c r="O86" s="37">
        <v>5937.38</v>
      </c>
      <c r="P86" s="37">
        <v>0</v>
      </c>
      <c r="Q86" s="37"/>
      <c r="R86" s="37"/>
      <c r="S86" s="37">
        <v>0</v>
      </c>
      <c r="T86" s="37">
        <v>0</v>
      </c>
      <c r="U86" s="37">
        <v>0</v>
      </c>
      <c r="V86" s="37">
        <v>0</v>
      </c>
      <c r="W86" s="37">
        <v>42967.949000000001</v>
      </c>
      <c r="X86" s="37">
        <v>0</v>
      </c>
      <c r="Y86" s="37">
        <v>0</v>
      </c>
      <c r="Z86" s="37">
        <v>38845.326000000001</v>
      </c>
      <c r="AA86" s="37">
        <v>0</v>
      </c>
      <c r="AB86" s="37">
        <v>0</v>
      </c>
      <c r="AC86" s="37">
        <v>0</v>
      </c>
      <c r="AD86" s="37">
        <f t="shared" si="2"/>
        <v>81813.274999999994</v>
      </c>
      <c r="AE86" s="37">
        <v>277283.44421000005</v>
      </c>
      <c r="AF86" s="38">
        <f t="shared" si="3"/>
        <v>2369367.9138099998</v>
      </c>
      <c r="AG86" s="38"/>
      <c r="AK86" s="38"/>
      <c r="AL86" s="38"/>
      <c r="AM86" s="38"/>
      <c r="AN86" s="38"/>
      <c r="AO86" s="38"/>
      <c r="AP86" s="28"/>
      <c r="AQ86" s="28"/>
      <c r="AR86" s="28"/>
      <c r="AS86" s="28"/>
      <c r="AT86" s="28"/>
      <c r="AU86" s="28"/>
      <c r="AV86" s="28"/>
      <c r="AW86" s="28"/>
      <c r="AX86" s="28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</row>
    <row r="87" spans="1:119" x14ac:dyDescent="0.3">
      <c r="A87" s="10">
        <v>43282</v>
      </c>
      <c r="B87" s="27">
        <v>43282</v>
      </c>
      <c r="C87" s="37">
        <v>1302324.8976</v>
      </c>
      <c r="D87" s="37">
        <v>0</v>
      </c>
      <c r="E87" s="37">
        <v>0</v>
      </c>
      <c r="F87" s="37">
        <v>0</v>
      </c>
      <c r="G87" s="37">
        <v>702008.91700000002</v>
      </c>
      <c r="H87" s="37">
        <v>0</v>
      </c>
      <c r="I87" s="37">
        <v>0</v>
      </c>
      <c r="J87" s="37">
        <v>0</v>
      </c>
      <c r="K87" s="37"/>
      <c r="L87" s="37"/>
      <c r="M87" s="37"/>
      <c r="N87" s="37"/>
      <c r="O87" s="37">
        <v>5937.38</v>
      </c>
      <c r="P87" s="37">
        <v>0</v>
      </c>
      <c r="Q87" s="37"/>
      <c r="R87" s="37"/>
      <c r="S87" s="37">
        <v>0</v>
      </c>
      <c r="T87" s="37">
        <v>0</v>
      </c>
      <c r="U87" s="37">
        <v>0</v>
      </c>
      <c r="V87" s="37">
        <v>0</v>
      </c>
      <c r="W87" s="37">
        <v>42967.949000000001</v>
      </c>
      <c r="X87" s="37">
        <v>0</v>
      </c>
      <c r="Y87" s="37">
        <v>0</v>
      </c>
      <c r="Z87" s="37">
        <v>38845.326000000001</v>
      </c>
      <c r="AA87" s="37">
        <v>0</v>
      </c>
      <c r="AB87" s="37">
        <v>0</v>
      </c>
      <c r="AC87" s="37">
        <v>0</v>
      </c>
      <c r="AD87" s="37">
        <f t="shared" si="2"/>
        <v>81813.274999999994</v>
      </c>
      <c r="AE87" s="37">
        <v>277283.44421000005</v>
      </c>
      <c r="AF87" s="38">
        <f t="shared" si="3"/>
        <v>2369367.9138099998</v>
      </c>
      <c r="AG87" s="38"/>
      <c r="AK87" s="38"/>
      <c r="AL87" s="38"/>
      <c r="AM87" s="38"/>
      <c r="AN87" s="38"/>
      <c r="AO87" s="38"/>
      <c r="AP87" s="28"/>
      <c r="AQ87" s="28"/>
      <c r="AR87" s="28"/>
      <c r="AS87" s="28"/>
      <c r="AT87" s="28"/>
      <c r="AU87" s="28"/>
      <c r="AV87" s="28"/>
      <c r="AW87" s="28"/>
      <c r="AX87" s="28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</row>
    <row r="88" spans="1:119" x14ac:dyDescent="0.3">
      <c r="A88" s="10">
        <v>43313</v>
      </c>
      <c r="B88" s="27">
        <v>43313</v>
      </c>
      <c r="C88" s="37">
        <v>1302324.8976</v>
      </c>
      <c r="D88" s="37">
        <v>0</v>
      </c>
      <c r="E88" s="37">
        <v>0</v>
      </c>
      <c r="F88" s="37">
        <v>0</v>
      </c>
      <c r="G88" s="37">
        <v>702008.91700000002</v>
      </c>
      <c r="H88" s="37">
        <v>0</v>
      </c>
      <c r="I88" s="37">
        <v>0</v>
      </c>
      <c r="J88" s="37">
        <v>0</v>
      </c>
      <c r="K88" s="37"/>
      <c r="L88" s="37"/>
      <c r="M88" s="37"/>
      <c r="N88" s="37"/>
      <c r="O88" s="37">
        <v>5937.38</v>
      </c>
      <c r="P88" s="37">
        <v>0</v>
      </c>
      <c r="Q88" s="37"/>
      <c r="R88" s="37"/>
      <c r="S88" s="37">
        <v>0</v>
      </c>
      <c r="T88" s="37">
        <v>0</v>
      </c>
      <c r="U88" s="37">
        <v>0</v>
      </c>
      <c r="V88" s="37">
        <v>0</v>
      </c>
      <c r="W88" s="37">
        <v>42967.949000000001</v>
      </c>
      <c r="X88" s="37">
        <v>0</v>
      </c>
      <c r="Y88" s="37">
        <v>0</v>
      </c>
      <c r="Z88" s="37">
        <v>38845.326000000001</v>
      </c>
      <c r="AA88" s="37">
        <v>0</v>
      </c>
      <c r="AB88" s="37">
        <v>0</v>
      </c>
      <c r="AC88" s="37">
        <v>0</v>
      </c>
      <c r="AD88" s="37">
        <f t="shared" si="2"/>
        <v>81813.274999999994</v>
      </c>
      <c r="AE88" s="37">
        <v>277283.44421000005</v>
      </c>
      <c r="AF88" s="38">
        <f t="shared" si="3"/>
        <v>2369367.9138099998</v>
      </c>
      <c r="AG88" s="38"/>
      <c r="AK88" s="38"/>
      <c r="AL88" s="38"/>
      <c r="AM88" s="38"/>
      <c r="AN88" s="38"/>
      <c r="AO88" s="38"/>
      <c r="AP88" s="28"/>
      <c r="AQ88" s="28"/>
      <c r="AR88" s="28"/>
      <c r="AS88" s="28"/>
      <c r="AT88" s="28"/>
      <c r="AU88" s="28"/>
      <c r="AV88" s="28"/>
      <c r="AW88" s="28"/>
      <c r="AX88" s="28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</row>
    <row r="89" spans="1:119" x14ac:dyDescent="0.3">
      <c r="A89" s="10">
        <v>43344</v>
      </c>
      <c r="B89" s="27">
        <v>43344</v>
      </c>
      <c r="C89" s="37">
        <v>1334948.4950000001</v>
      </c>
      <c r="D89" s="37">
        <v>0</v>
      </c>
      <c r="E89" s="37">
        <v>0</v>
      </c>
      <c r="F89" s="37">
        <v>0</v>
      </c>
      <c r="G89" s="37">
        <v>717992.10800000001</v>
      </c>
      <c r="H89" s="37">
        <v>0</v>
      </c>
      <c r="I89" s="37">
        <v>0</v>
      </c>
      <c r="J89" s="37">
        <v>0</v>
      </c>
      <c r="K89" s="37"/>
      <c r="L89" s="37"/>
      <c r="M89" s="37"/>
      <c r="N89" s="37"/>
      <c r="O89" s="37">
        <v>5481.2390000000005</v>
      </c>
      <c r="P89" s="37">
        <v>0</v>
      </c>
      <c r="Q89" s="37"/>
      <c r="R89" s="37"/>
      <c r="S89" s="37">
        <v>0</v>
      </c>
      <c r="T89" s="37">
        <v>0</v>
      </c>
      <c r="U89" s="37">
        <v>0</v>
      </c>
      <c r="V89" s="37">
        <v>0</v>
      </c>
      <c r="W89" s="37">
        <v>42820.824000000001</v>
      </c>
      <c r="X89" s="37">
        <v>0</v>
      </c>
      <c r="Y89" s="37">
        <v>0</v>
      </c>
      <c r="Z89" s="37">
        <v>36453.671999999999</v>
      </c>
      <c r="AA89" s="37">
        <v>0</v>
      </c>
      <c r="AB89" s="37">
        <v>0</v>
      </c>
      <c r="AC89" s="37">
        <v>0</v>
      </c>
      <c r="AD89" s="37">
        <f t="shared" si="2"/>
        <v>79274.495999999999</v>
      </c>
      <c r="AE89" s="37">
        <v>281637.39500000002</v>
      </c>
      <c r="AF89" s="38">
        <f t="shared" si="3"/>
        <v>2419333.733</v>
      </c>
      <c r="AG89" s="38"/>
      <c r="AK89" s="38"/>
      <c r="AL89" s="38"/>
      <c r="AM89" s="38"/>
      <c r="AN89" s="38"/>
      <c r="AO89" s="38"/>
      <c r="AP89" s="28"/>
      <c r="AQ89" s="28"/>
      <c r="AR89" s="28"/>
      <c r="AS89" s="28"/>
      <c r="AT89" s="28"/>
      <c r="AU89" s="28"/>
      <c r="AV89" s="28"/>
      <c r="AW89" s="28"/>
      <c r="AX89" s="28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</row>
    <row r="90" spans="1:119" x14ac:dyDescent="0.3">
      <c r="A90" s="10">
        <v>43374</v>
      </c>
      <c r="B90" s="27">
        <v>43374</v>
      </c>
      <c r="C90" s="37">
        <v>1334948.4950000001</v>
      </c>
      <c r="D90" s="37">
        <v>0</v>
      </c>
      <c r="E90" s="37">
        <v>0</v>
      </c>
      <c r="F90" s="37">
        <v>0</v>
      </c>
      <c r="G90" s="37">
        <v>717992.10800000001</v>
      </c>
      <c r="H90" s="37">
        <v>0</v>
      </c>
      <c r="I90" s="37">
        <v>0</v>
      </c>
      <c r="J90" s="37">
        <v>0</v>
      </c>
      <c r="K90" s="37"/>
      <c r="L90" s="37"/>
      <c r="M90" s="37"/>
      <c r="N90" s="37"/>
      <c r="O90" s="37">
        <v>5481.2390000000005</v>
      </c>
      <c r="P90" s="37">
        <v>0</v>
      </c>
      <c r="Q90" s="37"/>
      <c r="R90" s="37"/>
      <c r="S90" s="37">
        <v>0</v>
      </c>
      <c r="T90" s="37">
        <v>0</v>
      </c>
      <c r="U90" s="37">
        <v>0</v>
      </c>
      <c r="V90" s="37">
        <v>0</v>
      </c>
      <c r="W90" s="37">
        <v>42820.824000000001</v>
      </c>
      <c r="X90" s="37">
        <v>0</v>
      </c>
      <c r="Y90" s="37">
        <v>0</v>
      </c>
      <c r="Z90" s="37">
        <v>36453.671999999999</v>
      </c>
      <c r="AA90" s="37">
        <v>0</v>
      </c>
      <c r="AB90" s="37">
        <v>0</v>
      </c>
      <c r="AC90" s="37">
        <v>0</v>
      </c>
      <c r="AD90" s="37">
        <f t="shared" si="2"/>
        <v>79274.495999999999</v>
      </c>
      <c r="AE90" s="37">
        <v>281637.39500000002</v>
      </c>
      <c r="AF90" s="38">
        <f t="shared" si="3"/>
        <v>2419333.733</v>
      </c>
      <c r="AG90" s="38"/>
      <c r="AK90" s="38"/>
      <c r="AL90" s="38"/>
      <c r="AM90" s="38"/>
      <c r="AN90" s="38"/>
      <c r="AO90" s="38"/>
      <c r="AP90" s="28"/>
      <c r="AQ90" s="28"/>
      <c r="AR90" s="28"/>
      <c r="AS90" s="28"/>
      <c r="AT90" s="28"/>
      <c r="AU90" s="28"/>
      <c r="AV90" s="28"/>
      <c r="AW90" s="28"/>
      <c r="AX90" s="28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</row>
    <row r="91" spans="1:119" x14ac:dyDescent="0.3">
      <c r="A91" s="10">
        <v>43405</v>
      </c>
      <c r="B91" s="27">
        <v>43405</v>
      </c>
      <c r="C91" s="37">
        <v>1334948.4950000001</v>
      </c>
      <c r="D91" s="37">
        <v>0</v>
      </c>
      <c r="E91" s="37">
        <v>0</v>
      </c>
      <c r="F91" s="37">
        <v>0</v>
      </c>
      <c r="G91" s="37">
        <v>717992.10800000001</v>
      </c>
      <c r="H91" s="37">
        <v>0</v>
      </c>
      <c r="I91" s="37">
        <v>0</v>
      </c>
      <c r="J91" s="37">
        <v>0</v>
      </c>
      <c r="K91" s="37"/>
      <c r="L91" s="37"/>
      <c r="M91" s="37"/>
      <c r="N91" s="37"/>
      <c r="O91" s="37">
        <v>5481.2390000000005</v>
      </c>
      <c r="P91" s="37">
        <v>0</v>
      </c>
      <c r="Q91" s="37"/>
      <c r="R91" s="37"/>
      <c r="S91" s="37">
        <v>0</v>
      </c>
      <c r="T91" s="37">
        <v>0</v>
      </c>
      <c r="U91" s="37">
        <v>0</v>
      </c>
      <c r="V91" s="37">
        <v>0</v>
      </c>
      <c r="W91" s="37">
        <v>42820.824000000001</v>
      </c>
      <c r="X91" s="37">
        <v>0</v>
      </c>
      <c r="Y91" s="37">
        <v>0</v>
      </c>
      <c r="Z91" s="37">
        <v>36453.671999999999</v>
      </c>
      <c r="AA91" s="37">
        <v>0</v>
      </c>
      <c r="AB91" s="37">
        <v>0</v>
      </c>
      <c r="AC91" s="37">
        <v>0</v>
      </c>
      <c r="AD91" s="37">
        <f t="shared" si="2"/>
        <v>79274.495999999999</v>
      </c>
      <c r="AE91" s="37">
        <v>281637.39500000002</v>
      </c>
      <c r="AF91" s="38">
        <f t="shared" si="3"/>
        <v>2419333.733</v>
      </c>
      <c r="AG91" s="38"/>
      <c r="AK91" s="38"/>
      <c r="AL91" s="38"/>
      <c r="AM91" s="38"/>
      <c r="AN91" s="38"/>
      <c r="AO91" s="38"/>
      <c r="AP91" s="28"/>
      <c r="AQ91" s="28"/>
      <c r="AR91" s="28"/>
      <c r="AS91" s="28"/>
      <c r="AT91" s="28"/>
      <c r="AU91" s="28"/>
      <c r="AV91" s="28"/>
      <c r="AW91" s="28"/>
      <c r="AX91" s="28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</row>
    <row r="92" spans="1:119" x14ac:dyDescent="0.3">
      <c r="A92" s="10">
        <v>43435</v>
      </c>
      <c r="B92" s="27">
        <v>43435</v>
      </c>
      <c r="C92" s="37">
        <v>1363823.943</v>
      </c>
      <c r="D92" s="37">
        <v>0</v>
      </c>
      <c r="E92" s="37">
        <v>0</v>
      </c>
      <c r="F92" s="37">
        <v>0</v>
      </c>
      <c r="G92" s="37">
        <v>729439.13800000004</v>
      </c>
      <c r="H92" s="37">
        <v>0</v>
      </c>
      <c r="I92" s="37">
        <v>0</v>
      </c>
      <c r="J92" s="37">
        <v>0</v>
      </c>
      <c r="K92" s="37"/>
      <c r="L92" s="37"/>
      <c r="M92" s="37"/>
      <c r="N92" s="37"/>
      <c r="O92" s="37">
        <v>4966.3190000000004</v>
      </c>
      <c r="P92" s="37">
        <v>0</v>
      </c>
      <c r="Q92" s="37"/>
      <c r="R92" s="37"/>
      <c r="S92" s="37">
        <v>0</v>
      </c>
      <c r="T92" s="37">
        <v>0</v>
      </c>
      <c r="U92" s="37">
        <v>0</v>
      </c>
      <c r="V92" s="37">
        <v>0</v>
      </c>
      <c r="W92" s="37">
        <v>44842.646000000001</v>
      </c>
      <c r="X92" s="37">
        <v>0</v>
      </c>
      <c r="Y92" s="37">
        <v>0</v>
      </c>
      <c r="Z92" s="37">
        <v>37452.946000000004</v>
      </c>
      <c r="AA92" s="37">
        <v>0</v>
      </c>
      <c r="AB92" s="37">
        <v>0</v>
      </c>
      <c r="AC92" s="37">
        <v>0</v>
      </c>
      <c r="AD92" s="37">
        <f t="shared" si="2"/>
        <v>82295.592000000004</v>
      </c>
      <c r="AE92" s="37">
        <v>286410.12599999999</v>
      </c>
      <c r="AF92" s="38">
        <f t="shared" si="3"/>
        <v>2466935.1180000002</v>
      </c>
      <c r="AG92" s="38"/>
      <c r="AK92" s="38"/>
      <c r="AL92" s="38"/>
      <c r="AM92" s="38"/>
      <c r="AN92" s="38"/>
      <c r="AO92" s="38"/>
      <c r="AP92" s="28"/>
      <c r="AQ92" s="28"/>
      <c r="AR92" s="28"/>
      <c r="AS92" s="28"/>
      <c r="AT92" s="28"/>
      <c r="AU92" s="28"/>
      <c r="AV92" s="28"/>
      <c r="AW92" s="28"/>
      <c r="AX92" s="28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</row>
    <row r="93" spans="1:119" x14ac:dyDescent="0.3">
      <c r="A93" s="10">
        <v>43466</v>
      </c>
      <c r="B93" s="27">
        <v>43466</v>
      </c>
      <c r="C93" s="37">
        <v>1363823.943</v>
      </c>
      <c r="D93" s="37">
        <v>0</v>
      </c>
      <c r="E93" s="37">
        <v>0</v>
      </c>
      <c r="F93" s="37">
        <v>0</v>
      </c>
      <c r="G93" s="37">
        <v>729439.13800000004</v>
      </c>
      <c r="H93" s="37">
        <v>0</v>
      </c>
      <c r="I93" s="37">
        <v>0</v>
      </c>
      <c r="J93" s="37">
        <v>0</v>
      </c>
      <c r="K93" s="37"/>
      <c r="L93" s="37"/>
      <c r="M93" s="37"/>
      <c r="N93" s="37"/>
      <c r="O93" s="37">
        <v>4966.3190000000004</v>
      </c>
      <c r="P93" s="37">
        <v>0</v>
      </c>
      <c r="Q93" s="37"/>
      <c r="R93" s="37"/>
      <c r="S93" s="37">
        <v>0</v>
      </c>
      <c r="T93" s="37">
        <v>0</v>
      </c>
      <c r="U93" s="37">
        <v>0</v>
      </c>
      <c r="V93" s="37">
        <v>0</v>
      </c>
      <c r="W93" s="37">
        <v>44842.646000000001</v>
      </c>
      <c r="X93" s="37">
        <v>0</v>
      </c>
      <c r="Y93" s="37">
        <v>0</v>
      </c>
      <c r="Z93" s="37">
        <v>37452.946000000004</v>
      </c>
      <c r="AA93" s="37">
        <v>0</v>
      </c>
      <c r="AB93" s="37">
        <v>0</v>
      </c>
      <c r="AC93" s="37">
        <v>0</v>
      </c>
      <c r="AD93" s="37">
        <f t="shared" si="2"/>
        <v>82295.592000000004</v>
      </c>
      <c r="AE93" s="37">
        <v>286410.12599999999</v>
      </c>
      <c r="AF93" s="38">
        <f t="shared" si="3"/>
        <v>2466935.1180000002</v>
      </c>
      <c r="AG93" s="38"/>
      <c r="AK93" s="38"/>
      <c r="AL93" s="38"/>
      <c r="AM93" s="38"/>
      <c r="AN93" s="38"/>
      <c r="AO93" s="38"/>
      <c r="AP93" s="28"/>
      <c r="AQ93" s="28"/>
      <c r="AR93" s="28"/>
      <c r="AS93" s="28"/>
      <c r="AT93" s="28"/>
      <c r="AU93" s="28"/>
      <c r="AV93" s="28"/>
      <c r="AW93" s="28"/>
      <c r="AX93" s="28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</row>
    <row r="94" spans="1:119" x14ac:dyDescent="0.3">
      <c r="A94" s="10">
        <v>43497</v>
      </c>
      <c r="B94" s="27">
        <v>43497</v>
      </c>
      <c r="C94" s="37">
        <v>1363823.943</v>
      </c>
      <c r="D94" s="37">
        <v>0</v>
      </c>
      <c r="E94" s="37">
        <v>0</v>
      </c>
      <c r="F94" s="37">
        <v>0</v>
      </c>
      <c r="G94" s="37">
        <v>729439.13800000004</v>
      </c>
      <c r="H94" s="37">
        <v>0</v>
      </c>
      <c r="I94" s="37">
        <v>0</v>
      </c>
      <c r="J94" s="37">
        <v>0</v>
      </c>
      <c r="K94" s="37"/>
      <c r="L94" s="37"/>
      <c r="M94" s="37"/>
      <c r="N94" s="37"/>
      <c r="O94" s="37">
        <v>4966.3190000000004</v>
      </c>
      <c r="P94" s="37">
        <v>0</v>
      </c>
      <c r="Q94" s="37"/>
      <c r="R94" s="37"/>
      <c r="S94" s="37">
        <v>0</v>
      </c>
      <c r="T94" s="37">
        <v>0</v>
      </c>
      <c r="U94" s="37">
        <v>0</v>
      </c>
      <c r="V94" s="37">
        <v>0</v>
      </c>
      <c r="W94" s="37">
        <v>44842.646000000001</v>
      </c>
      <c r="X94" s="37">
        <v>0</v>
      </c>
      <c r="Y94" s="37">
        <v>0</v>
      </c>
      <c r="Z94" s="37">
        <v>37452.946000000004</v>
      </c>
      <c r="AA94" s="37">
        <v>0</v>
      </c>
      <c r="AB94" s="37">
        <v>0</v>
      </c>
      <c r="AC94" s="37">
        <v>0</v>
      </c>
      <c r="AD94" s="37">
        <f t="shared" si="2"/>
        <v>82295.592000000004</v>
      </c>
      <c r="AE94" s="37">
        <v>286410.12599999999</v>
      </c>
      <c r="AF94" s="38">
        <f t="shared" si="3"/>
        <v>2466935.1180000002</v>
      </c>
      <c r="AG94" s="38"/>
      <c r="AK94" s="38"/>
      <c r="AL94" s="38"/>
      <c r="AM94" s="38"/>
      <c r="AN94" s="38"/>
      <c r="AO94" s="38"/>
      <c r="AP94" s="28"/>
      <c r="AQ94" s="28"/>
      <c r="AR94" s="28"/>
      <c r="AS94" s="28"/>
      <c r="AT94" s="28"/>
      <c r="AU94" s="28"/>
      <c r="AV94" s="28"/>
      <c r="AW94" s="28"/>
      <c r="AX94" s="28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</row>
    <row r="95" spans="1:119" x14ac:dyDescent="0.3">
      <c r="A95" s="10">
        <v>43525</v>
      </c>
      <c r="B95" s="27"/>
      <c r="C95" s="37">
        <v>1407933.43</v>
      </c>
      <c r="D95" s="37">
        <v>0</v>
      </c>
      <c r="E95" s="37">
        <v>0</v>
      </c>
      <c r="F95" s="37">
        <v>0</v>
      </c>
      <c r="G95" s="37">
        <v>742783.16099999996</v>
      </c>
      <c r="H95" s="37">
        <v>0</v>
      </c>
      <c r="I95" s="37">
        <v>0</v>
      </c>
      <c r="J95" s="37">
        <v>0</v>
      </c>
      <c r="K95" s="37"/>
      <c r="L95" s="37"/>
      <c r="M95" s="37"/>
      <c r="N95" s="37"/>
      <c r="O95" s="37">
        <v>4593.482</v>
      </c>
      <c r="P95" s="37">
        <v>0</v>
      </c>
      <c r="Q95" s="37"/>
      <c r="R95" s="37"/>
      <c r="S95" s="37">
        <v>0</v>
      </c>
      <c r="T95" s="37">
        <v>0</v>
      </c>
      <c r="U95" s="37">
        <v>0</v>
      </c>
      <c r="V95" s="37">
        <v>0</v>
      </c>
      <c r="W95" s="37">
        <v>47904.355000000003</v>
      </c>
      <c r="X95" s="37">
        <v>0</v>
      </c>
      <c r="Y95" s="37">
        <v>0</v>
      </c>
      <c r="Z95" s="37">
        <v>38929.648000000001</v>
      </c>
      <c r="AA95" s="37">
        <v>0</v>
      </c>
      <c r="AB95" s="37">
        <v>0</v>
      </c>
      <c r="AC95" s="37">
        <v>0</v>
      </c>
      <c r="AD95" s="37">
        <f t="shared" si="2"/>
        <v>86834.002999999997</v>
      </c>
      <c r="AE95" s="37">
        <v>295034.576</v>
      </c>
      <c r="AF95" s="38">
        <f t="shared" si="3"/>
        <v>2537178.6519999998</v>
      </c>
      <c r="AG95" s="38"/>
      <c r="AK95" s="38"/>
      <c r="AL95" s="38"/>
      <c r="AM95" s="38"/>
      <c r="AN95" s="38"/>
      <c r="AO95" s="38"/>
      <c r="AP95" s="28"/>
      <c r="AQ95" s="28"/>
      <c r="AR95" s="28"/>
      <c r="AS95" s="28"/>
      <c r="AT95" s="28"/>
      <c r="AU95" s="28"/>
      <c r="AV95" s="28"/>
      <c r="AW95" s="28"/>
      <c r="AX95" s="28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</row>
    <row r="96" spans="1:119" x14ac:dyDescent="0.3">
      <c r="A96" s="10">
        <v>43556</v>
      </c>
      <c r="B96" s="27"/>
      <c r="C96" s="37">
        <v>1407933.43</v>
      </c>
      <c r="D96" s="37">
        <v>0</v>
      </c>
      <c r="E96" s="37">
        <v>0</v>
      </c>
      <c r="F96" s="37">
        <v>0</v>
      </c>
      <c r="G96" s="37">
        <v>742783.16099999996</v>
      </c>
      <c r="H96" s="37">
        <v>0</v>
      </c>
      <c r="I96" s="37">
        <v>0</v>
      </c>
      <c r="J96" s="37">
        <v>0</v>
      </c>
      <c r="K96" s="37"/>
      <c r="L96" s="37"/>
      <c r="M96" s="37"/>
      <c r="N96" s="37"/>
      <c r="O96" s="37">
        <v>4593.482</v>
      </c>
      <c r="P96" s="37">
        <v>0</v>
      </c>
      <c r="Q96" s="37"/>
      <c r="R96" s="37"/>
      <c r="S96" s="37">
        <v>0</v>
      </c>
      <c r="T96" s="37">
        <v>0</v>
      </c>
      <c r="U96" s="37">
        <v>0</v>
      </c>
      <c r="V96" s="37">
        <v>0</v>
      </c>
      <c r="W96" s="37">
        <v>47904.355000000003</v>
      </c>
      <c r="X96" s="37">
        <v>0</v>
      </c>
      <c r="Y96" s="37">
        <v>0</v>
      </c>
      <c r="Z96" s="37">
        <v>38929.648000000001</v>
      </c>
      <c r="AA96" s="37">
        <v>0</v>
      </c>
      <c r="AB96" s="37">
        <v>0</v>
      </c>
      <c r="AC96" s="37">
        <v>0</v>
      </c>
      <c r="AD96" s="37">
        <f t="shared" si="2"/>
        <v>86834.002999999997</v>
      </c>
      <c r="AE96" s="37">
        <v>295034.576</v>
      </c>
      <c r="AF96" s="38">
        <f t="shared" si="3"/>
        <v>2537178.6519999998</v>
      </c>
      <c r="AG96" s="38"/>
      <c r="AK96" s="38"/>
      <c r="AL96" s="38"/>
      <c r="AM96" s="38"/>
      <c r="AN96" s="38"/>
      <c r="AO96" s="38"/>
      <c r="AP96" s="28"/>
      <c r="AQ96" s="28"/>
      <c r="AR96" s="28"/>
      <c r="AS96" s="28"/>
      <c r="AT96" s="28"/>
      <c r="AU96" s="28"/>
      <c r="AV96" s="28"/>
      <c r="AW96" s="28"/>
      <c r="AX96" s="28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</row>
    <row r="97" spans="1:119" x14ac:dyDescent="0.3">
      <c r="A97" s="10">
        <v>43586</v>
      </c>
      <c r="B97" s="27"/>
      <c r="C97" s="37">
        <v>1407933.43</v>
      </c>
      <c r="D97" s="37">
        <v>0</v>
      </c>
      <c r="E97" s="37">
        <v>0</v>
      </c>
      <c r="F97" s="37">
        <v>0</v>
      </c>
      <c r="G97" s="37">
        <v>742783.16099999996</v>
      </c>
      <c r="H97" s="37">
        <v>0</v>
      </c>
      <c r="I97" s="37">
        <v>0</v>
      </c>
      <c r="J97" s="37">
        <v>0</v>
      </c>
      <c r="K97" s="37"/>
      <c r="L97" s="37"/>
      <c r="M97" s="37"/>
      <c r="N97" s="37"/>
      <c r="O97" s="37">
        <v>4593.482</v>
      </c>
      <c r="P97" s="37">
        <v>0</v>
      </c>
      <c r="Q97" s="37"/>
      <c r="R97" s="37"/>
      <c r="S97" s="37">
        <v>0</v>
      </c>
      <c r="T97" s="37">
        <v>0</v>
      </c>
      <c r="U97" s="37">
        <v>0</v>
      </c>
      <c r="V97" s="37">
        <v>0</v>
      </c>
      <c r="W97" s="37">
        <v>47904.355000000003</v>
      </c>
      <c r="X97" s="37">
        <v>0</v>
      </c>
      <c r="Y97" s="37">
        <v>0</v>
      </c>
      <c r="Z97" s="37">
        <v>38929.648000000001</v>
      </c>
      <c r="AA97" s="37">
        <v>0</v>
      </c>
      <c r="AB97" s="37">
        <v>0</v>
      </c>
      <c r="AC97" s="37">
        <v>0</v>
      </c>
      <c r="AD97" s="37">
        <f t="shared" si="2"/>
        <v>86834.002999999997</v>
      </c>
      <c r="AE97" s="37">
        <v>295034.576</v>
      </c>
      <c r="AF97" s="38">
        <f t="shared" si="3"/>
        <v>2537178.6519999998</v>
      </c>
      <c r="AG97" s="38"/>
      <c r="AK97" s="38"/>
      <c r="AL97" s="38"/>
      <c r="AM97" s="38"/>
      <c r="AN97" s="38"/>
      <c r="AO97" s="38"/>
      <c r="AP97" s="28"/>
      <c r="AQ97" s="28"/>
      <c r="AR97" s="28"/>
      <c r="AS97" s="28"/>
      <c r="AT97" s="28"/>
      <c r="AU97" s="28"/>
      <c r="AV97" s="28"/>
      <c r="AW97" s="28"/>
      <c r="AX97" s="28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</row>
    <row r="98" spans="1:119" x14ac:dyDescent="0.3">
      <c r="A98" s="10">
        <v>43617</v>
      </c>
      <c r="B98" s="27"/>
      <c r="C98" s="37">
        <v>1440714.3370000001</v>
      </c>
      <c r="D98" s="37">
        <v>0</v>
      </c>
      <c r="E98" s="37">
        <v>0</v>
      </c>
      <c r="F98" s="37">
        <v>0</v>
      </c>
      <c r="G98" s="37">
        <v>750885.022</v>
      </c>
      <c r="H98" s="37">
        <v>0</v>
      </c>
      <c r="I98" s="37">
        <v>0</v>
      </c>
      <c r="J98" s="37">
        <v>0</v>
      </c>
      <c r="K98" s="37"/>
      <c r="L98" s="37"/>
      <c r="M98" s="37"/>
      <c r="N98" s="37"/>
      <c r="O98" s="37">
        <v>4171.3820000000005</v>
      </c>
      <c r="P98" s="37">
        <v>0</v>
      </c>
      <c r="Q98" s="37"/>
      <c r="R98" s="37"/>
      <c r="S98" s="37">
        <v>0</v>
      </c>
      <c r="T98" s="37">
        <v>0</v>
      </c>
      <c r="U98" s="37">
        <v>0</v>
      </c>
      <c r="V98" s="37">
        <v>0</v>
      </c>
      <c r="W98" s="37">
        <v>48494.731</v>
      </c>
      <c r="X98" s="37">
        <v>0</v>
      </c>
      <c r="Y98" s="37">
        <v>0</v>
      </c>
      <c r="Z98" s="37">
        <v>44517.951999999997</v>
      </c>
      <c r="AA98" s="37">
        <v>0</v>
      </c>
      <c r="AB98" s="37">
        <v>0</v>
      </c>
      <c r="AC98" s="37">
        <v>0</v>
      </c>
      <c r="AD98" s="37">
        <f t="shared" si="2"/>
        <v>93012.68299999999</v>
      </c>
      <c r="AE98" s="37">
        <v>278429.217</v>
      </c>
      <c r="AF98" s="38">
        <f t="shared" si="3"/>
        <v>2567212.6410000008</v>
      </c>
      <c r="AG98" s="38"/>
      <c r="AK98" s="38"/>
      <c r="AL98" s="38"/>
      <c r="AM98" s="38"/>
      <c r="AN98" s="38"/>
      <c r="AO98" s="38"/>
      <c r="AP98" s="28"/>
      <c r="AQ98" s="28"/>
      <c r="AR98" s="28"/>
      <c r="AS98" s="28"/>
      <c r="AT98" s="28"/>
      <c r="AU98" s="28"/>
      <c r="AV98" s="28"/>
      <c r="AW98" s="28"/>
      <c r="AX98" s="28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</row>
    <row r="99" spans="1:119" x14ac:dyDescent="0.3">
      <c r="A99" s="10">
        <v>43647</v>
      </c>
      <c r="B99" s="27"/>
      <c r="C99" s="37">
        <v>1440714.3370000001</v>
      </c>
      <c r="D99" s="37">
        <v>0</v>
      </c>
      <c r="E99" s="37">
        <v>0</v>
      </c>
      <c r="F99" s="37">
        <v>0</v>
      </c>
      <c r="G99" s="37">
        <v>750885.022</v>
      </c>
      <c r="H99" s="37">
        <v>0</v>
      </c>
      <c r="I99" s="37">
        <v>0</v>
      </c>
      <c r="J99" s="37">
        <v>0</v>
      </c>
      <c r="K99" s="37"/>
      <c r="L99" s="37"/>
      <c r="M99" s="37"/>
      <c r="N99" s="37"/>
      <c r="O99" s="37">
        <v>4171.3820000000005</v>
      </c>
      <c r="P99" s="37">
        <v>0</v>
      </c>
      <c r="Q99" s="37"/>
      <c r="R99" s="37"/>
      <c r="S99" s="37">
        <v>0</v>
      </c>
      <c r="T99" s="37">
        <v>0</v>
      </c>
      <c r="U99" s="37">
        <v>0</v>
      </c>
      <c r="V99" s="37">
        <v>0</v>
      </c>
      <c r="W99" s="37">
        <v>48494.731</v>
      </c>
      <c r="X99" s="37">
        <v>0</v>
      </c>
      <c r="Y99" s="37">
        <v>0</v>
      </c>
      <c r="Z99" s="37">
        <v>44517.951999999997</v>
      </c>
      <c r="AA99" s="37">
        <v>0</v>
      </c>
      <c r="AB99" s="37">
        <v>0</v>
      </c>
      <c r="AC99" s="37">
        <v>0</v>
      </c>
      <c r="AD99" s="37">
        <f t="shared" si="2"/>
        <v>93012.68299999999</v>
      </c>
      <c r="AE99" s="37">
        <v>278429.217</v>
      </c>
      <c r="AF99" s="38">
        <f t="shared" si="3"/>
        <v>2567212.6410000008</v>
      </c>
      <c r="AG99" s="38"/>
      <c r="AK99" s="38"/>
      <c r="AL99" s="38"/>
      <c r="AM99" s="38"/>
      <c r="AN99" s="38"/>
      <c r="AO99" s="38"/>
      <c r="AP99" s="28"/>
      <c r="AQ99" s="28"/>
      <c r="AR99" s="28"/>
      <c r="AS99" s="28"/>
      <c r="AT99" s="28"/>
      <c r="AU99" s="28"/>
      <c r="AV99" s="28"/>
      <c r="AW99" s="28"/>
      <c r="AX99" s="28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</row>
    <row r="100" spans="1:119" x14ac:dyDescent="0.3">
      <c r="A100" s="10">
        <v>43678</v>
      </c>
      <c r="B100" s="27"/>
      <c r="C100" s="37">
        <v>1440714.3370000001</v>
      </c>
      <c r="D100" s="37">
        <v>0</v>
      </c>
      <c r="E100" s="37">
        <v>0</v>
      </c>
      <c r="F100" s="37">
        <v>0</v>
      </c>
      <c r="G100" s="37">
        <v>750885.022</v>
      </c>
      <c r="H100" s="37">
        <v>0</v>
      </c>
      <c r="I100" s="37">
        <v>0</v>
      </c>
      <c r="J100" s="37">
        <v>0</v>
      </c>
      <c r="K100" s="37"/>
      <c r="L100" s="37"/>
      <c r="M100" s="37"/>
      <c r="N100" s="37"/>
      <c r="O100" s="37">
        <v>4171.3820000000005</v>
      </c>
      <c r="P100" s="37">
        <v>0</v>
      </c>
      <c r="Q100" s="37"/>
      <c r="R100" s="37"/>
      <c r="S100" s="37">
        <v>0</v>
      </c>
      <c r="T100" s="37">
        <v>0</v>
      </c>
      <c r="U100" s="37">
        <v>0</v>
      </c>
      <c r="V100" s="37">
        <v>0</v>
      </c>
      <c r="W100" s="37">
        <v>48494.731</v>
      </c>
      <c r="X100" s="37">
        <v>0</v>
      </c>
      <c r="Y100" s="37">
        <v>0</v>
      </c>
      <c r="Z100" s="37">
        <v>44517.951999999997</v>
      </c>
      <c r="AA100" s="37">
        <v>0</v>
      </c>
      <c r="AB100" s="37">
        <v>0</v>
      </c>
      <c r="AC100" s="37">
        <v>0</v>
      </c>
      <c r="AD100" s="37">
        <f t="shared" si="2"/>
        <v>93012.68299999999</v>
      </c>
      <c r="AE100" s="37">
        <v>278429.217</v>
      </c>
      <c r="AF100" s="38">
        <f t="shared" si="3"/>
        <v>2567212.6410000008</v>
      </c>
      <c r="AG100" s="38"/>
      <c r="AK100" s="38"/>
      <c r="AL100" s="38"/>
      <c r="AM100" s="38"/>
      <c r="AN100" s="38"/>
      <c r="AO100" s="3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</row>
    <row r="101" spans="1:119" x14ac:dyDescent="0.3">
      <c r="A101" s="10">
        <v>43709</v>
      </c>
      <c r="B101" s="27"/>
      <c r="C101" s="37">
        <v>1477866.94759</v>
      </c>
      <c r="D101" s="37">
        <v>0</v>
      </c>
      <c r="E101" s="37">
        <v>0</v>
      </c>
      <c r="F101" s="37">
        <v>0</v>
      </c>
      <c r="G101" s="37">
        <v>738360.30984</v>
      </c>
      <c r="H101" s="37">
        <v>0</v>
      </c>
      <c r="I101" s="37">
        <v>0</v>
      </c>
      <c r="J101" s="37">
        <v>0</v>
      </c>
      <c r="K101" s="37"/>
      <c r="L101" s="37"/>
      <c r="M101" s="37"/>
      <c r="N101" s="37"/>
      <c r="O101" s="37">
        <v>17350.378000000001</v>
      </c>
      <c r="P101" s="37">
        <v>0</v>
      </c>
      <c r="Q101" s="37"/>
      <c r="R101" s="37"/>
      <c r="S101" s="37">
        <v>0</v>
      </c>
      <c r="T101" s="37">
        <v>0</v>
      </c>
      <c r="U101" s="37">
        <v>0</v>
      </c>
      <c r="V101" s="37">
        <v>0</v>
      </c>
      <c r="W101" s="37">
        <v>46501.183299999997</v>
      </c>
      <c r="X101" s="37">
        <v>0</v>
      </c>
      <c r="Y101" s="37">
        <v>0</v>
      </c>
      <c r="Z101" s="37">
        <v>40333.415000000001</v>
      </c>
      <c r="AA101" s="37">
        <v>0</v>
      </c>
      <c r="AB101" s="37">
        <v>0</v>
      </c>
      <c r="AC101" s="37">
        <v>0</v>
      </c>
      <c r="AD101" s="37">
        <f t="shared" si="2"/>
        <v>86834.598299999998</v>
      </c>
      <c r="AE101" s="37">
        <v>287664.44024999999</v>
      </c>
      <c r="AF101" s="38">
        <f t="shared" si="3"/>
        <v>2608076.6739800004</v>
      </c>
      <c r="AG101" s="38"/>
      <c r="AK101" s="38"/>
      <c r="AL101" s="38"/>
      <c r="AM101" s="38"/>
      <c r="AN101" s="38"/>
      <c r="AO101" s="3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</row>
    <row r="102" spans="1:119" x14ac:dyDescent="0.3">
      <c r="A102" s="10">
        <v>43739</v>
      </c>
      <c r="B102" s="27"/>
      <c r="C102" s="37">
        <v>1477866.94759</v>
      </c>
      <c r="D102" s="37">
        <v>0</v>
      </c>
      <c r="E102" s="37">
        <v>0</v>
      </c>
      <c r="F102" s="37">
        <v>0</v>
      </c>
      <c r="G102" s="37">
        <v>738360.30984</v>
      </c>
      <c r="H102" s="37">
        <v>0</v>
      </c>
      <c r="I102" s="37">
        <v>0</v>
      </c>
      <c r="J102" s="37">
        <v>0</v>
      </c>
      <c r="K102" s="37"/>
      <c r="L102" s="37"/>
      <c r="M102" s="37"/>
      <c r="N102" s="37"/>
      <c r="O102" s="37">
        <v>17350.378000000001</v>
      </c>
      <c r="P102" s="37">
        <v>0</v>
      </c>
      <c r="Q102" s="37"/>
      <c r="R102" s="37"/>
      <c r="S102" s="37">
        <v>0</v>
      </c>
      <c r="T102" s="37">
        <v>0</v>
      </c>
      <c r="U102" s="37">
        <v>0</v>
      </c>
      <c r="V102" s="37">
        <v>0</v>
      </c>
      <c r="W102" s="37">
        <v>46501.183299999997</v>
      </c>
      <c r="X102" s="37">
        <v>0</v>
      </c>
      <c r="Y102" s="37">
        <v>0</v>
      </c>
      <c r="Z102" s="37">
        <v>40333.415000000001</v>
      </c>
      <c r="AA102" s="37">
        <v>0</v>
      </c>
      <c r="AB102" s="37">
        <v>0</v>
      </c>
      <c r="AC102" s="37">
        <v>0</v>
      </c>
      <c r="AD102" s="37">
        <f t="shared" si="2"/>
        <v>86834.598299999998</v>
      </c>
      <c r="AE102" s="37">
        <v>287664.44024999999</v>
      </c>
      <c r="AF102" s="38">
        <f t="shared" si="3"/>
        <v>2608076.6739800004</v>
      </c>
      <c r="AG102" s="38"/>
      <c r="AK102" s="38"/>
      <c r="AL102" s="38"/>
      <c r="AM102" s="38"/>
      <c r="AN102" s="38"/>
      <c r="AO102" s="3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</row>
    <row r="103" spans="1:119" x14ac:dyDescent="0.3">
      <c r="A103" s="10">
        <v>43770</v>
      </c>
      <c r="B103" s="27"/>
      <c r="C103" s="37">
        <v>1477866.94759</v>
      </c>
      <c r="D103" s="37">
        <v>0</v>
      </c>
      <c r="E103" s="37">
        <v>0</v>
      </c>
      <c r="F103" s="37">
        <v>0</v>
      </c>
      <c r="G103" s="37">
        <v>738360.30984</v>
      </c>
      <c r="H103" s="37">
        <v>0</v>
      </c>
      <c r="I103" s="37">
        <v>0</v>
      </c>
      <c r="J103" s="37">
        <v>0</v>
      </c>
      <c r="K103" s="37"/>
      <c r="L103" s="37"/>
      <c r="M103" s="37"/>
      <c r="N103" s="37"/>
      <c r="O103" s="37">
        <v>17350.378000000001</v>
      </c>
      <c r="P103" s="37">
        <v>0</v>
      </c>
      <c r="Q103" s="37"/>
      <c r="R103" s="37"/>
      <c r="S103" s="37">
        <v>0</v>
      </c>
      <c r="T103" s="37">
        <v>0</v>
      </c>
      <c r="U103" s="37">
        <v>0</v>
      </c>
      <c r="V103" s="37">
        <v>0</v>
      </c>
      <c r="W103" s="37">
        <v>46501.183299999997</v>
      </c>
      <c r="X103" s="37">
        <v>0</v>
      </c>
      <c r="Y103" s="37">
        <v>0</v>
      </c>
      <c r="Z103" s="37">
        <v>40333.415000000001</v>
      </c>
      <c r="AA103" s="37">
        <v>0</v>
      </c>
      <c r="AB103" s="37">
        <v>0</v>
      </c>
      <c r="AC103" s="37">
        <v>0</v>
      </c>
      <c r="AD103" s="37">
        <f t="shared" si="2"/>
        <v>86834.598299999998</v>
      </c>
      <c r="AE103" s="37">
        <v>287664.44024999999</v>
      </c>
      <c r="AF103" s="38">
        <f t="shared" si="3"/>
        <v>2608076.6739800004</v>
      </c>
      <c r="AG103" s="38"/>
      <c r="AK103" s="38"/>
      <c r="AL103" s="38"/>
      <c r="AM103" s="38"/>
      <c r="AN103" s="38"/>
      <c r="AO103" s="3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</row>
    <row r="104" spans="1:119" x14ac:dyDescent="0.3">
      <c r="A104" s="10">
        <v>43800</v>
      </c>
      <c r="B104" s="27"/>
      <c r="C104" s="37">
        <v>1506631.82761</v>
      </c>
      <c r="D104" s="37">
        <v>0</v>
      </c>
      <c r="E104" s="37">
        <v>0</v>
      </c>
      <c r="F104" s="37">
        <v>0</v>
      </c>
      <c r="G104" s="37">
        <v>758269.97936</v>
      </c>
      <c r="H104" s="37">
        <v>0</v>
      </c>
      <c r="I104" s="37">
        <v>0</v>
      </c>
      <c r="J104" s="37">
        <v>0</v>
      </c>
      <c r="K104" s="37"/>
      <c r="L104" s="37"/>
      <c r="M104" s="37"/>
      <c r="N104" s="37"/>
      <c r="O104" s="37">
        <v>1033.471</v>
      </c>
      <c r="P104" s="37">
        <v>0</v>
      </c>
      <c r="Q104" s="37"/>
      <c r="R104" s="37"/>
      <c r="S104" s="37">
        <v>0</v>
      </c>
      <c r="T104" s="37">
        <v>0</v>
      </c>
      <c r="U104" s="37">
        <v>0</v>
      </c>
      <c r="V104" s="37">
        <v>0</v>
      </c>
      <c r="W104" s="37">
        <v>49842.2863</v>
      </c>
      <c r="X104" s="37">
        <v>0</v>
      </c>
      <c r="Y104" s="37">
        <v>0</v>
      </c>
      <c r="Z104" s="37">
        <v>43574.04</v>
      </c>
      <c r="AA104" s="37">
        <v>0</v>
      </c>
      <c r="AB104" s="37">
        <v>0</v>
      </c>
      <c r="AC104" s="37">
        <v>0</v>
      </c>
      <c r="AD104" s="37">
        <f t="shared" si="2"/>
        <v>93416.326300000001</v>
      </c>
      <c r="AE104" s="37">
        <v>293390.66450999997</v>
      </c>
      <c r="AF104" s="38">
        <f t="shared" si="3"/>
        <v>2652742.26878</v>
      </c>
      <c r="AG104" s="38"/>
      <c r="AK104" s="38"/>
      <c r="AL104" s="38"/>
      <c r="AM104" s="38"/>
      <c r="AN104" s="38"/>
      <c r="AO104" s="3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</row>
    <row r="105" spans="1:119" x14ac:dyDescent="0.3">
      <c r="A105" s="10">
        <v>43861</v>
      </c>
      <c r="B105" s="27"/>
      <c r="C105" s="37">
        <v>1506631.82761</v>
      </c>
      <c r="D105" s="37">
        <v>0</v>
      </c>
      <c r="E105" s="37">
        <v>0</v>
      </c>
      <c r="F105" s="37">
        <v>0</v>
      </c>
      <c r="G105" s="37">
        <v>758269.97936</v>
      </c>
      <c r="H105" s="37">
        <v>0</v>
      </c>
      <c r="I105" s="37">
        <v>0</v>
      </c>
      <c r="J105" s="37">
        <v>0</v>
      </c>
      <c r="K105" s="37"/>
      <c r="L105" s="37"/>
      <c r="M105" s="37"/>
      <c r="N105" s="37"/>
      <c r="O105" s="37">
        <v>1033.471</v>
      </c>
      <c r="P105" s="37">
        <v>0</v>
      </c>
      <c r="Q105" s="37"/>
      <c r="R105" s="37"/>
      <c r="S105" s="37">
        <v>0</v>
      </c>
      <c r="T105" s="37">
        <v>0</v>
      </c>
      <c r="U105" s="37">
        <v>0</v>
      </c>
      <c r="V105" s="37">
        <v>0</v>
      </c>
      <c r="W105" s="37">
        <v>49842.2863</v>
      </c>
      <c r="X105" s="37">
        <v>0</v>
      </c>
      <c r="Y105" s="37">
        <v>0</v>
      </c>
      <c r="Z105" s="37">
        <v>43574.04</v>
      </c>
      <c r="AA105" s="37">
        <v>0</v>
      </c>
      <c r="AB105" s="37">
        <v>0</v>
      </c>
      <c r="AC105" s="37">
        <v>0</v>
      </c>
      <c r="AD105" s="37">
        <f t="shared" si="2"/>
        <v>93416.326300000001</v>
      </c>
      <c r="AE105" s="37">
        <v>293390.66450999997</v>
      </c>
      <c r="AF105" s="38">
        <f t="shared" si="3"/>
        <v>2652742.26878</v>
      </c>
      <c r="AG105" s="38"/>
      <c r="AK105" s="38"/>
      <c r="AL105" s="38"/>
      <c r="AM105" s="38"/>
      <c r="AN105" s="38"/>
      <c r="AO105" s="3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</row>
    <row r="106" spans="1:119" x14ac:dyDescent="0.3">
      <c r="A106" s="10">
        <v>43890</v>
      </c>
      <c r="B106" s="27"/>
      <c r="C106" s="37">
        <v>1506631.82761</v>
      </c>
      <c r="D106" s="37">
        <v>0</v>
      </c>
      <c r="E106" s="37">
        <v>0</v>
      </c>
      <c r="F106" s="37">
        <v>0</v>
      </c>
      <c r="G106" s="37">
        <v>758269.97936</v>
      </c>
      <c r="H106" s="37">
        <v>0</v>
      </c>
      <c r="I106" s="37">
        <v>0</v>
      </c>
      <c r="J106" s="37">
        <v>0</v>
      </c>
      <c r="K106" s="37"/>
      <c r="L106" s="37"/>
      <c r="M106" s="37"/>
      <c r="N106" s="37"/>
      <c r="O106" s="37">
        <v>1033.471</v>
      </c>
      <c r="P106" s="37">
        <v>0</v>
      </c>
      <c r="Q106" s="37"/>
      <c r="R106" s="37"/>
      <c r="S106" s="37">
        <v>0</v>
      </c>
      <c r="T106" s="37">
        <v>0</v>
      </c>
      <c r="U106" s="37">
        <v>0</v>
      </c>
      <c r="V106" s="37">
        <v>0</v>
      </c>
      <c r="W106" s="37">
        <v>49842.2863</v>
      </c>
      <c r="X106" s="37">
        <v>0</v>
      </c>
      <c r="Y106" s="37">
        <v>0</v>
      </c>
      <c r="Z106" s="37">
        <v>43574.04</v>
      </c>
      <c r="AA106" s="37">
        <v>0</v>
      </c>
      <c r="AB106" s="37">
        <v>0</v>
      </c>
      <c r="AC106" s="37">
        <v>0</v>
      </c>
      <c r="AD106" s="37">
        <f t="shared" si="2"/>
        <v>93416.326300000001</v>
      </c>
      <c r="AE106" s="37">
        <v>293390.66450999997</v>
      </c>
      <c r="AF106" s="38">
        <f t="shared" si="3"/>
        <v>2652742.26878</v>
      </c>
      <c r="AG106" s="38"/>
      <c r="AK106" s="38"/>
      <c r="AL106" s="38"/>
      <c r="AM106" s="38"/>
      <c r="AN106" s="38"/>
      <c r="AO106" s="3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</row>
    <row r="107" spans="1:119" x14ac:dyDescent="0.3">
      <c r="A107" s="10">
        <v>43921</v>
      </c>
      <c r="B107" s="27"/>
      <c r="C107" s="37">
        <v>1556760.48593</v>
      </c>
      <c r="D107" s="37">
        <v>0</v>
      </c>
      <c r="E107" s="37">
        <v>0</v>
      </c>
      <c r="F107" s="37">
        <v>0</v>
      </c>
      <c r="G107" s="37">
        <v>756532.06322000001</v>
      </c>
      <c r="H107" s="37">
        <v>0</v>
      </c>
      <c r="I107" s="37">
        <v>0</v>
      </c>
      <c r="J107" s="37">
        <v>0</v>
      </c>
      <c r="K107" s="37"/>
      <c r="L107" s="37"/>
      <c r="M107" s="37"/>
      <c r="N107" s="37"/>
      <c r="O107" s="37">
        <v>1033.471</v>
      </c>
      <c r="P107" s="37">
        <v>0</v>
      </c>
      <c r="Q107" s="37"/>
      <c r="R107" s="37"/>
      <c r="S107" s="37">
        <v>0</v>
      </c>
      <c r="T107" s="37">
        <v>0</v>
      </c>
      <c r="U107" s="37">
        <v>0</v>
      </c>
      <c r="V107" s="37">
        <v>0</v>
      </c>
      <c r="W107" s="37">
        <v>46536.131510000007</v>
      </c>
      <c r="X107" s="37">
        <v>0</v>
      </c>
      <c r="Y107" s="37">
        <v>0</v>
      </c>
      <c r="Z107" s="37">
        <v>38356.703409999995</v>
      </c>
      <c r="AA107" s="37">
        <v>0</v>
      </c>
      <c r="AB107" s="37">
        <v>0</v>
      </c>
      <c r="AC107" s="37">
        <v>0</v>
      </c>
      <c r="AD107" s="37">
        <f t="shared" si="2"/>
        <v>84892.834919999994</v>
      </c>
      <c r="AE107" s="37">
        <v>300631.85023000004</v>
      </c>
      <c r="AF107" s="38">
        <f t="shared" si="3"/>
        <v>2699850.7052999996</v>
      </c>
      <c r="AG107" s="38"/>
      <c r="AK107" s="38"/>
      <c r="AL107" s="38"/>
      <c r="AM107" s="38"/>
      <c r="AN107" s="38"/>
      <c r="AO107" s="3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</row>
    <row r="108" spans="1:119" x14ac:dyDescent="0.3">
      <c r="A108" s="10">
        <v>43951</v>
      </c>
      <c r="B108" s="27"/>
      <c r="C108" s="37">
        <v>1556760.48593</v>
      </c>
      <c r="D108" s="37">
        <v>0</v>
      </c>
      <c r="E108" s="37">
        <v>0</v>
      </c>
      <c r="F108" s="37">
        <v>0</v>
      </c>
      <c r="G108" s="37">
        <v>756532.06322000001</v>
      </c>
      <c r="H108" s="37">
        <v>0</v>
      </c>
      <c r="I108" s="37">
        <v>0</v>
      </c>
      <c r="J108" s="37">
        <v>0</v>
      </c>
      <c r="K108" s="37"/>
      <c r="L108" s="37"/>
      <c r="M108" s="37"/>
      <c r="N108" s="37"/>
      <c r="O108" s="37">
        <v>1033.471</v>
      </c>
      <c r="P108" s="37">
        <v>0</v>
      </c>
      <c r="Q108" s="37"/>
      <c r="R108" s="37"/>
      <c r="S108" s="37">
        <v>0</v>
      </c>
      <c r="T108" s="37">
        <v>0</v>
      </c>
      <c r="U108" s="37">
        <v>0</v>
      </c>
      <c r="V108" s="37">
        <v>0</v>
      </c>
      <c r="W108" s="37">
        <v>46536.131510000007</v>
      </c>
      <c r="X108" s="37">
        <v>0</v>
      </c>
      <c r="Y108" s="37">
        <v>0</v>
      </c>
      <c r="Z108" s="37">
        <v>38356.703409999995</v>
      </c>
      <c r="AA108" s="37">
        <v>0</v>
      </c>
      <c r="AB108" s="37">
        <v>0</v>
      </c>
      <c r="AC108" s="37">
        <v>0</v>
      </c>
      <c r="AD108" s="37">
        <f t="shared" si="2"/>
        <v>84892.834919999994</v>
      </c>
      <c r="AE108" s="37">
        <v>300631.85023000004</v>
      </c>
      <c r="AF108" s="38">
        <f t="shared" si="3"/>
        <v>2699850.7052999996</v>
      </c>
      <c r="AG108" s="38"/>
      <c r="AK108" s="38"/>
      <c r="AL108" s="38"/>
      <c r="AM108" s="38"/>
      <c r="AN108" s="38"/>
      <c r="AO108" s="3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</row>
    <row r="109" spans="1:119" x14ac:dyDescent="0.3">
      <c r="A109" s="10">
        <v>43982</v>
      </c>
      <c r="B109" s="27"/>
      <c r="C109" s="37">
        <v>1556760.48593</v>
      </c>
      <c r="D109" s="37">
        <v>0</v>
      </c>
      <c r="E109" s="37">
        <v>0</v>
      </c>
      <c r="F109" s="37">
        <v>0</v>
      </c>
      <c r="G109" s="37">
        <v>756532.06322000001</v>
      </c>
      <c r="H109" s="37">
        <v>0</v>
      </c>
      <c r="I109" s="37">
        <v>0</v>
      </c>
      <c r="J109" s="37">
        <v>0</v>
      </c>
      <c r="K109" s="37"/>
      <c r="L109" s="37"/>
      <c r="M109" s="37"/>
      <c r="N109" s="37"/>
      <c r="O109" s="37">
        <v>1033.471</v>
      </c>
      <c r="P109" s="37">
        <v>0</v>
      </c>
      <c r="Q109" s="37"/>
      <c r="R109" s="37"/>
      <c r="S109" s="37">
        <v>0</v>
      </c>
      <c r="T109" s="37">
        <v>0</v>
      </c>
      <c r="U109" s="37">
        <v>0</v>
      </c>
      <c r="V109" s="37">
        <v>0</v>
      </c>
      <c r="W109" s="37">
        <v>46536.131510000007</v>
      </c>
      <c r="X109" s="37">
        <v>0</v>
      </c>
      <c r="Y109" s="37">
        <v>0</v>
      </c>
      <c r="Z109" s="37">
        <v>38356.703409999995</v>
      </c>
      <c r="AA109" s="37">
        <v>0</v>
      </c>
      <c r="AB109" s="37">
        <v>0</v>
      </c>
      <c r="AC109" s="37">
        <v>0</v>
      </c>
      <c r="AD109" s="37">
        <f t="shared" si="2"/>
        <v>84892.834919999994</v>
      </c>
      <c r="AE109" s="37">
        <v>300631.85023000004</v>
      </c>
      <c r="AF109" s="38">
        <f t="shared" si="3"/>
        <v>2699850.7052999996</v>
      </c>
      <c r="AG109" s="38"/>
      <c r="AK109" s="38"/>
      <c r="AL109" s="38"/>
      <c r="AM109" s="38"/>
      <c r="AN109" s="38"/>
      <c r="AO109" s="3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</row>
    <row r="110" spans="1:119" x14ac:dyDescent="0.3">
      <c r="A110" s="10">
        <v>44012</v>
      </c>
      <c r="B110" s="27"/>
      <c r="C110" s="37">
        <v>1601693.3740699999</v>
      </c>
      <c r="D110" s="37">
        <v>0</v>
      </c>
      <c r="E110" s="37">
        <v>0</v>
      </c>
      <c r="F110" s="37">
        <v>0</v>
      </c>
      <c r="G110" s="37">
        <v>762226.64139999996</v>
      </c>
      <c r="H110" s="37">
        <v>0</v>
      </c>
      <c r="I110" s="37">
        <v>0</v>
      </c>
      <c r="J110" s="37">
        <v>0</v>
      </c>
      <c r="K110" s="37"/>
      <c r="L110" s="37"/>
      <c r="M110" s="37"/>
      <c r="N110" s="37"/>
      <c r="O110" s="37">
        <v>1033.4169999999999</v>
      </c>
      <c r="P110" s="37">
        <v>0</v>
      </c>
      <c r="Q110" s="37"/>
      <c r="R110" s="37"/>
      <c r="S110" s="37">
        <v>0</v>
      </c>
      <c r="T110" s="37">
        <v>0</v>
      </c>
      <c r="U110" s="37">
        <v>0</v>
      </c>
      <c r="V110" s="37">
        <v>0</v>
      </c>
      <c r="W110" s="37">
        <v>48780.454299999998</v>
      </c>
      <c r="X110" s="37">
        <v>0</v>
      </c>
      <c r="Y110" s="37">
        <v>0</v>
      </c>
      <c r="Z110" s="37">
        <v>51107.917000000001</v>
      </c>
      <c r="AA110" s="37">
        <v>0</v>
      </c>
      <c r="AB110" s="37">
        <v>0</v>
      </c>
      <c r="AC110" s="37">
        <v>0</v>
      </c>
      <c r="AD110" s="37">
        <f t="shared" si="2"/>
        <v>99888.371299999999</v>
      </c>
      <c r="AE110" s="37">
        <v>304489.02378999995</v>
      </c>
      <c r="AF110" s="38">
        <f t="shared" si="3"/>
        <v>2769330.8275600001</v>
      </c>
      <c r="AG110" s="38"/>
      <c r="AK110" s="38"/>
      <c r="AL110" s="38"/>
      <c r="AM110" s="38"/>
      <c r="AN110" s="38"/>
      <c r="AO110" s="3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</row>
    <row r="111" spans="1:119" x14ac:dyDescent="0.3">
      <c r="A111" s="10">
        <v>44043</v>
      </c>
      <c r="B111" s="27"/>
      <c r="C111" s="37">
        <v>1601693.3740699999</v>
      </c>
      <c r="D111" s="37">
        <v>0</v>
      </c>
      <c r="E111" s="37">
        <v>0</v>
      </c>
      <c r="F111" s="37">
        <v>0</v>
      </c>
      <c r="G111" s="37">
        <v>762226.64139999996</v>
      </c>
      <c r="H111" s="37">
        <v>0</v>
      </c>
      <c r="I111" s="37">
        <v>0</v>
      </c>
      <c r="J111" s="37">
        <v>0</v>
      </c>
      <c r="K111" s="37"/>
      <c r="L111" s="37"/>
      <c r="M111" s="37"/>
      <c r="N111" s="37"/>
      <c r="O111" s="37">
        <v>1033.4169999999999</v>
      </c>
      <c r="P111" s="37">
        <v>0</v>
      </c>
      <c r="Q111" s="37"/>
      <c r="R111" s="37"/>
      <c r="S111" s="37">
        <v>0</v>
      </c>
      <c r="T111" s="37">
        <v>0</v>
      </c>
      <c r="U111" s="37">
        <v>0</v>
      </c>
      <c r="V111" s="37">
        <v>0</v>
      </c>
      <c r="W111" s="37">
        <v>48780.454299999998</v>
      </c>
      <c r="X111" s="37">
        <v>0</v>
      </c>
      <c r="Y111" s="37">
        <v>0</v>
      </c>
      <c r="Z111" s="37">
        <v>51107.917000000001</v>
      </c>
      <c r="AA111" s="37">
        <v>0</v>
      </c>
      <c r="AB111" s="37">
        <v>0</v>
      </c>
      <c r="AC111" s="37">
        <v>0</v>
      </c>
      <c r="AD111" s="37">
        <f t="shared" si="2"/>
        <v>99888.371299999999</v>
      </c>
      <c r="AE111" s="37">
        <v>304489.02378999995</v>
      </c>
      <c r="AF111" s="38">
        <f t="shared" si="3"/>
        <v>2769330.8275600001</v>
      </c>
      <c r="AG111" s="38"/>
      <c r="AK111" s="38"/>
      <c r="AL111" s="38"/>
      <c r="AM111" s="38"/>
      <c r="AN111" s="38"/>
      <c r="AO111" s="3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</row>
    <row r="112" spans="1:119" x14ac:dyDescent="0.3">
      <c r="A112" s="10">
        <v>44074</v>
      </c>
      <c r="B112" s="27"/>
      <c r="C112" s="37">
        <v>1601693.3740699999</v>
      </c>
      <c r="D112" s="37">
        <v>0</v>
      </c>
      <c r="E112" s="37">
        <v>0</v>
      </c>
      <c r="F112" s="37">
        <v>0</v>
      </c>
      <c r="G112" s="37">
        <v>762226.64139999996</v>
      </c>
      <c r="H112" s="37">
        <v>0</v>
      </c>
      <c r="I112" s="37">
        <v>0</v>
      </c>
      <c r="J112" s="37">
        <v>0</v>
      </c>
      <c r="K112" s="37"/>
      <c r="L112" s="37"/>
      <c r="M112" s="37"/>
      <c r="N112" s="37"/>
      <c r="O112" s="37">
        <v>1033.4169999999999</v>
      </c>
      <c r="P112" s="37">
        <v>0</v>
      </c>
      <c r="Q112" s="37"/>
      <c r="R112" s="37"/>
      <c r="S112" s="37">
        <v>0</v>
      </c>
      <c r="T112" s="37">
        <v>0</v>
      </c>
      <c r="U112" s="37">
        <v>0</v>
      </c>
      <c r="V112" s="37">
        <v>0</v>
      </c>
      <c r="W112" s="37">
        <v>48780.454299999998</v>
      </c>
      <c r="X112" s="37">
        <v>0</v>
      </c>
      <c r="Y112" s="37">
        <v>0</v>
      </c>
      <c r="Z112" s="37">
        <v>51107.917000000001</v>
      </c>
      <c r="AA112" s="37">
        <v>0</v>
      </c>
      <c r="AB112" s="37">
        <v>0</v>
      </c>
      <c r="AC112" s="37">
        <v>0</v>
      </c>
      <c r="AD112" s="37">
        <f t="shared" si="2"/>
        <v>99888.371299999999</v>
      </c>
      <c r="AE112" s="37">
        <v>304489.02378999995</v>
      </c>
      <c r="AF112" s="38">
        <f t="shared" si="3"/>
        <v>2769330.8275600001</v>
      </c>
      <c r="AG112" s="38"/>
      <c r="AK112" s="38"/>
      <c r="AL112" s="38"/>
      <c r="AM112" s="38"/>
      <c r="AN112" s="38"/>
      <c r="AO112" s="3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</row>
    <row r="113" spans="1:119" x14ac:dyDescent="0.3">
      <c r="A113" s="10">
        <v>44104</v>
      </c>
      <c r="B113" s="27"/>
      <c r="C113" s="37">
        <v>1641378.1440699999</v>
      </c>
      <c r="D113" s="37">
        <v>0</v>
      </c>
      <c r="E113" s="37">
        <v>0</v>
      </c>
      <c r="F113" s="37">
        <v>0</v>
      </c>
      <c r="G113" s="37">
        <v>765249.73916</v>
      </c>
      <c r="H113" s="37">
        <v>0</v>
      </c>
      <c r="I113" s="37">
        <v>0</v>
      </c>
      <c r="J113" s="37">
        <v>0</v>
      </c>
      <c r="K113" s="37"/>
      <c r="L113" s="37"/>
      <c r="M113" s="37"/>
      <c r="N113" s="37"/>
      <c r="O113" s="37">
        <v>122.625</v>
      </c>
      <c r="P113" s="37">
        <v>0</v>
      </c>
      <c r="Q113" s="37"/>
      <c r="R113" s="37"/>
      <c r="S113" s="37">
        <v>0</v>
      </c>
      <c r="T113" s="37">
        <v>0</v>
      </c>
      <c r="U113" s="37">
        <v>0</v>
      </c>
      <c r="V113" s="37">
        <v>0</v>
      </c>
      <c r="W113" s="37">
        <v>51422.234870000008</v>
      </c>
      <c r="X113" s="37">
        <v>0</v>
      </c>
      <c r="Y113" s="37">
        <v>0</v>
      </c>
      <c r="Z113" s="37">
        <v>46744.616999999998</v>
      </c>
      <c r="AA113" s="37">
        <v>0</v>
      </c>
      <c r="AB113" s="37">
        <v>0</v>
      </c>
      <c r="AC113" s="37">
        <v>0</v>
      </c>
      <c r="AD113" s="37">
        <f t="shared" si="2"/>
        <v>98166.851870000013</v>
      </c>
      <c r="AE113" s="37">
        <v>307999.72912999999</v>
      </c>
      <c r="AF113" s="38">
        <f t="shared" si="3"/>
        <v>2812917.0892299996</v>
      </c>
      <c r="AG113" s="38"/>
      <c r="AK113" s="38"/>
      <c r="AL113" s="38"/>
      <c r="AM113" s="38"/>
      <c r="AN113" s="38"/>
      <c r="AO113" s="3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</row>
    <row r="114" spans="1:119" x14ac:dyDescent="0.3">
      <c r="A114" s="10">
        <v>44135</v>
      </c>
      <c r="B114" s="27"/>
      <c r="C114" s="37">
        <v>1641378.1440699999</v>
      </c>
      <c r="D114" s="37">
        <v>0</v>
      </c>
      <c r="E114" s="37">
        <v>0</v>
      </c>
      <c r="F114" s="37">
        <v>0</v>
      </c>
      <c r="G114" s="37">
        <v>765249.73916</v>
      </c>
      <c r="H114" s="37">
        <v>0</v>
      </c>
      <c r="I114" s="37">
        <v>0</v>
      </c>
      <c r="J114" s="37">
        <v>0</v>
      </c>
      <c r="K114" s="37"/>
      <c r="L114" s="37"/>
      <c r="M114" s="37"/>
      <c r="N114" s="37"/>
      <c r="O114" s="37">
        <v>122.625</v>
      </c>
      <c r="P114" s="37">
        <v>0</v>
      </c>
      <c r="Q114" s="37"/>
      <c r="R114" s="37"/>
      <c r="S114" s="37">
        <v>0</v>
      </c>
      <c r="T114" s="37">
        <v>0</v>
      </c>
      <c r="U114" s="37">
        <v>0</v>
      </c>
      <c r="V114" s="37">
        <v>0</v>
      </c>
      <c r="W114" s="37">
        <v>51422.234870000008</v>
      </c>
      <c r="X114" s="37">
        <v>0</v>
      </c>
      <c r="Y114" s="37">
        <v>0</v>
      </c>
      <c r="Z114" s="37">
        <v>46744.616999999998</v>
      </c>
      <c r="AA114" s="37">
        <v>0</v>
      </c>
      <c r="AB114" s="37">
        <v>0</v>
      </c>
      <c r="AC114" s="37">
        <v>0</v>
      </c>
      <c r="AD114" s="37">
        <f t="shared" si="2"/>
        <v>98166.851870000013</v>
      </c>
      <c r="AE114" s="37">
        <v>307999.72912999999</v>
      </c>
      <c r="AF114" s="38">
        <f t="shared" si="3"/>
        <v>2812917.0892299996</v>
      </c>
      <c r="AG114" s="38"/>
      <c r="AK114" s="38"/>
      <c r="AL114" s="38"/>
      <c r="AM114" s="38"/>
      <c r="AN114" s="38"/>
      <c r="AO114" s="3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</row>
    <row r="115" spans="1:119" x14ac:dyDescent="0.3">
      <c r="A115" s="10">
        <v>44165</v>
      </c>
      <c r="B115" s="27"/>
      <c r="C115" s="37">
        <v>1641378.1440699999</v>
      </c>
      <c r="D115" s="37">
        <v>0</v>
      </c>
      <c r="E115" s="37">
        <v>0</v>
      </c>
      <c r="F115" s="37">
        <v>0</v>
      </c>
      <c r="G115" s="37">
        <v>765249.73916</v>
      </c>
      <c r="H115" s="37">
        <v>0</v>
      </c>
      <c r="I115" s="37">
        <v>0</v>
      </c>
      <c r="J115" s="37">
        <v>0</v>
      </c>
      <c r="K115" s="37"/>
      <c r="L115" s="37"/>
      <c r="M115" s="37"/>
      <c r="N115" s="37"/>
      <c r="O115" s="37">
        <v>122.625</v>
      </c>
      <c r="P115" s="37">
        <v>0</v>
      </c>
      <c r="Q115" s="37"/>
      <c r="R115" s="37"/>
      <c r="S115" s="37">
        <v>0</v>
      </c>
      <c r="T115" s="37">
        <v>0</v>
      </c>
      <c r="U115" s="37">
        <v>0</v>
      </c>
      <c r="V115" s="37">
        <v>0</v>
      </c>
      <c r="W115" s="37">
        <v>51422.234870000008</v>
      </c>
      <c r="X115" s="37">
        <v>0</v>
      </c>
      <c r="Y115" s="37">
        <v>0</v>
      </c>
      <c r="Z115" s="37">
        <v>46744.616999999998</v>
      </c>
      <c r="AA115" s="37">
        <v>0</v>
      </c>
      <c r="AB115" s="37">
        <v>0</v>
      </c>
      <c r="AC115" s="37">
        <v>0</v>
      </c>
      <c r="AD115" s="37">
        <f t="shared" si="2"/>
        <v>98166.851870000013</v>
      </c>
      <c r="AE115" s="37">
        <v>307999.72912999999</v>
      </c>
      <c r="AF115" s="38">
        <f t="shared" si="3"/>
        <v>2812917.0892299996</v>
      </c>
      <c r="AG115" s="38"/>
      <c r="AK115" s="38"/>
      <c r="AL115" s="38"/>
      <c r="AM115" s="38"/>
      <c r="AN115" s="38"/>
      <c r="AO115" s="3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</row>
    <row r="116" spans="1:119" x14ac:dyDescent="0.3">
      <c r="A116" s="10">
        <v>44196</v>
      </c>
      <c r="B116" s="27"/>
      <c r="C116" s="37">
        <v>1662504.0750500001</v>
      </c>
      <c r="D116" s="37">
        <v>0</v>
      </c>
      <c r="E116" s="37">
        <v>0</v>
      </c>
      <c r="F116" s="37">
        <v>0</v>
      </c>
      <c r="G116" s="37">
        <v>773397.40240000002</v>
      </c>
      <c r="H116" s="37">
        <v>0</v>
      </c>
      <c r="I116" s="37">
        <v>0</v>
      </c>
      <c r="J116" s="37">
        <v>0</v>
      </c>
      <c r="K116" s="37"/>
      <c r="L116" s="37"/>
      <c r="M116" s="37"/>
      <c r="N116" s="37"/>
      <c r="O116" s="37">
        <v>122.625</v>
      </c>
      <c r="P116" s="37">
        <v>0</v>
      </c>
      <c r="Q116" s="37"/>
      <c r="R116" s="37"/>
      <c r="S116" s="37">
        <v>0</v>
      </c>
      <c r="T116" s="37">
        <v>0</v>
      </c>
      <c r="U116" s="37">
        <v>0</v>
      </c>
      <c r="V116" s="37">
        <v>0</v>
      </c>
      <c r="W116" s="37">
        <v>55097.41287</v>
      </c>
      <c r="X116" s="37">
        <v>0</v>
      </c>
      <c r="Y116" s="37">
        <v>0</v>
      </c>
      <c r="Z116" s="37">
        <v>50280.059730000008</v>
      </c>
      <c r="AA116" s="37">
        <v>0</v>
      </c>
      <c r="AB116" s="37">
        <v>0</v>
      </c>
      <c r="AC116" s="37">
        <v>0</v>
      </c>
      <c r="AD116" s="37">
        <f t="shared" si="2"/>
        <v>105377.47260000001</v>
      </c>
      <c r="AE116" s="37">
        <v>307245.60887</v>
      </c>
      <c r="AF116" s="38">
        <f t="shared" si="3"/>
        <v>2848647.1839200002</v>
      </c>
      <c r="AG116" s="38"/>
      <c r="AK116" s="38"/>
      <c r="AL116" s="38"/>
      <c r="AM116" s="38"/>
      <c r="AN116" s="38"/>
      <c r="AO116" s="3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</row>
    <row r="117" spans="1:119" x14ac:dyDescent="0.3">
      <c r="A117" s="10">
        <v>44227</v>
      </c>
      <c r="B117" s="27"/>
      <c r="C117" s="37">
        <v>1662504.0750500001</v>
      </c>
      <c r="D117" s="37">
        <v>0</v>
      </c>
      <c r="E117" s="37">
        <v>0</v>
      </c>
      <c r="F117" s="37">
        <v>0</v>
      </c>
      <c r="G117" s="37">
        <v>773397.40240000002</v>
      </c>
      <c r="H117" s="37">
        <v>0</v>
      </c>
      <c r="I117" s="37">
        <v>0</v>
      </c>
      <c r="J117" s="37">
        <v>0</v>
      </c>
      <c r="K117" s="37"/>
      <c r="L117" s="37"/>
      <c r="M117" s="37"/>
      <c r="N117" s="37"/>
      <c r="O117" s="37">
        <v>122.625</v>
      </c>
      <c r="P117" s="37">
        <v>0</v>
      </c>
      <c r="Q117" s="37"/>
      <c r="R117" s="37"/>
      <c r="S117" s="37">
        <v>0</v>
      </c>
      <c r="T117" s="37">
        <v>0</v>
      </c>
      <c r="U117" s="37">
        <v>0</v>
      </c>
      <c r="V117" s="37">
        <v>0</v>
      </c>
      <c r="W117" s="37">
        <v>55097.41287</v>
      </c>
      <c r="X117" s="37">
        <v>0</v>
      </c>
      <c r="Y117" s="37">
        <v>0</v>
      </c>
      <c r="Z117" s="37">
        <v>50280.059730000008</v>
      </c>
      <c r="AA117" s="37">
        <v>0</v>
      </c>
      <c r="AB117" s="37">
        <v>0</v>
      </c>
      <c r="AC117" s="37">
        <v>0</v>
      </c>
      <c r="AD117" s="37">
        <f t="shared" si="2"/>
        <v>105377.47260000001</v>
      </c>
      <c r="AE117" s="37">
        <v>307245.60887</v>
      </c>
      <c r="AF117" s="38">
        <f t="shared" si="3"/>
        <v>2848647.1839200002</v>
      </c>
      <c r="AG117" s="38"/>
      <c r="AK117" s="38"/>
      <c r="AL117" s="38"/>
      <c r="AM117" s="38"/>
      <c r="AN117" s="38"/>
      <c r="AO117" s="3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</row>
    <row r="118" spans="1:119" x14ac:dyDescent="0.3">
      <c r="A118" s="10">
        <v>44255</v>
      </c>
      <c r="B118" s="27"/>
      <c r="C118" s="37">
        <v>1662504.0750500001</v>
      </c>
      <c r="D118" s="37">
        <v>0</v>
      </c>
      <c r="E118" s="37">
        <v>0</v>
      </c>
      <c r="F118" s="37">
        <v>0</v>
      </c>
      <c r="G118" s="37">
        <v>773397.40240000002</v>
      </c>
      <c r="H118" s="37">
        <v>0</v>
      </c>
      <c r="I118" s="37">
        <v>0</v>
      </c>
      <c r="J118" s="37">
        <v>0</v>
      </c>
      <c r="K118" s="37"/>
      <c r="L118" s="37"/>
      <c r="M118" s="37"/>
      <c r="N118" s="37"/>
      <c r="O118" s="37">
        <v>122.625</v>
      </c>
      <c r="P118" s="37">
        <v>0</v>
      </c>
      <c r="Q118" s="37"/>
      <c r="R118" s="37"/>
      <c r="S118" s="37">
        <v>0</v>
      </c>
      <c r="T118" s="37">
        <v>0</v>
      </c>
      <c r="U118" s="37">
        <v>0</v>
      </c>
      <c r="V118" s="37">
        <v>0</v>
      </c>
      <c r="W118" s="37">
        <v>55097.41287</v>
      </c>
      <c r="X118" s="37">
        <v>0</v>
      </c>
      <c r="Y118" s="37">
        <v>0</v>
      </c>
      <c r="Z118" s="37">
        <v>50280.059730000008</v>
      </c>
      <c r="AA118" s="37">
        <v>0</v>
      </c>
      <c r="AB118" s="37">
        <v>0</v>
      </c>
      <c r="AC118" s="37">
        <v>0</v>
      </c>
      <c r="AD118" s="37">
        <f t="shared" si="2"/>
        <v>105377.47260000001</v>
      </c>
      <c r="AE118" s="37">
        <v>307245.60887</v>
      </c>
      <c r="AF118" s="38">
        <f t="shared" si="3"/>
        <v>2848647.1839200002</v>
      </c>
      <c r="AG118" s="38"/>
      <c r="AK118" s="38"/>
      <c r="AL118" s="38"/>
      <c r="AM118" s="38"/>
      <c r="AN118" s="38"/>
      <c r="AO118" s="3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</row>
    <row r="119" spans="1:119" x14ac:dyDescent="0.3">
      <c r="A119" s="10">
        <v>44286</v>
      </c>
      <c r="B119" s="27"/>
      <c r="C119" s="37">
        <v>1699642.9567999998</v>
      </c>
      <c r="D119" s="37">
        <v>0</v>
      </c>
      <c r="E119" s="37">
        <v>0</v>
      </c>
      <c r="F119" s="37">
        <v>0</v>
      </c>
      <c r="G119" s="37">
        <v>772369.13615000003</v>
      </c>
      <c r="H119" s="37">
        <v>0</v>
      </c>
      <c r="I119" s="37">
        <v>0</v>
      </c>
      <c r="J119" s="37">
        <v>0</v>
      </c>
      <c r="K119" s="37"/>
      <c r="L119" s="37"/>
      <c r="M119" s="37"/>
      <c r="N119" s="37"/>
      <c r="O119" s="37">
        <v>122.625</v>
      </c>
      <c r="P119" s="37">
        <v>0</v>
      </c>
      <c r="Q119" s="37"/>
      <c r="R119" s="37"/>
      <c r="S119" s="37">
        <v>0</v>
      </c>
      <c r="T119" s="37">
        <v>0</v>
      </c>
      <c r="U119" s="37">
        <v>0</v>
      </c>
      <c r="V119" s="37">
        <v>0</v>
      </c>
      <c r="W119" s="37">
        <v>65793.229659999997</v>
      </c>
      <c r="X119" s="37">
        <v>0</v>
      </c>
      <c r="Y119" s="37">
        <v>0</v>
      </c>
      <c r="Z119" s="37">
        <v>52736.428697599993</v>
      </c>
      <c r="AA119" s="37">
        <v>0</v>
      </c>
      <c r="AB119" s="37">
        <v>0</v>
      </c>
      <c r="AC119" s="37">
        <v>0</v>
      </c>
      <c r="AD119" s="37">
        <f t="shared" si="2"/>
        <v>118529.65835759998</v>
      </c>
      <c r="AE119" s="37">
        <v>311837.1657524</v>
      </c>
      <c r="AF119" s="38">
        <f t="shared" si="3"/>
        <v>2902501.5420600004</v>
      </c>
      <c r="AG119" s="38"/>
      <c r="AK119" s="38"/>
      <c r="AL119" s="38"/>
      <c r="AM119" s="38"/>
      <c r="AN119" s="38"/>
      <c r="AO119" s="3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</row>
    <row r="120" spans="1:119" x14ac:dyDescent="0.3">
      <c r="A120" s="10">
        <v>44316</v>
      </c>
      <c r="B120" s="27"/>
      <c r="C120" s="37">
        <v>1699642.9567999998</v>
      </c>
      <c r="D120" s="37">
        <v>0</v>
      </c>
      <c r="E120" s="37">
        <v>0</v>
      </c>
      <c r="F120" s="37">
        <v>0</v>
      </c>
      <c r="G120" s="37">
        <v>772369.13615000003</v>
      </c>
      <c r="H120" s="37">
        <v>0</v>
      </c>
      <c r="I120" s="37">
        <v>0</v>
      </c>
      <c r="J120" s="37">
        <v>0</v>
      </c>
      <c r="K120" s="37"/>
      <c r="L120" s="37"/>
      <c r="M120" s="37"/>
      <c r="N120" s="37"/>
      <c r="O120" s="37">
        <v>122.625</v>
      </c>
      <c r="P120" s="37">
        <v>0</v>
      </c>
      <c r="Q120" s="37"/>
      <c r="R120" s="37"/>
      <c r="S120" s="37">
        <v>0</v>
      </c>
      <c r="T120" s="37">
        <v>0</v>
      </c>
      <c r="U120" s="37">
        <v>0</v>
      </c>
      <c r="V120" s="37">
        <v>0</v>
      </c>
      <c r="W120" s="37">
        <v>65793.229659999997</v>
      </c>
      <c r="X120" s="37">
        <v>0</v>
      </c>
      <c r="Y120" s="37">
        <v>0</v>
      </c>
      <c r="Z120" s="37">
        <v>52736.428697599993</v>
      </c>
      <c r="AA120" s="37">
        <v>0</v>
      </c>
      <c r="AB120" s="37">
        <v>0</v>
      </c>
      <c r="AC120" s="37">
        <v>0</v>
      </c>
      <c r="AD120" s="37">
        <f t="shared" si="2"/>
        <v>118529.65835759998</v>
      </c>
      <c r="AE120" s="37">
        <v>311837.1657524</v>
      </c>
      <c r="AF120" s="38">
        <f t="shared" si="3"/>
        <v>2902501.5420600004</v>
      </c>
      <c r="AG120" s="38"/>
      <c r="AK120" s="38"/>
      <c r="AL120" s="38"/>
      <c r="AM120" s="38"/>
      <c r="AN120" s="38"/>
      <c r="AO120" s="3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</row>
    <row r="121" spans="1:119" x14ac:dyDescent="0.3">
      <c r="A121" s="10">
        <v>44347</v>
      </c>
      <c r="B121" s="27"/>
      <c r="C121" s="37">
        <v>1699642.9567999998</v>
      </c>
      <c r="D121" s="37">
        <v>0</v>
      </c>
      <c r="E121" s="37">
        <v>0</v>
      </c>
      <c r="F121" s="37">
        <v>0</v>
      </c>
      <c r="G121" s="37">
        <v>772369.13615000003</v>
      </c>
      <c r="H121" s="37">
        <v>0</v>
      </c>
      <c r="I121" s="37">
        <v>0</v>
      </c>
      <c r="J121" s="37">
        <v>0</v>
      </c>
      <c r="K121" s="37"/>
      <c r="L121" s="37"/>
      <c r="M121" s="37"/>
      <c r="N121" s="37"/>
      <c r="O121" s="37">
        <v>122.625</v>
      </c>
      <c r="P121" s="37">
        <v>0</v>
      </c>
      <c r="Q121" s="37"/>
      <c r="R121" s="37"/>
      <c r="S121" s="37">
        <v>0</v>
      </c>
      <c r="T121" s="37">
        <v>0</v>
      </c>
      <c r="U121" s="37">
        <v>0</v>
      </c>
      <c r="V121" s="37">
        <v>0</v>
      </c>
      <c r="W121" s="37">
        <v>65793.229659999997</v>
      </c>
      <c r="X121" s="37">
        <v>0</v>
      </c>
      <c r="Y121" s="37">
        <v>0</v>
      </c>
      <c r="Z121" s="37">
        <v>52736.428697599993</v>
      </c>
      <c r="AA121" s="37">
        <v>0</v>
      </c>
      <c r="AB121" s="37">
        <v>0</v>
      </c>
      <c r="AC121" s="37">
        <v>0</v>
      </c>
      <c r="AD121" s="37">
        <f t="shared" si="2"/>
        <v>118529.65835759998</v>
      </c>
      <c r="AE121" s="37">
        <v>311837.1657524</v>
      </c>
      <c r="AF121" s="38">
        <f t="shared" si="3"/>
        <v>2902501.5420600004</v>
      </c>
      <c r="AG121" s="38"/>
      <c r="AK121" s="38"/>
      <c r="AL121" s="38"/>
      <c r="AM121" s="38"/>
      <c r="AN121" s="38"/>
      <c r="AO121" s="3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</row>
    <row r="122" spans="1:119" x14ac:dyDescent="0.3">
      <c r="A122" s="10">
        <v>44377</v>
      </c>
      <c r="B122" s="27"/>
      <c r="C122" s="37">
        <v>1719694.8502200001</v>
      </c>
      <c r="D122" s="37">
        <v>0</v>
      </c>
      <c r="E122" s="37">
        <v>0</v>
      </c>
      <c r="F122" s="37">
        <v>0</v>
      </c>
      <c r="G122" s="37">
        <v>776329.33898000012</v>
      </c>
      <c r="H122" s="37">
        <v>0</v>
      </c>
      <c r="I122" s="37">
        <v>0</v>
      </c>
      <c r="J122" s="37">
        <v>0</v>
      </c>
      <c r="K122" s="37"/>
      <c r="L122" s="37"/>
      <c r="M122" s="37"/>
      <c r="N122" s="37"/>
      <c r="O122" s="37">
        <v>122.625</v>
      </c>
      <c r="P122" s="37">
        <v>0</v>
      </c>
      <c r="Q122" s="37"/>
      <c r="R122" s="37"/>
      <c r="S122" s="37">
        <v>0</v>
      </c>
      <c r="T122" s="37">
        <v>0</v>
      </c>
      <c r="U122" s="37">
        <v>0</v>
      </c>
      <c r="V122" s="37">
        <v>0</v>
      </c>
      <c r="W122" s="37">
        <v>69127.229490000012</v>
      </c>
      <c r="X122" s="37">
        <v>0</v>
      </c>
      <c r="Y122" s="37">
        <v>0</v>
      </c>
      <c r="Z122" s="37">
        <v>60038.088769999995</v>
      </c>
      <c r="AA122" s="37">
        <v>0</v>
      </c>
      <c r="AB122" s="37">
        <v>0</v>
      </c>
      <c r="AC122" s="37">
        <v>0</v>
      </c>
      <c r="AD122" s="37">
        <f t="shared" si="2"/>
        <v>129165.31826</v>
      </c>
      <c r="AE122" s="37">
        <v>320902.19201999996</v>
      </c>
      <c r="AF122" s="38">
        <f t="shared" si="3"/>
        <v>2946214.3244800004</v>
      </c>
      <c r="AG122" s="38"/>
      <c r="AK122" s="38"/>
      <c r="AL122" s="38"/>
      <c r="AM122" s="38"/>
      <c r="AN122" s="38"/>
      <c r="AO122" s="3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</row>
    <row r="123" spans="1:119" x14ac:dyDescent="0.3">
      <c r="A123" s="10">
        <v>44408</v>
      </c>
      <c r="B123" s="27"/>
      <c r="C123" s="37">
        <v>1719694.8502200001</v>
      </c>
      <c r="D123" s="37">
        <v>0</v>
      </c>
      <c r="E123" s="37">
        <v>0</v>
      </c>
      <c r="F123" s="37">
        <v>0</v>
      </c>
      <c r="G123" s="37">
        <v>776329.33898000012</v>
      </c>
      <c r="H123" s="37">
        <v>0</v>
      </c>
      <c r="I123" s="37">
        <v>0</v>
      </c>
      <c r="J123" s="37">
        <v>0</v>
      </c>
      <c r="K123" s="37"/>
      <c r="L123" s="37"/>
      <c r="M123" s="37"/>
      <c r="N123" s="37"/>
      <c r="O123" s="37">
        <v>122.625</v>
      </c>
      <c r="P123" s="37">
        <v>0</v>
      </c>
      <c r="Q123" s="37"/>
      <c r="R123" s="37"/>
      <c r="S123" s="37">
        <v>0</v>
      </c>
      <c r="T123" s="37">
        <v>0</v>
      </c>
      <c r="U123" s="37">
        <v>0</v>
      </c>
      <c r="V123" s="37">
        <v>0</v>
      </c>
      <c r="W123" s="37">
        <v>69127.229490000012</v>
      </c>
      <c r="X123" s="37">
        <v>0</v>
      </c>
      <c r="Y123" s="37">
        <v>0</v>
      </c>
      <c r="Z123" s="37">
        <v>60038.088769999995</v>
      </c>
      <c r="AA123" s="37">
        <v>0</v>
      </c>
      <c r="AB123" s="37">
        <v>0</v>
      </c>
      <c r="AC123" s="37">
        <v>0</v>
      </c>
      <c r="AD123" s="37">
        <f t="shared" si="2"/>
        <v>129165.31826</v>
      </c>
      <c r="AE123" s="37">
        <v>320902.19201999996</v>
      </c>
      <c r="AF123" s="38">
        <f t="shared" si="3"/>
        <v>2946214.3244800004</v>
      </c>
      <c r="AG123" s="38"/>
      <c r="AK123" s="38"/>
      <c r="AL123" s="38"/>
      <c r="AM123" s="38"/>
      <c r="AN123" s="38"/>
      <c r="AO123" s="3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</row>
    <row r="124" spans="1:119" x14ac:dyDescent="0.3">
      <c r="A124" s="10">
        <v>44439</v>
      </c>
      <c r="B124" s="27"/>
      <c r="C124" s="37">
        <v>1719694.8502200001</v>
      </c>
      <c r="D124" s="37">
        <v>0</v>
      </c>
      <c r="E124" s="37">
        <v>0</v>
      </c>
      <c r="F124" s="37">
        <v>0</v>
      </c>
      <c r="G124" s="37">
        <v>776329.33898000012</v>
      </c>
      <c r="H124" s="37">
        <v>0</v>
      </c>
      <c r="I124" s="37">
        <v>0</v>
      </c>
      <c r="J124" s="37">
        <v>0</v>
      </c>
      <c r="K124" s="37"/>
      <c r="L124" s="37"/>
      <c r="M124" s="37"/>
      <c r="N124" s="37"/>
      <c r="O124" s="37">
        <v>122.625</v>
      </c>
      <c r="P124" s="37">
        <v>0</v>
      </c>
      <c r="Q124" s="37"/>
      <c r="R124" s="37"/>
      <c r="S124" s="37">
        <v>0</v>
      </c>
      <c r="T124" s="37">
        <v>0</v>
      </c>
      <c r="U124" s="37">
        <v>0</v>
      </c>
      <c r="V124" s="37">
        <v>0</v>
      </c>
      <c r="W124" s="37">
        <v>69127.229490000012</v>
      </c>
      <c r="X124" s="37">
        <v>0</v>
      </c>
      <c r="Y124" s="37">
        <v>0</v>
      </c>
      <c r="Z124" s="37">
        <v>60038.088769999995</v>
      </c>
      <c r="AA124" s="37">
        <v>0</v>
      </c>
      <c r="AB124" s="37">
        <v>0</v>
      </c>
      <c r="AC124" s="37">
        <v>0</v>
      </c>
      <c r="AD124" s="37">
        <f t="shared" si="2"/>
        <v>129165.31826</v>
      </c>
      <c r="AE124" s="37">
        <v>320902.19201999996</v>
      </c>
      <c r="AF124" s="38">
        <f t="shared" si="3"/>
        <v>2946214.3244800004</v>
      </c>
      <c r="AG124" s="38"/>
      <c r="AK124" s="38"/>
      <c r="AL124" s="38"/>
      <c r="AM124" s="38"/>
      <c r="AN124" s="38"/>
      <c r="AO124" s="3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</row>
    <row r="125" spans="1:119" x14ac:dyDescent="0.3">
      <c r="A125" s="10">
        <v>44469</v>
      </c>
      <c r="B125" s="27"/>
      <c r="C125" s="37">
        <v>1748478.6559499998</v>
      </c>
      <c r="D125" s="37">
        <v>0</v>
      </c>
      <c r="E125" s="37">
        <v>0</v>
      </c>
      <c r="F125" s="37">
        <v>0</v>
      </c>
      <c r="G125" s="37">
        <v>779386.55992999999</v>
      </c>
      <c r="H125" s="37">
        <v>0</v>
      </c>
      <c r="I125" s="37">
        <v>0</v>
      </c>
      <c r="J125" s="37">
        <v>0</v>
      </c>
      <c r="K125" s="37"/>
      <c r="L125" s="37"/>
      <c r="M125" s="37"/>
      <c r="N125" s="37"/>
      <c r="O125" s="37">
        <v>122.625</v>
      </c>
      <c r="P125" s="37">
        <v>0</v>
      </c>
      <c r="Q125" s="37"/>
      <c r="R125" s="37"/>
      <c r="S125" s="37">
        <v>0</v>
      </c>
      <c r="T125" s="37">
        <v>0</v>
      </c>
      <c r="U125" s="37">
        <v>0</v>
      </c>
      <c r="V125" s="37">
        <v>0</v>
      </c>
      <c r="W125" s="37">
        <v>72070.239830000006</v>
      </c>
      <c r="X125" s="37">
        <v>0</v>
      </c>
      <c r="Y125" s="37">
        <v>0</v>
      </c>
      <c r="Z125" s="37">
        <v>58201.181849999994</v>
      </c>
      <c r="AA125" s="37">
        <v>0</v>
      </c>
      <c r="AB125" s="37">
        <v>0</v>
      </c>
      <c r="AC125" s="37">
        <v>0</v>
      </c>
      <c r="AD125" s="37">
        <f t="shared" si="2"/>
        <v>130271.42168</v>
      </c>
      <c r="AE125" s="37">
        <v>323845.05619000003</v>
      </c>
      <c r="AF125" s="38">
        <f t="shared" si="3"/>
        <v>2982104.3187500001</v>
      </c>
      <c r="AG125" s="38"/>
      <c r="AK125" s="38"/>
      <c r="AL125" s="38"/>
      <c r="AM125" s="38"/>
      <c r="AN125" s="38"/>
      <c r="AO125" s="3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</row>
    <row r="126" spans="1:119" x14ac:dyDescent="0.3">
      <c r="A126" s="10">
        <v>44500</v>
      </c>
      <c r="B126" s="27"/>
      <c r="C126" s="37">
        <v>1748478.6559499998</v>
      </c>
      <c r="D126" s="37">
        <v>0</v>
      </c>
      <c r="E126" s="37">
        <v>0</v>
      </c>
      <c r="F126" s="37">
        <v>0</v>
      </c>
      <c r="G126" s="37">
        <v>779386.55992999999</v>
      </c>
      <c r="H126" s="37">
        <v>0</v>
      </c>
      <c r="I126" s="37">
        <v>0</v>
      </c>
      <c r="J126" s="37">
        <v>0</v>
      </c>
      <c r="K126" s="37"/>
      <c r="L126" s="37"/>
      <c r="M126" s="37"/>
      <c r="N126" s="37"/>
      <c r="O126" s="37">
        <v>122.625</v>
      </c>
      <c r="P126" s="37">
        <v>0</v>
      </c>
      <c r="Q126" s="37"/>
      <c r="R126" s="37"/>
      <c r="S126" s="37">
        <v>0</v>
      </c>
      <c r="T126" s="37">
        <v>0</v>
      </c>
      <c r="U126" s="37">
        <v>0</v>
      </c>
      <c r="V126" s="37">
        <v>0</v>
      </c>
      <c r="W126" s="37">
        <v>72070.239830000006</v>
      </c>
      <c r="X126" s="37">
        <v>0</v>
      </c>
      <c r="Y126" s="37">
        <v>0</v>
      </c>
      <c r="Z126" s="37">
        <v>58201.181849999994</v>
      </c>
      <c r="AA126" s="37">
        <v>0</v>
      </c>
      <c r="AB126" s="37">
        <v>0</v>
      </c>
      <c r="AC126" s="37">
        <v>0</v>
      </c>
      <c r="AD126" s="37">
        <f t="shared" si="2"/>
        <v>130271.42168</v>
      </c>
      <c r="AE126" s="37">
        <v>323845.05619000003</v>
      </c>
      <c r="AF126" s="38">
        <f t="shared" si="3"/>
        <v>2982104.3187500001</v>
      </c>
      <c r="AG126" s="38"/>
      <c r="AK126" s="38"/>
      <c r="AL126" s="38"/>
      <c r="AM126" s="38"/>
      <c r="AN126" s="38"/>
      <c r="AO126" s="3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</row>
    <row r="127" spans="1:119" x14ac:dyDescent="0.3">
      <c r="A127" s="10">
        <v>44530</v>
      </c>
      <c r="B127" s="27"/>
      <c r="C127" s="37">
        <v>1748478.6559499998</v>
      </c>
      <c r="D127" s="37">
        <v>0</v>
      </c>
      <c r="E127" s="37">
        <v>0</v>
      </c>
      <c r="F127" s="37">
        <v>0</v>
      </c>
      <c r="G127" s="37">
        <v>779386.55992999999</v>
      </c>
      <c r="H127" s="37">
        <v>0</v>
      </c>
      <c r="I127" s="37">
        <v>0</v>
      </c>
      <c r="J127" s="37">
        <v>0</v>
      </c>
      <c r="K127" s="37"/>
      <c r="L127" s="37"/>
      <c r="M127" s="37"/>
      <c r="N127" s="37"/>
      <c r="O127" s="37">
        <v>122.625</v>
      </c>
      <c r="P127" s="37">
        <v>0</v>
      </c>
      <c r="Q127" s="37"/>
      <c r="R127" s="37"/>
      <c r="S127" s="37">
        <v>0</v>
      </c>
      <c r="T127" s="37">
        <v>0</v>
      </c>
      <c r="U127" s="37">
        <v>0</v>
      </c>
      <c r="V127" s="37">
        <v>0</v>
      </c>
      <c r="W127" s="37">
        <v>72070.239830000006</v>
      </c>
      <c r="X127" s="37">
        <v>0</v>
      </c>
      <c r="Y127" s="37">
        <v>0</v>
      </c>
      <c r="Z127" s="37">
        <v>58201.181849999994</v>
      </c>
      <c r="AA127" s="37">
        <v>0</v>
      </c>
      <c r="AB127" s="37">
        <v>0</v>
      </c>
      <c r="AC127" s="37">
        <v>0</v>
      </c>
      <c r="AD127" s="37">
        <f t="shared" si="2"/>
        <v>130271.42168</v>
      </c>
      <c r="AE127" s="37">
        <v>323845.05619000003</v>
      </c>
      <c r="AF127" s="38">
        <f t="shared" si="3"/>
        <v>2982104.3187500001</v>
      </c>
      <c r="AG127" s="38"/>
      <c r="AK127" s="38"/>
      <c r="AL127" s="38"/>
      <c r="AM127" s="38"/>
      <c r="AN127" s="38"/>
      <c r="AO127" s="3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</row>
    <row r="128" spans="1:119" x14ac:dyDescent="0.3">
      <c r="A128" s="10">
        <v>44561</v>
      </c>
      <c r="B128" s="27"/>
      <c r="C128" s="37">
        <v>1767182.8172199999</v>
      </c>
      <c r="D128" s="37">
        <v>0</v>
      </c>
      <c r="E128" s="37">
        <v>0</v>
      </c>
      <c r="F128" s="37">
        <v>0</v>
      </c>
      <c r="G128" s="37">
        <v>785914.65495000011</v>
      </c>
      <c r="H128" s="37">
        <v>0</v>
      </c>
      <c r="I128" s="37">
        <v>0</v>
      </c>
      <c r="J128" s="37">
        <v>0</v>
      </c>
      <c r="K128" s="37"/>
      <c r="L128" s="37"/>
      <c r="M128" s="37"/>
      <c r="N128" s="37"/>
      <c r="O128" s="37">
        <v>122.625</v>
      </c>
      <c r="P128" s="37">
        <v>0</v>
      </c>
      <c r="Q128" s="37"/>
      <c r="R128" s="37"/>
      <c r="S128" s="37">
        <v>0</v>
      </c>
      <c r="T128" s="37">
        <v>0</v>
      </c>
      <c r="U128" s="37">
        <v>0</v>
      </c>
      <c r="V128" s="37">
        <v>0</v>
      </c>
      <c r="W128" s="37">
        <v>74231.593829999998</v>
      </c>
      <c r="X128" s="37">
        <v>0</v>
      </c>
      <c r="Y128" s="37">
        <v>0</v>
      </c>
      <c r="Z128" s="37">
        <v>61899.769549999997</v>
      </c>
      <c r="AA128" s="37">
        <v>0</v>
      </c>
      <c r="AB128" s="37">
        <v>0</v>
      </c>
      <c r="AC128" s="37">
        <v>0</v>
      </c>
      <c r="AD128" s="37">
        <f t="shared" si="2"/>
        <v>136131.36338</v>
      </c>
      <c r="AE128" s="37">
        <v>327443.96788999997</v>
      </c>
      <c r="AF128" s="38">
        <f t="shared" si="3"/>
        <v>3016795.4284399999</v>
      </c>
      <c r="AG128" s="38"/>
      <c r="AK128" s="38"/>
      <c r="AL128" s="38"/>
      <c r="AM128" s="38"/>
      <c r="AN128" s="38"/>
      <c r="AO128" s="3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</row>
    <row r="129" spans="1:119" x14ac:dyDescent="0.3">
      <c r="A129" s="10">
        <v>44592</v>
      </c>
      <c r="B129" s="27"/>
      <c r="C129" s="37">
        <v>1767182.8172199999</v>
      </c>
      <c r="D129" s="37">
        <v>0</v>
      </c>
      <c r="E129" s="37">
        <v>0</v>
      </c>
      <c r="F129" s="37">
        <v>0</v>
      </c>
      <c r="G129" s="37">
        <v>785914.65495000011</v>
      </c>
      <c r="H129" s="37">
        <v>0</v>
      </c>
      <c r="I129" s="37">
        <v>0</v>
      </c>
      <c r="J129" s="37">
        <v>0</v>
      </c>
      <c r="K129" s="37"/>
      <c r="L129" s="37"/>
      <c r="M129" s="37"/>
      <c r="N129" s="37"/>
      <c r="O129" s="37">
        <v>122.625</v>
      </c>
      <c r="P129" s="37">
        <v>0</v>
      </c>
      <c r="Q129" s="37"/>
      <c r="R129" s="37"/>
      <c r="S129" s="37">
        <v>0</v>
      </c>
      <c r="T129" s="37">
        <v>0</v>
      </c>
      <c r="U129" s="37">
        <v>0</v>
      </c>
      <c r="V129" s="37">
        <v>0</v>
      </c>
      <c r="W129" s="37">
        <v>74231.593829999998</v>
      </c>
      <c r="X129" s="37">
        <v>0</v>
      </c>
      <c r="Y129" s="37">
        <v>0</v>
      </c>
      <c r="Z129" s="37">
        <v>61899.769549999997</v>
      </c>
      <c r="AA129" s="37">
        <v>0</v>
      </c>
      <c r="AB129" s="37">
        <v>0</v>
      </c>
      <c r="AC129" s="37">
        <v>0</v>
      </c>
      <c r="AD129" s="37">
        <f t="shared" si="2"/>
        <v>136131.36338</v>
      </c>
      <c r="AE129" s="37">
        <v>327443.96788999997</v>
      </c>
      <c r="AF129" s="38">
        <f t="shared" si="3"/>
        <v>3016795.4284399999</v>
      </c>
      <c r="AG129" s="38"/>
      <c r="AK129" s="38"/>
      <c r="AL129" s="38"/>
      <c r="AM129" s="38"/>
      <c r="AN129" s="38"/>
      <c r="AO129" s="3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</row>
    <row r="130" spans="1:119" x14ac:dyDescent="0.3">
      <c r="A130" s="10">
        <v>44620</v>
      </c>
      <c r="B130" s="27"/>
      <c r="C130" s="37">
        <v>1767182.8172199999</v>
      </c>
      <c r="D130" s="37">
        <v>0</v>
      </c>
      <c r="E130" s="37">
        <v>0</v>
      </c>
      <c r="F130" s="37">
        <v>0</v>
      </c>
      <c r="G130" s="37">
        <v>785914.65495000011</v>
      </c>
      <c r="H130" s="37">
        <v>0</v>
      </c>
      <c r="I130" s="37">
        <v>0</v>
      </c>
      <c r="J130" s="37">
        <v>0</v>
      </c>
      <c r="K130" s="37"/>
      <c r="L130" s="37"/>
      <c r="M130" s="37"/>
      <c r="N130" s="37"/>
      <c r="O130" s="37">
        <v>122.625</v>
      </c>
      <c r="P130" s="37">
        <v>0</v>
      </c>
      <c r="Q130" s="37"/>
      <c r="R130" s="37"/>
      <c r="S130" s="37">
        <v>0</v>
      </c>
      <c r="T130" s="37">
        <v>0</v>
      </c>
      <c r="U130" s="37">
        <v>0</v>
      </c>
      <c r="V130" s="37">
        <v>0</v>
      </c>
      <c r="W130" s="37">
        <v>74231.593829999998</v>
      </c>
      <c r="X130" s="37">
        <v>0</v>
      </c>
      <c r="Y130" s="37">
        <v>0</v>
      </c>
      <c r="Z130" s="37">
        <v>61899.769549999997</v>
      </c>
      <c r="AA130" s="37">
        <v>0</v>
      </c>
      <c r="AB130" s="37">
        <v>0</v>
      </c>
      <c r="AC130" s="37">
        <v>0</v>
      </c>
      <c r="AD130" s="37">
        <f t="shared" si="2"/>
        <v>136131.36338</v>
      </c>
      <c r="AE130" s="37">
        <v>327443.96788999997</v>
      </c>
      <c r="AF130" s="38">
        <f t="shared" si="3"/>
        <v>3016795.4284399999</v>
      </c>
      <c r="AG130" s="38"/>
      <c r="AK130" s="38"/>
      <c r="AL130" s="38"/>
      <c r="AM130" s="38"/>
      <c r="AN130" s="38"/>
      <c r="AO130" s="3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</row>
    <row r="131" spans="1:119" x14ac:dyDescent="0.3">
      <c r="A131" s="10">
        <v>44651</v>
      </c>
      <c r="C131" s="37">
        <v>1831934.1197900001</v>
      </c>
      <c r="D131" s="37">
        <v>0</v>
      </c>
      <c r="E131" s="37">
        <v>0</v>
      </c>
      <c r="F131" s="37">
        <v>0</v>
      </c>
      <c r="G131" s="37">
        <v>777157.01954000001</v>
      </c>
      <c r="H131" s="37">
        <v>0</v>
      </c>
      <c r="I131" s="37">
        <v>0</v>
      </c>
      <c r="J131" s="37">
        <v>0</v>
      </c>
      <c r="K131" s="37"/>
      <c r="L131" s="37"/>
      <c r="M131" s="37"/>
      <c r="N131" s="37"/>
      <c r="O131" s="37">
        <v>122.625</v>
      </c>
      <c r="P131" s="37">
        <v>0</v>
      </c>
      <c r="Q131" s="37"/>
      <c r="R131" s="37"/>
      <c r="S131" s="37">
        <v>0</v>
      </c>
      <c r="T131" s="37">
        <v>0</v>
      </c>
      <c r="U131" s="37">
        <v>0</v>
      </c>
      <c r="V131" s="37">
        <v>0</v>
      </c>
      <c r="W131" s="37">
        <v>75924.098930000007</v>
      </c>
      <c r="X131" s="37">
        <v>0</v>
      </c>
      <c r="Y131" s="37">
        <v>0</v>
      </c>
      <c r="Z131" s="37">
        <v>58511.335909999994</v>
      </c>
      <c r="AA131" s="37">
        <v>0</v>
      </c>
      <c r="AB131" s="37">
        <v>0</v>
      </c>
      <c r="AC131" s="37">
        <v>0</v>
      </c>
      <c r="AD131" s="37">
        <f t="shared" si="2"/>
        <v>134435.43484</v>
      </c>
      <c r="AE131" s="37">
        <v>330873.41732000001</v>
      </c>
      <c r="AF131" s="38">
        <f t="shared" si="3"/>
        <v>3074522.6164899999</v>
      </c>
      <c r="AG131" s="38"/>
      <c r="AK131" s="38"/>
      <c r="AL131" s="38"/>
      <c r="AM131" s="38"/>
      <c r="AN131" s="38"/>
      <c r="AO131" s="3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</row>
    <row r="132" spans="1:119" x14ac:dyDescent="0.3">
      <c r="A132" s="10">
        <v>44681</v>
      </c>
      <c r="B132" s="8" t="s">
        <v>31</v>
      </c>
      <c r="C132" s="37">
        <v>1831934.1197900001</v>
      </c>
      <c r="D132" s="37">
        <v>0</v>
      </c>
      <c r="E132" s="37">
        <v>0</v>
      </c>
      <c r="F132" s="37">
        <v>0</v>
      </c>
      <c r="G132" s="37">
        <v>777157.01954000001</v>
      </c>
      <c r="H132" s="37">
        <v>0</v>
      </c>
      <c r="I132" s="37">
        <v>0</v>
      </c>
      <c r="J132" s="37">
        <v>0</v>
      </c>
      <c r="K132" s="37"/>
      <c r="L132" s="37"/>
      <c r="M132" s="37"/>
      <c r="N132" s="37"/>
      <c r="O132" s="37">
        <v>122.625</v>
      </c>
      <c r="P132" s="37">
        <v>0</v>
      </c>
      <c r="Q132" s="37"/>
      <c r="R132" s="37"/>
      <c r="S132" s="37">
        <v>0</v>
      </c>
      <c r="T132" s="37">
        <v>0</v>
      </c>
      <c r="U132" s="37">
        <v>0</v>
      </c>
      <c r="V132" s="37">
        <v>0</v>
      </c>
      <c r="W132" s="37">
        <v>75924.098930000007</v>
      </c>
      <c r="X132" s="37">
        <v>0</v>
      </c>
      <c r="Y132" s="37">
        <v>0</v>
      </c>
      <c r="Z132" s="37">
        <v>58511.335909999994</v>
      </c>
      <c r="AA132" s="37">
        <v>0</v>
      </c>
      <c r="AB132" s="37">
        <v>0</v>
      </c>
      <c r="AC132" s="37">
        <v>0</v>
      </c>
      <c r="AD132" s="37">
        <f t="shared" si="2"/>
        <v>134435.43484</v>
      </c>
      <c r="AE132" s="37">
        <v>330873.41732000001</v>
      </c>
      <c r="AF132" s="38">
        <f t="shared" si="3"/>
        <v>3074522.6164899999</v>
      </c>
      <c r="AG132" s="38"/>
      <c r="AK132" s="38"/>
      <c r="AL132" s="38"/>
      <c r="AM132" s="38"/>
      <c r="AN132" s="38"/>
      <c r="AO132" s="3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</row>
    <row r="133" spans="1:119" x14ac:dyDescent="0.3">
      <c r="A133" s="10">
        <v>44712</v>
      </c>
      <c r="B133" s="28"/>
      <c r="C133" s="37">
        <v>1831934.1197900001</v>
      </c>
      <c r="D133" s="37">
        <v>0</v>
      </c>
      <c r="E133" s="37">
        <v>0</v>
      </c>
      <c r="F133" s="37">
        <v>0</v>
      </c>
      <c r="G133" s="37">
        <v>777157.01954000001</v>
      </c>
      <c r="H133" s="37">
        <v>0</v>
      </c>
      <c r="I133" s="37">
        <v>0</v>
      </c>
      <c r="J133" s="37">
        <v>0</v>
      </c>
      <c r="K133" s="37"/>
      <c r="L133" s="37"/>
      <c r="M133" s="37"/>
      <c r="N133" s="37"/>
      <c r="O133" s="37">
        <v>122.625</v>
      </c>
      <c r="P133" s="37">
        <v>0</v>
      </c>
      <c r="Q133" s="37"/>
      <c r="R133" s="37"/>
      <c r="S133" s="37">
        <v>0</v>
      </c>
      <c r="T133" s="37">
        <v>0</v>
      </c>
      <c r="U133" s="37">
        <v>0</v>
      </c>
      <c r="V133" s="37">
        <v>0</v>
      </c>
      <c r="W133" s="37">
        <v>75924.098930000007</v>
      </c>
      <c r="X133" s="37">
        <v>0</v>
      </c>
      <c r="Y133" s="37">
        <v>0</v>
      </c>
      <c r="Z133" s="37">
        <v>58511.335909999994</v>
      </c>
      <c r="AA133" s="37">
        <v>0</v>
      </c>
      <c r="AB133" s="37">
        <v>0</v>
      </c>
      <c r="AC133" s="37">
        <v>0</v>
      </c>
      <c r="AD133" s="37">
        <f t="shared" si="2"/>
        <v>134435.43484</v>
      </c>
      <c r="AE133" s="37">
        <v>330873.41732000001</v>
      </c>
      <c r="AF133" s="38">
        <f t="shared" si="3"/>
        <v>3074522.6164899999</v>
      </c>
      <c r="AG133" s="38"/>
      <c r="AK133" s="38"/>
      <c r="AL133" s="38"/>
      <c r="AM133" s="38"/>
      <c r="AN133" s="38"/>
      <c r="AO133" s="3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</row>
    <row r="134" spans="1:119" x14ac:dyDescent="0.3">
      <c r="A134" s="10">
        <v>44742</v>
      </c>
      <c r="B134" s="28"/>
      <c r="C134" s="37">
        <v>1853427.0149600001</v>
      </c>
      <c r="D134" s="37">
        <v>0</v>
      </c>
      <c r="E134" s="37">
        <v>0</v>
      </c>
      <c r="F134" s="37">
        <v>0</v>
      </c>
      <c r="G134" s="37">
        <v>783425.46187</v>
      </c>
      <c r="H134" s="37">
        <v>0</v>
      </c>
      <c r="I134" s="37">
        <v>0</v>
      </c>
      <c r="J134" s="37">
        <v>0</v>
      </c>
      <c r="K134" s="37"/>
      <c r="L134" s="37"/>
      <c r="M134" s="37"/>
      <c r="N134" s="37"/>
      <c r="O134" s="37">
        <v>123.227</v>
      </c>
      <c r="P134" s="37">
        <v>0</v>
      </c>
      <c r="Q134" s="37"/>
      <c r="R134" s="37"/>
      <c r="S134" s="37">
        <v>0</v>
      </c>
      <c r="T134" s="37">
        <v>0</v>
      </c>
      <c r="U134" s="37">
        <v>0</v>
      </c>
      <c r="V134" s="37">
        <v>0</v>
      </c>
      <c r="W134" s="37">
        <v>77164.115300000005</v>
      </c>
      <c r="X134" s="37">
        <v>0</v>
      </c>
      <c r="Y134" s="37">
        <v>0</v>
      </c>
      <c r="Z134" s="37">
        <v>68646.671000000002</v>
      </c>
      <c r="AA134" s="37">
        <v>0</v>
      </c>
      <c r="AB134" s="37">
        <v>0</v>
      </c>
      <c r="AC134" s="37">
        <v>0</v>
      </c>
      <c r="AD134" s="37">
        <f t="shared" si="2"/>
        <v>145810.78630000001</v>
      </c>
      <c r="AE134" s="37">
        <v>335077.08525</v>
      </c>
      <c r="AF134" s="38">
        <f t="shared" si="3"/>
        <v>3117863.5753799998</v>
      </c>
      <c r="AG134" s="38"/>
      <c r="AK134" s="38"/>
      <c r="AL134" s="38"/>
      <c r="AM134" s="38"/>
      <c r="AN134" s="38"/>
      <c r="AO134" s="3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</row>
    <row r="135" spans="1:119" x14ac:dyDescent="0.3">
      <c r="A135" s="10">
        <v>44773</v>
      </c>
      <c r="B135" s="28"/>
      <c r="C135" s="37">
        <v>1853427.0149600001</v>
      </c>
      <c r="D135" s="37">
        <v>0</v>
      </c>
      <c r="E135" s="37">
        <v>0</v>
      </c>
      <c r="F135" s="37">
        <v>0</v>
      </c>
      <c r="G135" s="37">
        <v>783425.46187</v>
      </c>
      <c r="H135" s="37">
        <v>0</v>
      </c>
      <c r="I135" s="37">
        <v>0</v>
      </c>
      <c r="J135" s="37">
        <v>0</v>
      </c>
      <c r="K135" s="37"/>
      <c r="L135" s="37"/>
      <c r="M135" s="37"/>
      <c r="N135" s="37"/>
      <c r="O135" s="37">
        <v>123.227</v>
      </c>
      <c r="P135" s="37">
        <v>0</v>
      </c>
      <c r="Q135" s="37"/>
      <c r="R135" s="37"/>
      <c r="S135" s="37">
        <v>0</v>
      </c>
      <c r="T135" s="37">
        <v>0</v>
      </c>
      <c r="U135" s="37">
        <v>0</v>
      </c>
      <c r="V135" s="37">
        <v>0</v>
      </c>
      <c r="W135" s="37">
        <v>77164.115300000005</v>
      </c>
      <c r="X135" s="37">
        <v>0</v>
      </c>
      <c r="Y135" s="37">
        <v>0</v>
      </c>
      <c r="Z135" s="37">
        <v>68646.671000000002</v>
      </c>
      <c r="AA135" s="37">
        <v>0</v>
      </c>
      <c r="AB135" s="37">
        <v>0</v>
      </c>
      <c r="AC135" s="37">
        <v>0</v>
      </c>
      <c r="AD135" s="37">
        <f t="shared" si="2"/>
        <v>145810.78630000001</v>
      </c>
      <c r="AE135" s="37">
        <v>335077.08525</v>
      </c>
      <c r="AF135" s="38">
        <f t="shared" si="3"/>
        <v>3117863.5753799998</v>
      </c>
      <c r="AG135" s="38"/>
      <c r="AK135" s="38"/>
      <c r="AL135" s="38"/>
      <c r="AM135" s="38"/>
      <c r="AN135" s="38"/>
      <c r="AO135" s="3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</row>
    <row r="136" spans="1:119" x14ac:dyDescent="0.3">
      <c r="A136" s="10">
        <v>44804</v>
      </c>
      <c r="B136" s="28"/>
      <c r="C136" s="37">
        <v>1853427.0149600001</v>
      </c>
      <c r="D136" s="37">
        <v>0</v>
      </c>
      <c r="E136" s="37">
        <v>0</v>
      </c>
      <c r="F136" s="37">
        <v>0</v>
      </c>
      <c r="G136" s="37">
        <v>783425.46187</v>
      </c>
      <c r="H136" s="37">
        <v>0</v>
      </c>
      <c r="I136" s="37">
        <v>0</v>
      </c>
      <c r="J136" s="37">
        <v>0</v>
      </c>
      <c r="K136" s="37"/>
      <c r="L136" s="37"/>
      <c r="M136" s="37"/>
      <c r="N136" s="37"/>
      <c r="O136" s="37">
        <v>123.227</v>
      </c>
      <c r="P136" s="37">
        <v>0</v>
      </c>
      <c r="Q136" s="37"/>
      <c r="R136" s="37"/>
      <c r="S136" s="37">
        <v>0</v>
      </c>
      <c r="T136" s="37">
        <v>0</v>
      </c>
      <c r="U136" s="37">
        <v>0</v>
      </c>
      <c r="V136" s="37">
        <v>0</v>
      </c>
      <c r="W136" s="37">
        <v>77164.115300000005</v>
      </c>
      <c r="X136" s="37">
        <v>0</v>
      </c>
      <c r="Y136" s="37">
        <v>0</v>
      </c>
      <c r="Z136" s="37">
        <v>68646.671000000002</v>
      </c>
      <c r="AA136" s="37">
        <v>0</v>
      </c>
      <c r="AB136" s="37">
        <v>0</v>
      </c>
      <c r="AC136" s="37">
        <v>0</v>
      </c>
      <c r="AD136" s="37">
        <f t="shared" si="2"/>
        <v>145810.78630000001</v>
      </c>
      <c r="AE136" s="37">
        <v>335077.08525</v>
      </c>
      <c r="AF136" s="38">
        <f t="shared" si="3"/>
        <v>3117863.5753799998</v>
      </c>
      <c r="AG136" s="38"/>
      <c r="AK136" s="38"/>
      <c r="AL136" s="38"/>
      <c r="AM136" s="38"/>
      <c r="AN136" s="38"/>
      <c r="AO136" s="3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</row>
    <row r="137" spans="1:119" x14ac:dyDescent="0.3">
      <c r="A137" s="10">
        <v>44834</v>
      </c>
      <c r="B137" s="28"/>
      <c r="C137" s="37">
        <v>1869518.4220799999</v>
      </c>
      <c r="D137" s="37">
        <v>0</v>
      </c>
      <c r="E137" s="37">
        <v>0</v>
      </c>
      <c r="F137" s="37">
        <v>0</v>
      </c>
      <c r="G137" s="37">
        <v>774808.56822999986</v>
      </c>
      <c r="H137" s="37">
        <v>0</v>
      </c>
      <c r="I137" s="37">
        <v>0</v>
      </c>
      <c r="J137" s="37">
        <v>0</v>
      </c>
      <c r="K137" s="37"/>
      <c r="L137" s="37"/>
      <c r="M137" s="37"/>
      <c r="N137" s="37"/>
      <c r="O137" s="37">
        <v>10116.106</v>
      </c>
      <c r="P137" s="37">
        <v>0</v>
      </c>
      <c r="Q137" s="37"/>
      <c r="R137" s="37"/>
      <c r="S137" s="37">
        <v>0</v>
      </c>
      <c r="T137" s="37">
        <v>0</v>
      </c>
      <c r="U137" s="37">
        <v>0</v>
      </c>
      <c r="V137" s="37">
        <v>0</v>
      </c>
      <c r="W137" s="37">
        <v>79131.891300000003</v>
      </c>
      <c r="X137" s="37">
        <v>0</v>
      </c>
      <c r="Y137" s="37">
        <v>0</v>
      </c>
      <c r="Z137" s="37">
        <v>55857.465189999995</v>
      </c>
      <c r="AA137" s="37">
        <v>0</v>
      </c>
      <c r="AB137" s="37">
        <v>0</v>
      </c>
      <c r="AC137" s="37">
        <v>0</v>
      </c>
      <c r="AD137" s="37">
        <f t="shared" si="2"/>
        <v>134989.35649000001</v>
      </c>
      <c r="AE137" s="37">
        <v>339853.3824</v>
      </c>
      <c r="AF137" s="38">
        <f t="shared" si="3"/>
        <v>3129285.8352000001</v>
      </c>
      <c r="AG137" s="38"/>
      <c r="AK137" s="38"/>
      <c r="AL137" s="38"/>
      <c r="AM137" s="38"/>
      <c r="AN137" s="38"/>
      <c r="AO137" s="3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</row>
    <row r="138" spans="1:119" x14ac:dyDescent="0.3">
      <c r="A138" s="10">
        <v>44865</v>
      </c>
      <c r="B138" s="28"/>
      <c r="C138" s="37">
        <v>1869518.4220799999</v>
      </c>
      <c r="D138" s="37">
        <v>0</v>
      </c>
      <c r="E138" s="37">
        <v>0</v>
      </c>
      <c r="F138" s="37">
        <v>0</v>
      </c>
      <c r="G138" s="37">
        <v>774808.56822999986</v>
      </c>
      <c r="H138" s="37">
        <v>0</v>
      </c>
      <c r="I138" s="37">
        <v>0</v>
      </c>
      <c r="J138" s="37">
        <v>0</v>
      </c>
      <c r="K138" s="37"/>
      <c r="L138" s="37"/>
      <c r="M138" s="37"/>
      <c r="N138" s="37"/>
      <c r="O138" s="37">
        <v>10116.106</v>
      </c>
      <c r="P138" s="37">
        <v>0</v>
      </c>
      <c r="Q138" s="37"/>
      <c r="R138" s="37"/>
      <c r="S138" s="37">
        <v>0</v>
      </c>
      <c r="T138" s="37">
        <v>0</v>
      </c>
      <c r="U138" s="37">
        <v>0</v>
      </c>
      <c r="V138" s="37">
        <v>0</v>
      </c>
      <c r="W138" s="37">
        <v>79131.891300000003</v>
      </c>
      <c r="X138" s="37">
        <v>0</v>
      </c>
      <c r="Y138" s="37">
        <v>0</v>
      </c>
      <c r="Z138" s="37">
        <v>55857.465189999995</v>
      </c>
      <c r="AA138" s="37">
        <v>0</v>
      </c>
      <c r="AB138" s="37">
        <v>0</v>
      </c>
      <c r="AC138" s="37">
        <v>0</v>
      </c>
      <c r="AD138" s="37">
        <f t="shared" ref="AD138:AD161" si="4">SUM(U138:AC138)</f>
        <v>134989.35649000001</v>
      </c>
      <c r="AE138" s="37">
        <v>339853.3824</v>
      </c>
      <c r="AF138" s="38">
        <f t="shared" ref="AF138:AF161" si="5">SUM(C138:T138)+AD138+AE138</f>
        <v>3129285.8352000001</v>
      </c>
      <c r="AG138" s="38"/>
      <c r="AK138" s="38"/>
      <c r="AL138" s="38"/>
      <c r="AM138" s="38"/>
      <c r="AN138" s="38"/>
      <c r="AO138" s="3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</row>
    <row r="139" spans="1:119" x14ac:dyDescent="0.3">
      <c r="A139" s="10">
        <v>44895</v>
      </c>
      <c r="B139" s="28"/>
      <c r="C139" s="37">
        <v>1869518.4220799999</v>
      </c>
      <c r="D139" s="37">
        <v>0</v>
      </c>
      <c r="E139" s="37">
        <v>0</v>
      </c>
      <c r="F139" s="37">
        <v>0</v>
      </c>
      <c r="G139" s="37">
        <v>774808.56822999986</v>
      </c>
      <c r="H139" s="37">
        <v>0</v>
      </c>
      <c r="I139" s="37">
        <v>0</v>
      </c>
      <c r="J139" s="37">
        <v>0</v>
      </c>
      <c r="K139" s="37"/>
      <c r="L139" s="37"/>
      <c r="M139" s="37"/>
      <c r="N139" s="37"/>
      <c r="O139" s="37">
        <v>10116.106</v>
      </c>
      <c r="P139" s="37">
        <v>0</v>
      </c>
      <c r="Q139" s="37"/>
      <c r="R139" s="37"/>
      <c r="S139" s="37">
        <v>0</v>
      </c>
      <c r="T139" s="37">
        <v>0</v>
      </c>
      <c r="U139" s="37">
        <v>0</v>
      </c>
      <c r="V139" s="37">
        <v>0</v>
      </c>
      <c r="W139" s="37">
        <v>79131.891300000003</v>
      </c>
      <c r="X139" s="37">
        <v>0</v>
      </c>
      <c r="Y139" s="37">
        <v>0</v>
      </c>
      <c r="Z139" s="37">
        <v>55857.465189999995</v>
      </c>
      <c r="AA139" s="37">
        <v>0</v>
      </c>
      <c r="AB139" s="37">
        <v>0</v>
      </c>
      <c r="AC139" s="37">
        <v>0</v>
      </c>
      <c r="AD139" s="37">
        <f t="shared" si="4"/>
        <v>134989.35649000001</v>
      </c>
      <c r="AE139" s="37">
        <v>339853.3824</v>
      </c>
      <c r="AF139" s="38">
        <f t="shared" si="5"/>
        <v>3129285.8352000001</v>
      </c>
      <c r="AG139" s="38"/>
      <c r="AK139" s="38"/>
      <c r="AL139" s="38"/>
      <c r="AM139" s="38"/>
      <c r="AN139" s="38"/>
      <c r="AO139" s="3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</row>
    <row r="140" spans="1:119" x14ac:dyDescent="0.3">
      <c r="A140" s="10">
        <v>44926</v>
      </c>
      <c r="B140" s="28"/>
      <c r="C140" s="37">
        <v>1873105.58482</v>
      </c>
      <c r="D140" s="37">
        <v>0</v>
      </c>
      <c r="E140" s="37">
        <v>0</v>
      </c>
      <c r="F140" s="37">
        <v>0</v>
      </c>
      <c r="G140" s="37">
        <v>783734.49419000011</v>
      </c>
      <c r="H140" s="37">
        <v>0</v>
      </c>
      <c r="I140" s="37">
        <v>0</v>
      </c>
      <c r="J140" s="37">
        <v>0</v>
      </c>
      <c r="K140" s="37"/>
      <c r="L140" s="37"/>
      <c r="M140" s="37"/>
      <c r="N140" s="37"/>
      <c r="O140" s="37">
        <v>539.74495999999999</v>
      </c>
      <c r="P140" s="37">
        <v>0</v>
      </c>
      <c r="Q140" s="37"/>
      <c r="R140" s="37"/>
      <c r="S140" s="37">
        <v>0</v>
      </c>
      <c r="T140" s="37">
        <v>0</v>
      </c>
      <c r="U140" s="37">
        <v>0</v>
      </c>
      <c r="V140" s="37">
        <v>0</v>
      </c>
      <c r="W140" s="37">
        <v>80133.217930000013</v>
      </c>
      <c r="X140" s="37">
        <v>0</v>
      </c>
      <c r="Y140" s="37">
        <v>0</v>
      </c>
      <c r="Z140" s="37">
        <v>62268.697399999997</v>
      </c>
      <c r="AA140" s="37">
        <v>0</v>
      </c>
      <c r="AB140" s="37">
        <v>0</v>
      </c>
      <c r="AC140" s="37">
        <v>0</v>
      </c>
      <c r="AD140" s="37">
        <f t="shared" si="4"/>
        <v>142401.91533000002</v>
      </c>
      <c r="AE140" s="37">
        <v>342558.41421000002</v>
      </c>
      <c r="AF140" s="38">
        <f t="shared" si="5"/>
        <v>3142340.1535100001</v>
      </c>
      <c r="AG140" s="38"/>
      <c r="AK140" s="38"/>
      <c r="AL140" s="38"/>
      <c r="AM140" s="38"/>
      <c r="AN140" s="38"/>
      <c r="AO140" s="3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</row>
    <row r="141" spans="1:119" x14ac:dyDescent="0.3">
      <c r="A141" s="10">
        <v>44957</v>
      </c>
      <c r="B141" s="28"/>
      <c r="C141" s="37">
        <v>1873105.58482</v>
      </c>
      <c r="D141" s="37">
        <v>0</v>
      </c>
      <c r="E141" s="37">
        <v>0</v>
      </c>
      <c r="F141" s="37">
        <v>0</v>
      </c>
      <c r="G141" s="37">
        <v>783734.49419000011</v>
      </c>
      <c r="H141" s="37">
        <v>0</v>
      </c>
      <c r="I141" s="37">
        <v>0</v>
      </c>
      <c r="J141" s="37">
        <v>0</v>
      </c>
      <c r="K141" s="37"/>
      <c r="L141" s="37"/>
      <c r="M141" s="37"/>
      <c r="N141" s="37"/>
      <c r="O141" s="37">
        <v>539.74495999999999</v>
      </c>
      <c r="P141" s="37">
        <v>0</v>
      </c>
      <c r="Q141" s="37"/>
      <c r="R141" s="37"/>
      <c r="S141" s="37">
        <v>0</v>
      </c>
      <c r="T141" s="37">
        <v>0</v>
      </c>
      <c r="U141" s="37">
        <v>0</v>
      </c>
      <c r="V141" s="37">
        <v>0</v>
      </c>
      <c r="W141" s="37">
        <v>80133.217930000013</v>
      </c>
      <c r="X141" s="37">
        <v>0</v>
      </c>
      <c r="Y141" s="37">
        <v>0</v>
      </c>
      <c r="Z141" s="37">
        <v>62268.697399999997</v>
      </c>
      <c r="AA141" s="37">
        <v>0</v>
      </c>
      <c r="AB141" s="37">
        <v>0</v>
      </c>
      <c r="AC141" s="37">
        <v>0</v>
      </c>
      <c r="AD141" s="37">
        <f t="shared" si="4"/>
        <v>142401.91533000002</v>
      </c>
      <c r="AE141" s="37">
        <v>342558.41421000002</v>
      </c>
      <c r="AF141" s="38">
        <f t="shared" si="5"/>
        <v>3142340.1535100001</v>
      </c>
      <c r="AG141" s="38"/>
      <c r="AK141" s="38"/>
      <c r="AL141" s="38"/>
      <c r="AM141" s="38"/>
      <c r="AN141" s="38"/>
      <c r="AO141" s="3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</row>
    <row r="142" spans="1:119" x14ac:dyDescent="0.3">
      <c r="A142" s="10">
        <v>44985</v>
      </c>
      <c r="B142" s="28"/>
      <c r="C142" s="37">
        <v>1873105.58482</v>
      </c>
      <c r="D142" s="37">
        <v>0</v>
      </c>
      <c r="E142" s="37">
        <v>0</v>
      </c>
      <c r="F142" s="37">
        <v>0</v>
      </c>
      <c r="G142" s="37">
        <v>783734.49419000011</v>
      </c>
      <c r="H142" s="37">
        <v>0</v>
      </c>
      <c r="I142" s="37">
        <v>0</v>
      </c>
      <c r="J142" s="37">
        <v>0</v>
      </c>
      <c r="K142" s="37"/>
      <c r="L142" s="37"/>
      <c r="M142" s="37"/>
      <c r="N142" s="37"/>
      <c r="O142" s="37">
        <v>539.74495999999999</v>
      </c>
      <c r="P142" s="37">
        <v>0</v>
      </c>
      <c r="Q142" s="37"/>
      <c r="R142" s="37"/>
      <c r="S142" s="37">
        <v>0</v>
      </c>
      <c r="T142" s="37">
        <v>0</v>
      </c>
      <c r="U142" s="37">
        <v>0</v>
      </c>
      <c r="V142" s="37">
        <v>0</v>
      </c>
      <c r="W142" s="37">
        <v>80133.217930000013</v>
      </c>
      <c r="X142" s="37">
        <v>0</v>
      </c>
      <c r="Y142" s="37">
        <v>0</v>
      </c>
      <c r="Z142" s="37">
        <v>62268.697399999997</v>
      </c>
      <c r="AA142" s="37">
        <v>0</v>
      </c>
      <c r="AB142" s="37">
        <v>0</v>
      </c>
      <c r="AC142" s="37">
        <v>0</v>
      </c>
      <c r="AD142" s="37">
        <f t="shared" si="4"/>
        <v>142401.91533000002</v>
      </c>
      <c r="AE142" s="37">
        <v>342558.41421000002</v>
      </c>
      <c r="AF142" s="38">
        <f t="shared" si="5"/>
        <v>3142340.1535100001</v>
      </c>
      <c r="AG142" s="38"/>
      <c r="AK142" s="38"/>
      <c r="AL142" s="38"/>
      <c r="AM142" s="38"/>
      <c r="AN142" s="38"/>
      <c r="AO142" s="3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</row>
    <row r="143" spans="1:119" x14ac:dyDescent="0.3">
      <c r="A143" s="10">
        <v>45016</v>
      </c>
      <c r="B143" s="28"/>
      <c r="C143" s="37">
        <v>1900692.4250100001</v>
      </c>
      <c r="D143" s="37">
        <v>0</v>
      </c>
      <c r="E143" s="37">
        <v>0</v>
      </c>
      <c r="F143" s="37">
        <v>0</v>
      </c>
      <c r="G143" s="37">
        <v>782778.67612000008</v>
      </c>
      <c r="H143" s="37">
        <v>0</v>
      </c>
      <c r="I143" s="37">
        <v>0</v>
      </c>
      <c r="J143" s="37">
        <v>0</v>
      </c>
      <c r="K143" s="37"/>
      <c r="L143" s="37"/>
      <c r="M143" s="37"/>
      <c r="N143" s="37"/>
      <c r="O143" s="37">
        <v>122.625</v>
      </c>
      <c r="P143" s="37">
        <v>0</v>
      </c>
      <c r="Q143" s="37"/>
      <c r="R143" s="37"/>
      <c r="S143" s="37">
        <v>0</v>
      </c>
      <c r="T143" s="37">
        <v>0</v>
      </c>
      <c r="U143" s="37">
        <v>0</v>
      </c>
      <c r="V143" s="37">
        <v>0</v>
      </c>
      <c r="W143" s="37">
        <v>75272.775840000002</v>
      </c>
      <c r="X143" s="37">
        <v>0</v>
      </c>
      <c r="Y143" s="37">
        <v>0</v>
      </c>
      <c r="Z143" s="37">
        <v>58617.233460000003</v>
      </c>
      <c r="AA143" s="37">
        <v>0</v>
      </c>
      <c r="AB143" s="37">
        <v>0</v>
      </c>
      <c r="AC143" s="37">
        <v>0</v>
      </c>
      <c r="AD143" s="37">
        <f t="shared" si="4"/>
        <v>133890.00930000001</v>
      </c>
      <c r="AE143" s="37">
        <v>345152.29825000005</v>
      </c>
      <c r="AF143" s="38">
        <f t="shared" si="5"/>
        <v>3162636.0336800003</v>
      </c>
      <c r="AG143" s="38"/>
      <c r="AK143" s="38"/>
      <c r="AL143" s="38"/>
      <c r="AM143" s="38"/>
      <c r="AN143" s="38"/>
      <c r="AO143" s="3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</row>
    <row r="144" spans="1:119" x14ac:dyDescent="0.3">
      <c r="A144" s="10">
        <v>45046</v>
      </c>
      <c r="B144" s="28"/>
      <c r="C144" s="37">
        <v>1900692.4250100001</v>
      </c>
      <c r="D144" s="37">
        <v>0</v>
      </c>
      <c r="E144" s="37">
        <v>0</v>
      </c>
      <c r="F144" s="37">
        <v>0</v>
      </c>
      <c r="G144" s="37">
        <v>782778.67612000008</v>
      </c>
      <c r="H144" s="37">
        <v>0</v>
      </c>
      <c r="I144" s="37">
        <v>0</v>
      </c>
      <c r="J144" s="37">
        <v>0</v>
      </c>
      <c r="K144" s="37"/>
      <c r="L144" s="37"/>
      <c r="M144" s="37"/>
      <c r="N144" s="37"/>
      <c r="O144" s="37">
        <v>122.625</v>
      </c>
      <c r="P144" s="37">
        <v>0</v>
      </c>
      <c r="Q144" s="37"/>
      <c r="R144" s="37"/>
      <c r="S144" s="37">
        <v>0</v>
      </c>
      <c r="T144" s="37">
        <v>0</v>
      </c>
      <c r="U144" s="37">
        <v>0</v>
      </c>
      <c r="V144" s="37">
        <v>0</v>
      </c>
      <c r="W144" s="37">
        <v>75272.775840000002</v>
      </c>
      <c r="X144" s="37">
        <v>0</v>
      </c>
      <c r="Y144" s="37">
        <v>0</v>
      </c>
      <c r="Z144" s="37">
        <v>58617.233460000003</v>
      </c>
      <c r="AA144" s="37">
        <v>0</v>
      </c>
      <c r="AB144" s="37">
        <v>0</v>
      </c>
      <c r="AC144" s="37">
        <v>0</v>
      </c>
      <c r="AD144" s="37">
        <f t="shared" si="4"/>
        <v>133890.00930000001</v>
      </c>
      <c r="AE144" s="37">
        <v>345152.29825000005</v>
      </c>
      <c r="AF144" s="38">
        <f t="shared" si="5"/>
        <v>3162636.0336800003</v>
      </c>
      <c r="AG144" s="38"/>
      <c r="AK144" s="38"/>
      <c r="AL144" s="38"/>
      <c r="AM144" s="38"/>
      <c r="AN144" s="38"/>
      <c r="AO144" s="3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</row>
    <row r="145" spans="1:119" x14ac:dyDescent="0.3">
      <c r="A145" s="10">
        <v>45077</v>
      </c>
      <c r="B145" s="28"/>
      <c r="C145" s="37">
        <v>1900692.4250100001</v>
      </c>
      <c r="D145" s="37">
        <v>0</v>
      </c>
      <c r="E145" s="37">
        <v>0</v>
      </c>
      <c r="F145" s="37">
        <v>0</v>
      </c>
      <c r="G145" s="37">
        <v>782778.67612000008</v>
      </c>
      <c r="H145" s="37">
        <v>0</v>
      </c>
      <c r="I145" s="37">
        <v>0</v>
      </c>
      <c r="J145" s="37">
        <v>0</v>
      </c>
      <c r="K145" s="37"/>
      <c r="L145" s="37"/>
      <c r="M145" s="37"/>
      <c r="N145" s="37"/>
      <c r="O145" s="37">
        <v>122.625</v>
      </c>
      <c r="P145" s="37">
        <v>0</v>
      </c>
      <c r="Q145" s="37"/>
      <c r="R145" s="37"/>
      <c r="S145" s="37">
        <v>0</v>
      </c>
      <c r="T145" s="37">
        <v>0</v>
      </c>
      <c r="U145" s="37">
        <v>0</v>
      </c>
      <c r="V145" s="37">
        <v>0</v>
      </c>
      <c r="W145" s="37">
        <v>75272.775840000002</v>
      </c>
      <c r="X145" s="37">
        <v>0</v>
      </c>
      <c r="Y145" s="37">
        <v>0</v>
      </c>
      <c r="Z145" s="37">
        <v>58617.233460000003</v>
      </c>
      <c r="AA145" s="37">
        <v>0</v>
      </c>
      <c r="AB145" s="37">
        <v>0</v>
      </c>
      <c r="AC145" s="37">
        <v>0</v>
      </c>
      <c r="AD145" s="37">
        <f t="shared" si="4"/>
        <v>133890.00930000001</v>
      </c>
      <c r="AE145" s="37">
        <v>345152.29825000005</v>
      </c>
      <c r="AF145" s="38">
        <f t="shared" si="5"/>
        <v>3162636.0336800003</v>
      </c>
      <c r="AG145" s="38"/>
      <c r="AK145" s="38"/>
      <c r="AL145" s="38"/>
      <c r="AM145" s="38"/>
      <c r="AN145" s="38"/>
      <c r="AO145" s="3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</row>
    <row r="146" spans="1:119" x14ac:dyDescent="0.3">
      <c r="A146" s="10">
        <v>45107</v>
      </c>
      <c r="B146" s="28"/>
      <c r="C146" s="37">
        <v>1945071.5335899999</v>
      </c>
      <c r="D146" s="37">
        <v>0</v>
      </c>
      <c r="E146" s="37">
        <v>0</v>
      </c>
      <c r="F146" s="37">
        <v>0</v>
      </c>
      <c r="G146" s="37">
        <v>788225.55941999995</v>
      </c>
      <c r="H146" s="37">
        <v>0</v>
      </c>
      <c r="I146" s="37">
        <v>0</v>
      </c>
      <c r="J146" s="37">
        <v>0</v>
      </c>
      <c r="K146" s="37"/>
      <c r="L146" s="37"/>
      <c r="M146" s="37"/>
      <c r="N146" s="37"/>
      <c r="O146" s="37">
        <v>122.625</v>
      </c>
      <c r="P146" s="37">
        <v>0</v>
      </c>
      <c r="Q146" s="37"/>
      <c r="R146" s="37"/>
      <c r="S146" s="37">
        <v>0</v>
      </c>
      <c r="T146" s="37">
        <v>0</v>
      </c>
      <c r="U146" s="37">
        <v>0</v>
      </c>
      <c r="V146" s="37">
        <v>0</v>
      </c>
      <c r="W146" s="37">
        <v>74588.934459999989</v>
      </c>
      <c r="X146" s="37">
        <v>0</v>
      </c>
      <c r="Y146" s="37">
        <v>0</v>
      </c>
      <c r="Z146" s="37">
        <v>63114.646390000002</v>
      </c>
      <c r="AA146" s="37">
        <v>0</v>
      </c>
      <c r="AB146" s="37">
        <v>0</v>
      </c>
      <c r="AC146" s="37">
        <v>0</v>
      </c>
      <c r="AD146" s="37">
        <f t="shared" si="4"/>
        <v>137703.58085</v>
      </c>
      <c r="AE146" s="37">
        <v>347987.98696749995</v>
      </c>
      <c r="AF146" s="38">
        <f t="shared" si="5"/>
        <v>3219111.2858274998</v>
      </c>
      <c r="AG146" s="38"/>
      <c r="AK146" s="38"/>
      <c r="AL146" s="38"/>
      <c r="AM146" s="38"/>
      <c r="AN146" s="38"/>
      <c r="AO146" s="3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</row>
    <row r="147" spans="1:119" x14ac:dyDescent="0.3">
      <c r="A147" s="10">
        <v>45138</v>
      </c>
      <c r="B147" s="28"/>
      <c r="C147" s="37">
        <v>1945071.5335899999</v>
      </c>
      <c r="D147" s="37">
        <v>0</v>
      </c>
      <c r="E147" s="37">
        <v>0</v>
      </c>
      <c r="F147" s="37">
        <v>0</v>
      </c>
      <c r="G147" s="37">
        <v>788225.55941999995</v>
      </c>
      <c r="H147" s="37">
        <v>0</v>
      </c>
      <c r="I147" s="37">
        <v>0</v>
      </c>
      <c r="J147" s="37">
        <v>0</v>
      </c>
      <c r="K147" s="37"/>
      <c r="L147" s="37"/>
      <c r="M147" s="37"/>
      <c r="N147" s="37"/>
      <c r="O147" s="37">
        <v>122.625</v>
      </c>
      <c r="P147" s="37">
        <v>0</v>
      </c>
      <c r="Q147" s="37"/>
      <c r="R147" s="37"/>
      <c r="S147" s="37">
        <v>0</v>
      </c>
      <c r="T147" s="37">
        <v>0</v>
      </c>
      <c r="U147" s="37">
        <v>0</v>
      </c>
      <c r="V147" s="37">
        <v>0</v>
      </c>
      <c r="W147" s="37">
        <v>74588.934459999989</v>
      </c>
      <c r="X147" s="37">
        <v>0</v>
      </c>
      <c r="Y147" s="37">
        <v>0</v>
      </c>
      <c r="Z147" s="37">
        <v>63114.646390000002</v>
      </c>
      <c r="AA147" s="37">
        <v>0</v>
      </c>
      <c r="AB147" s="37">
        <v>0</v>
      </c>
      <c r="AC147" s="37">
        <v>0</v>
      </c>
      <c r="AD147" s="37">
        <f t="shared" si="4"/>
        <v>137703.58085</v>
      </c>
      <c r="AE147" s="37">
        <v>347987.98696749995</v>
      </c>
      <c r="AF147" s="38">
        <f t="shared" si="5"/>
        <v>3219111.2858274998</v>
      </c>
      <c r="AG147" s="38"/>
      <c r="AK147" s="38"/>
      <c r="AL147" s="38"/>
      <c r="AM147" s="38"/>
      <c r="AN147" s="38"/>
      <c r="AO147" s="3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</row>
    <row r="148" spans="1:119" x14ac:dyDescent="0.3">
      <c r="A148" s="10">
        <v>45169</v>
      </c>
      <c r="B148" s="28"/>
      <c r="C148" s="37">
        <v>1945071.5335899999</v>
      </c>
      <c r="D148" s="37">
        <v>0</v>
      </c>
      <c r="E148" s="37">
        <v>0</v>
      </c>
      <c r="F148" s="37">
        <v>0</v>
      </c>
      <c r="G148" s="37">
        <v>788225.55941999995</v>
      </c>
      <c r="H148" s="37">
        <v>0</v>
      </c>
      <c r="I148" s="37">
        <v>0</v>
      </c>
      <c r="J148" s="37">
        <v>0</v>
      </c>
      <c r="K148" s="37"/>
      <c r="L148" s="37"/>
      <c r="M148" s="37"/>
      <c r="N148" s="37"/>
      <c r="O148" s="37">
        <v>122.625</v>
      </c>
      <c r="P148" s="37">
        <v>0</v>
      </c>
      <c r="Q148" s="37"/>
      <c r="R148" s="37"/>
      <c r="S148" s="37">
        <v>0</v>
      </c>
      <c r="T148" s="37">
        <v>0</v>
      </c>
      <c r="U148" s="37">
        <v>0</v>
      </c>
      <c r="V148" s="37">
        <v>0</v>
      </c>
      <c r="W148" s="37">
        <v>74588.934459999989</v>
      </c>
      <c r="X148" s="37">
        <v>0</v>
      </c>
      <c r="Y148" s="37">
        <v>0</v>
      </c>
      <c r="Z148" s="37">
        <v>63114.646390000002</v>
      </c>
      <c r="AA148" s="37">
        <v>0</v>
      </c>
      <c r="AB148" s="37">
        <v>0</v>
      </c>
      <c r="AC148" s="37">
        <v>0</v>
      </c>
      <c r="AD148" s="37">
        <f t="shared" si="4"/>
        <v>137703.58085</v>
      </c>
      <c r="AE148" s="37">
        <v>347987.98696749995</v>
      </c>
      <c r="AF148" s="38">
        <f t="shared" si="5"/>
        <v>3219111.2858274998</v>
      </c>
      <c r="AG148" s="38"/>
      <c r="AK148" s="38"/>
      <c r="AL148" s="38"/>
      <c r="AM148" s="38"/>
      <c r="AN148" s="38"/>
      <c r="AO148" s="3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</row>
    <row r="149" spans="1:119" x14ac:dyDescent="0.3">
      <c r="A149" s="10">
        <v>45199</v>
      </c>
      <c r="B149" s="28"/>
      <c r="C149" s="37">
        <v>1935287.58977</v>
      </c>
      <c r="D149" s="37">
        <v>0</v>
      </c>
      <c r="E149" s="37">
        <v>0</v>
      </c>
      <c r="F149" s="37">
        <v>0</v>
      </c>
      <c r="G149" s="37">
        <v>791320.79361000005</v>
      </c>
      <c r="H149" s="37">
        <v>0</v>
      </c>
      <c r="I149" s="37">
        <v>0</v>
      </c>
      <c r="J149" s="37">
        <v>0</v>
      </c>
      <c r="K149" s="37"/>
      <c r="L149" s="37"/>
      <c r="M149" s="37"/>
      <c r="N149" s="37"/>
      <c r="O149" s="37">
        <v>122.625</v>
      </c>
      <c r="P149" s="37">
        <v>0</v>
      </c>
      <c r="Q149" s="37"/>
      <c r="R149" s="37"/>
      <c r="S149" s="37">
        <v>0</v>
      </c>
      <c r="T149" s="37">
        <v>0</v>
      </c>
      <c r="U149" s="37">
        <v>0</v>
      </c>
      <c r="V149" s="37">
        <v>0</v>
      </c>
      <c r="W149" s="37">
        <v>73206.3024</v>
      </c>
      <c r="X149" s="37">
        <v>0</v>
      </c>
      <c r="Y149" s="37">
        <v>0</v>
      </c>
      <c r="Z149" s="37">
        <v>57587.78441</v>
      </c>
      <c r="AA149" s="37">
        <v>0</v>
      </c>
      <c r="AB149" s="37">
        <v>0</v>
      </c>
      <c r="AC149" s="37">
        <v>0</v>
      </c>
      <c r="AD149" s="37">
        <f t="shared" si="4"/>
        <v>130794.08681000001</v>
      </c>
      <c r="AE149" s="37">
        <v>347482.69335749996</v>
      </c>
      <c r="AF149" s="38">
        <f t="shared" si="5"/>
        <v>3205007.7885474996</v>
      </c>
      <c r="AG149" s="38"/>
      <c r="AK149" s="38"/>
      <c r="AL149" s="38"/>
      <c r="AM149" s="38"/>
      <c r="AN149" s="38"/>
      <c r="AO149" s="3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</row>
    <row r="150" spans="1:119" x14ac:dyDescent="0.3">
      <c r="A150" s="10">
        <v>45230</v>
      </c>
      <c r="B150" s="28"/>
      <c r="C150" s="37">
        <v>1935287.58977</v>
      </c>
      <c r="D150" s="37">
        <v>0</v>
      </c>
      <c r="E150" s="37">
        <v>0</v>
      </c>
      <c r="F150" s="37">
        <v>0</v>
      </c>
      <c r="G150" s="37">
        <v>791320.79361000005</v>
      </c>
      <c r="H150" s="37">
        <v>0</v>
      </c>
      <c r="I150" s="37">
        <v>0</v>
      </c>
      <c r="J150" s="37">
        <v>0</v>
      </c>
      <c r="K150" s="37"/>
      <c r="L150" s="37"/>
      <c r="M150" s="37"/>
      <c r="N150" s="37"/>
      <c r="O150" s="37">
        <v>122.625</v>
      </c>
      <c r="P150" s="37">
        <v>0</v>
      </c>
      <c r="Q150" s="37"/>
      <c r="R150" s="37"/>
      <c r="S150" s="37">
        <v>0</v>
      </c>
      <c r="T150" s="37">
        <v>0</v>
      </c>
      <c r="U150" s="37">
        <v>0</v>
      </c>
      <c r="V150" s="37">
        <v>0</v>
      </c>
      <c r="W150" s="37">
        <v>73206.3024</v>
      </c>
      <c r="X150" s="37">
        <v>0</v>
      </c>
      <c r="Y150" s="37">
        <v>0</v>
      </c>
      <c r="Z150" s="37">
        <v>57587.78441</v>
      </c>
      <c r="AA150" s="37">
        <v>0</v>
      </c>
      <c r="AB150" s="37">
        <v>0</v>
      </c>
      <c r="AC150" s="37">
        <v>0</v>
      </c>
      <c r="AD150" s="37">
        <f t="shared" si="4"/>
        <v>130794.08681000001</v>
      </c>
      <c r="AE150" s="37">
        <v>347482.69335749996</v>
      </c>
      <c r="AF150" s="38">
        <f t="shared" si="5"/>
        <v>3205007.7885474996</v>
      </c>
      <c r="AG150" s="38"/>
      <c r="AK150" s="38"/>
      <c r="AL150" s="38"/>
      <c r="AM150" s="38"/>
      <c r="AN150" s="38"/>
      <c r="AO150" s="3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</row>
    <row r="151" spans="1:119" x14ac:dyDescent="0.3">
      <c r="A151" s="10">
        <v>45260</v>
      </c>
      <c r="B151" s="28"/>
      <c r="C151" s="37">
        <v>1935287.58977</v>
      </c>
      <c r="D151" s="37">
        <v>0</v>
      </c>
      <c r="E151" s="37">
        <v>0</v>
      </c>
      <c r="F151" s="37">
        <v>0</v>
      </c>
      <c r="G151" s="37">
        <v>791320.79361000005</v>
      </c>
      <c r="H151" s="37">
        <v>0</v>
      </c>
      <c r="I151" s="37">
        <v>0</v>
      </c>
      <c r="J151" s="37">
        <v>0</v>
      </c>
      <c r="K151" s="37"/>
      <c r="L151" s="37"/>
      <c r="M151" s="37"/>
      <c r="N151" s="37"/>
      <c r="O151" s="37">
        <v>122.625</v>
      </c>
      <c r="P151" s="37">
        <v>0</v>
      </c>
      <c r="Q151" s="37"/>
      <c r="R151" s="37"/>
      <c r="S151" s="37">
        <v>0</v>
      </c>
      <c r="T151" s="37">
        <v>0</v>
      </c>
      <c r="U151" s="37">
        <v>0</v>
      </c>
      <c r="V151" s="37">
        <v>0</v>
      </c>
      <c r="W151" s="37">
        <v>73206.3024</v>
      </c>
      <c r="X151" s="37">
        <v>0</v>
      </c>
      <c r="Y151" s="37">
        <v>0</v>
      </c>
      <c r="Z151" s="37">
        <v>57587.78441</v>
      </c>
      <c r="AA151" s="37">
        <v>0</v>
      </c>
      <c r="AB151" s="37">
        <v>0</v>
      </c>
      <c r="AC151" s="37">
        <v>0</v>
      </c>
      <c r="AD151" s="37">
        <f t="shared" si="4"/>
        <v>130794.08681000001</v>
      </c>
      <c r="AE151" s="37">
        <v>347482.69335749996</v>
      </c>
      <c r="AF151" s="38">
        <f t="shared" si="5"/>
        <v>3205007.7885474996</v>
      </c>
      <c r="AG151" s="38"/>
      <c r="AK151" s="38"/>
      <c r="AL151" s="38"/>
      <c r="AM151" s="38"/>
      <c r="AN151" s="38"/>
      <c r="AO151" s="3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</row>
    <row r="152" spans="1:119" x14ac:dyDescent="0.3">
      <c r="A152" s="10">
        <v>45291</v>
      </c>
      <c r="B152" s="28"/>
      <c r="C152" s="37">
        <v>1939206.0851100001</v>
      </c>
      <c r="D152" s="37">
        <v>0</v>
      </c>
      <c r="E152" s="37">
        <v>0</v>
      </c>
      <c r="F152" s="37">
        <v>0</v>
      </c>
      <c r="G152" s="37">
        <v>791934.14273000008</v>
      </c>
      <c r="H152" s="37">
        <v>0</v>
      </c>
      <c r="I152" s="37">
        <v>0</v>
      </c>
      <c r="J152" s="37">
        <v>0</v>
      </c>
      <c r="K152" s="37"/>
      <c r="L152" s="37"/>
      <c r="M152" s="37"/>
      <c r="N152" s="37"/>
      <c r="O152" s="37">
        <v>189.80700000000002</v>
      </c>
      <c r="P152" s="37">
        <v>0</v>
      </c>
      <c r="Q152" s="37"/>
      <c r="R152" s="37"/>
      <c r="S152" s="37">
        <v>0</v>
      </c>
      <c r="T152" s="37">
        <v>0</v>
      </c>
      <c r="U152" s="37">
        <v>0</v>
      </c>
      <c r="V152" s="37">
        <v>0</v>
      </c>
      <c r="W152" s="37">
        <v>67618.250150000007</v>
      </c>
      <c r="X152" s="37">
        <v>0</v>
      </c>
      <c r="Y152" s="37">
        <v>0</v>
      </c>
      <c r="Z152" s="37">
        <v>67393.361300000004</v>
      </c>
      <c r="AA152" s="37">
        <v>0</v>
      </c>
      <c r="AB152" s="37">
        <v>0</v>
      </c>
      <c r="AC152" s="37">
        <v>0</v>
      </c>
      <c r="AD152" s="37">
        <f t="shared" si="4"/>
        <v>135011.61145000003</v>
      </c>
      <c r="AE152" s="37">
        <v>352968.83252999996</v>
      </c>
      <c r="AF152" s="38">
        <f t="shared" si="5"/>
        <v>3219310.4788200003</v>
      </c>
      <c r="AG152" s="38"/>
      <c r="AK152" s="38"/>
      <c r="AL152" s="38"/>
      <c r="AM152" s="38"/>
      <c r="AN152" s="38"/>
      <c r="AO152" s="3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</row>
    <row r="153" spans="1:119" x14ac:dyDescent="0.3">
      <c r="A153" s="10">
        <v>45322</v>
      </c>
      <c r="B153" s="28"/>
      <c r="C153" s="37">
        <v>1939206.0851100001</v>
      </c>
      <c r="D153" s="37">
        <v>0</v>
      </c>
      <c r="E153" s="37">
        <v>0</v>
      </c>
      <c r="F153" s="37">
        <v>0</v>
      </c>
      <c r="G153" s="37">
        <v>791934.14273000008</v>
      </c>
      <c r="H153" s="37">
        <v>0</v>
      </c>
      <c r="I153" s="37">
        <v>0</v>
      </c>
      <c r="J153" s="37">
        <v>0</v>
      </c>
      <c r="K153" s="37"/>
      <c r="L153" s="37"/>
      <c r="M153" s="37"/>
      <c r="N153" s="37"/>
      <c r="O153" s="37">
        <v>189.80700000000002</v>
      </c>
      <c r="P153" s="37">
        <v>0</v>
      </c>
      <c r="Q153" s="37"/>
      <c r="R153" s="37"/>
      <c r="S153" s="37">
        <v>0</v>
      </c>
      <c r="T153" s="37">
        <v>0</v>
      </c>
      <c r="U153" s="37">
        <v>0</v>
      </c>
      <c r="V153" s="37">
        <v>0</v>
      </c>
      <c r="W153" s="37">
        <v>67618.250150000007</v>
      </c>
      <c r="X153" s="37">
        <v>0</v>
      </c>
      <c r="Y153" s="37">
        <v>0</v>
      </c>
      <c r="Z153" s="37">
        <v>67393.361300000004</v>
      </c>
      <c r="AA153" s="37">
        <v>0</v>
      </c>
      <c r="AB153" s="37">
        <v>0</v>
      </c>
      <c r="AC153" s="37">
        <v>0</v>
      </c>
      <c r="AD153" s="37">
        <f t="shared" si="4"/>
        <v>135011.61145000003</v>
      </c>
      <c r="AE153" s="37">
        <v>352968.83252999996</v>
      </c>
      <c r="AF153" s="38">
        <f t="shared" si="5"/>
        <v>3219310.4788200003</v>
      </c>
      <c r="AG153" s="38"/>
      <c r="AK153" s="38"/>
      <c r="AL153" s="38"/>
      <c r="AM153" s="38"/>
      <c r="AN153" s="38"/>
      <c r="AO153" s="3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</row>
    <row r="154" spans="1:119" x14ac:dyDescent="0.3">
      <c r="A154" s="10">
        <v>45351</v>
      </c>
      <c r="B154" s="28"/>
      <c r="C154" s="37">
        <v>1939206.0851100001</v>
      </c>
      <c r="D154" s="37">
        <v>0</v>
      </c>
      <c r="E154" s="37">
        <v>0</v>
      </c>
      <c r="F154" s="37">
        <v>0</v>
      </c>
      <c r="G154" s="37">
        <v>791934.14273000008</v>
      </c>
      <c r="H154" s="37">
        <v>0</v>
      </c>
      <c r="I154" s="37">
        <v>0</v>
      </c>
      <c r="J154" s="37">
        <v>0</v>
      </c>
      <c r="K154" s="37"/>
      <c r="L154" s="37"/>
      <c r="M154" s="37"/>
      <c r="N154" s="37"/>
      <c r="O154" s="37">
        <v>189.80700000000002</v>
      </c>
      <c r="P154" s="37">
        <v>0</v>
      </c>
      <c r="Q154" s="37"/>
      <c r="R154" s="37"/>
      <c r="S154" s="37">
        <v>0</v>
      </c>
      <c r="T154" s="37">
        <v>0</v>
      </c>
      <c r="U154" s="37">
        <v>0</v>
      </c>
      <c r="V154" s="37">
        <v>0</v>
      </c>
      <c r="W154" s="37">
        <v>67618.250150000007</v>
      </c>
      <c r="X154" s="37">
        <v>0</v>
      </c>
      <c r="Y154" s="37">
        <v>0</v>
      </c>
      <c r="Z154" s="37">
        <v>67393.361300000004</v>
      </c>
      <c r="AA154" s="37">
        <v>0</v>
      </c>
      <c r="AB154" s="37">
        <v>0</v>
      </c>
      <c r="AC154" s="37">
        <v>0</v>
      </c>
      <c r="AD154" s="37">
        <f t="shared" si="4"/>
        <v>135011.61145000003</v>
      </c>
      <c r="AE154" s="37">
        <v>352968.83252999996</v>
      </c>
      <c r="AF154" s="38">
        <f t="shared" si="5"/>
        <v>3219310.4788200003</v>
      </c>
      <c r="AG154" s="38"/>
      <c r="AK154" s="38"/>
      <c r="AL154" s="38"/>
      <c r="AM154" s="38"/>
      <c r="AN154" s="38"/>
      <c r="AO154" s="3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</row>
    <row r="155" spans="1:119" x14ac:dyDescent="0.3">
      <c r="A155" s="10">
        <v>45382</v>
      </c>
      <c r="B155" s="28"/>
      <c r="C155" s="37">
        <v>1969415.86699</v>
      </c>
      <c r="D155" s="37">
        <v>0</v>
      </c>
      <c r="E155" s="37">
        <v>0</v>
      </c>
      <c r="F155" s="37">
        <v>0</v>
      </c>
      <c r="G155" s="37">
        <v>798425.00414000009</v>
      </c>
      <c r="H155" s="37">
        <v>0</v>
      </c>
      <c r="I155" s="37">
        <v>0</v>
      </c>
      <c r="J155" s="37">
        <v>0</v>
      </c>
      <c r="K155" s="37"/>
      <c r="L155" s="37"/>
      <c r="M155" s="37"/>
      <c r="N155" s="37"/>
      <c r="O155" s="37">
        <v>122.625</v>
      </c>
      <c r="P155" s="37">
        <v>0</v>
      </c>
      <c r="Q155" s="37"/>
      <c r="R155" s="37"/>
      <c r="S155" s="37">
        <v>0</v>
      </c>
      <c r="T155" s="37">
        <v>0</v>
      </c>
      <c r="U155" s="37">
        <v>0</v>
      </c>
      <c r="V155" s="37">
        <v>0</v>
      </c>
      <c r="W155" s="37">
        <v>65331.261109999999</v>
      </c>
      <c r="X155" s="37">
        <v>0</v>
      </c>
      <c r="Y155" s="37">
        <v>0</v>
      </c>
      <c r="Z155" s="37">
        <v>74204.121050000002</v>
      </c>
      <c r="AA155" s="37">
        <v>0</v>
      </c>
      <c r="AB155" s="37">
        <v>0</v>
      </c>
      <c r="AC155" s="37">
        <v>0</v>
      </c>
      <c r="AD155" s="37">
        <f t="shared" si="4"/>
        <v>139535.38216000001</v>
      </c>
      <c r="AE155" s="37">
        <v>360443.65466</v>
      </c>
      <c r="AF155" s="38">
        <f t="shared" si="5"/>
        <v>3267942.5329499999</v>
      </c>
      <c r="AG155" s="38"/>
      <c r="AK155" s="38"/>
      <c r="AL155" s="38"/>
      <c r="AM155" s="38"/>
      <c r="AN155" s="38"/>
      <c r="AO155" s="3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</row>
    <row r="156" spans="1:119" x14ac:dyDescent="0.3">
      <c r="A156" s="10">
        <v>45412</v>
      </c>
      <c r="B156" s="28"/>
      <c r="C156" s="37">
        <v>1969415.86699</v>
      </c>
      <c r="D156" s="37">
        <v>0</v>
      </c>
      <c r="E156" s="37">
        <v>0</v>
      </c>
      <c r="F156" s="37">
        <v>0</v>
      </c>
      <c r="G156" s="37">
        <v>798425.00414000009</v>
      </c>
      <c r="H156" s="37">
        <v>0</v>
      </c>
      <c r="I156" s="37">
        <v>0</v>
      </c>
      <c r="J156" s="37">
        <v>0</v>
      </c>
      <c r="K156" s="37"/>
      <c r="L156" s="37"/>
      <c r="M156" s="37"/>
      <c r="N156" s="37"/>
      <c r="O156" s="37">
        <v>122.625</v>
      </c>
      <c r="P156" s="37">
        <v>0</v>
      </c>
      <c r="Q156" s="37"/>
      <c r="R156" s="37"/>
      <c r="S156" s="37">
        <v>0</v>
      </c>
      <c r="T156" s="37">
        <v>0</v>
      </c>
      <c r="U156" s="37">
        <v>0</v>
      </c>
      <c r="V156" s="37">
        <v>0</v>
      </c>
      <c r="W156" s="37">
        <v>65331.261109999999</v>
      </c>
      <c r="X156" s="37">
        <v>0</v>
      </c>
      <c r="Y156" s="37">
        <v>0</v>
      </c>
      <c r="Z156" s="37">
        <v>74204.121050000002</v>
      </c>
      <c r="AA156" s="37">
        <v>0</v>
      </c>
      <c r="AB156" s="37">
        <v>0</v>
      </c>
      <c r="AC156" s="37">
        <v>0</v>
      </c>
      <c r="AD156" s="37">
        <f t="shared" si="4"/>
        <v>139535.38216000001</v>
      </c>
      <c r="AE156" s="37">
        <v>360443.65466</v>
      </c>
      <c r="AF156" s="38">
        <f t="shared" si="5"/>
        <v>3267942.5329499999</v>
      </c>
      <c r="AG156" s="38"/>
      <c r="AK156" s="38"/>
      <c r="AL156" s="38"/>
      <c r="AM156" s="38"/>
      <c r="AN156" s="38"/>
      <c r="AO156" s="3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</row>
    <row r="157" spans="1:119" x14ac:dyDescent="0.3">
      <c r="A157" s="10">
        <v>45443</v>
      </c>
      <c r="B157" s="28"/>
      <c r="C157" s="37">
        <v>1969415.86699</v>
      </c>
      <c r="D157" s="37">
        <v>0</v>
      </c>
      <c r="E157" s="37">
        <v>0</v>
      </c>
      <c r="F157" s="37">
        <v>0</v>
      </c>
      <c r="G157" s="37">
        <v>798425.00414000009</v>
      </c>
      <c r="H157" s="37">
        <v>0</v>
      </c>
      <c r="I157" s="37">
        <v>0</v>
      </c>
      <c r="J157" s="37">
        <v>0</v>
      </c>
      <c r="K157" s="37"/>
      <c r="L157" s="37"/>
      <c r="M157" s="37"/>
      <c r="N157" s="37"/>
      <c r="O157" s="37">
        <v>122.625</v>
      </c>
      <c r="P157" s="37">
        <v>0</v>
      </c>
      <c r="Q157" s="37"/>
      <c r="R157" s="37"/>
      <c r="S157" s="37">
        <v>0</v>
      </c>
      <c r="T157" s="37">
        <v>0</v>
      </c>
      <c r="U157" s="37">
        <v>0</v>
      </c>
      <c r="V157" s="37">
        <v>0</v>
      </c>
      <c r="W157" s="37">
        <v>65331.261109999999</v>
      </c>
      <c r="X157" s="37">
        <v>0</v>
      </c>
      <c r="Y157" s="37">
        <v>0</v>
      </c>
      <c r="Z157" s="37">
        <v>74204.121050000002</v>
      </c>
      <c r="AA157" s="37">
        <v>0</v>
      </c>
      <c r="AB157" s="37">
        <v>0</v>
      </c>
      <c r="AC157" s="37">
        <v>0</v>
      </c>
      <c r="AD157" s="37">
        <f t="shared" si="4"/>
        <v>139535.38216000001</v>
      </c>
      <c r="AE157" s="37">
        <v>360443.65466</v>
      </c>
      <c r="AF157" s="38">
        <f t="shared" si="5"/>
        <v>3267942.5329499999</v>
      </c>
      <c r="AG157" s="38"/>
      <c r="AK157" s="38"/>
      <c r="AL157" s="38"/>
      <c r="AM157" s="38"/>
      <c r="AN157" s="38"/>
      <c r="AO157" s="3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</row>
    <row r="158" spans="1:119" x14ac:dyDescent="0.3">
      <c r="A158" s="10">
        <v>45473</v>
      </c>
      <c r="B158" s="28"/>
      <c r="C158" s="37">
        <v>2000270.1315800003</v>
      </c>
      <c r="D158" s="37">
        <v>0</v>
      </c>
      <c r="E158" s="37">
        <v>0</v>
      </c>
      <c r="F158" s="37">
        <v>0</v>
      </c>
      <c r="G158" s="37">
        <v>801017.26098999998</v>
      </c>
      <c r="H158" s="37">
        <v>0</v>
      </c>
      <c r="I158" s="37">
        <v>0</v>
      </c>
      <c r="J158" s="37">
        <v>0</v>
      </c>
      <c r="K158" s="37"/>
      <c r="L158" s="37"/>
      <c r="M158" s="37"/>
      <c r="N158" s="37"/>
      <c r="O158" s="37">
        <v>122.625</v>
      </c>
      <c r="P158" s="37">
        <v>0</v>
      </c>
      <c r="Q158" s="37"/>
      <c r="R158" s="37"/>
      <c r="S158" s="37">
        <v>0</v>
      </c>
      <c r="T158" s="37">
        <v>0</v>
      </c>
      <c r="U158" s="37">
        <v>0</v>
      </c>
      <c r="V158" s="37">
        <v>0</v>
      </c>
      <c r="W158" s="37">
        <v>67149.868109999996</v>
      </c>
      <c r="X158" s="37">
        <v>0</v>
      </c>
      <c r="Y158" s="37">
        <v>0</v>
      </c>
      <c r="Z158" s="37">
        <v>72490.846000000005</v>
      </c>
      <c r="AA158" s="37">
        <v>0</v>
      </c>
      <c r="AB158" s="37">
        <v>0</v>
      </c>
      <c r="AC158" s="37">
        <v>0</v>
      </c>
      <c r="AD158" s="37">
        <f t="shared" si="4"/>
        <v>139640.71411</v>
      </c>
      <c r="AE158" s="37">
        <v>363599.99294999999</v>
      </c>
      <c r="AF158" s="38">
        <f t="shared" si="5"/>
        <v>3304650.7246300001</v>
      </c>
      <c r="AG158" s="38"/>
      <c r="AK158" s="38"/>
      <c r="AL158" s="38"/>
      <c r="AM158" s="38"/>
      <c r="AN158" s="38"/>
      <c r="AO158" s="3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</row>
    <row r="159" spans="1:119" x14ac:dyDescent="0.3">
      <c r="A159" s="10">
        <v>45504</v>
      </c>
      <c r="B159" s="28"/>
      <c r="C159" s="37">
        <v>2000270.1315800003</v>
      </c>
      <c r="D159" s="37">
        <v>0</v>
      </c>
      <c r="E159" s="37">
        <v>0</v>
      </c>
      <c r="F159" s="37">
        <v>0</v>
      </c>
      <c r="G159" s="37">
        <v>801017.26098999998</v>
      </c>
      <c r="H159" s="37">
        <v>0</v>
      </c>
      <c r="I159" s="37">
        <v>0</v>
      </c>
      <c r="J159" s="37">
        <v>0</v>
      </c>
      <c r="K159" s="37"/>
      <c r="L159" s="37"/>
      <c r="M159" s="37"/>
      <c r="N159" s="37"/>
      <c r="O159" s="37">
        <v>122.625</v>
      </c>
      <c r="P159" s="37">
        <v>0</v>
      </c>
      <c r="Q159" s="37"/>
      <c r="R159" s="37"/>
      <c r="S159" s="37">
        <v>0</v>
      </c>
      <c r="T159" s="37">
        <v>0</v>
      </c>
      <c r="U159" s="37">
        <v>0</v>
      </c>
      <c r="V159" s="37">
        <v>0</v>
      </c>
      <c r="W159" s="37">
        <v>67149.868109999996</v>
      </c>
      <c r="X159" s="37">
        <v>0</v>
      </c>
      <c r="Y159" s="37">
        <v>0</v>
      </c>
      <c r="Z159" s="37">
        <v>72490.846000000005</v>
      </c>
      <c r="AA159" s="37">
        <v>0</v>
      </c>
      <c r="AB159" s="37">
        <v>0</v>
      </c>
      <c r="AC159" s="37">
        <v>0</v>
      </c>
      <c r="AD159" s="37">
        <f t="shared" si="4"/>
        <v>139640.71411</v>
      </c>
      <c r="AE159" s="37">
        <v>363599.99294999999</v>
      </c>
      <c r="AF159" s="38">
        <f t="shared" si="5"/>
        <v>3304650.7246300001</v>
      </c>
      <c r="AG159" s="38"/>
      <c r="AK159" s="38"/>
      <c r="AL159" s="38"/>
      <c r="AM159" s="38"/>
      <c r="AN159" s="38"/>
      <c r="AO159" s="3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</row>
    <row r="160" spans="1:119" x14ac:dyDescent="0.3">
      <c r="A160" s="10">
        <v>45535</v>
      </c>
      <c r="B160" s="28"/>
      <c r="C160" s="37">
        <v>2000270.1315800003</v>
      </c>
      <c r="D160" s="37">
        <v>0</v>
      </c>
      <c r="E160" s="37">
        <v>0</v>
      </c>
      <c r="F160" s="37">
        <v>0</v>
      </c>
      <c r="G160" s="37">
        <v>801017.26098999998</v>
      </c>
      <c r="H160" s="37">
        <v>0</v>
      </c>
      <c r="I160" s="37">
        <v>0</v>
      </c>
      <c r="J160" s="37">
        <v>0</v>
      </c>
      <c r="K160" s="37"/>
      <c r="L160" s="37"/>
      <c r="M160" s="37"/>
      <c r="N160" s="37"/>
      <c r="O160" s="37">
        <v>122.625</v>
      </c>
      <c r="P160" s="37">
        <v>0</v>
      </c>
      <c r="Q160" s="37"/>
      <c r="R160" s="37"/>
      <c r="S160" s="37">
        <v>0</v>
      </c>
      <c r="T160" s="37">
        <v>0</v>
      </c>
      <c r="U160" s="37">
        <v>0</v>
      </c>
      <c r="V160" s="37">
        <v>0</v>
      </c>
      <c r="W160" s="37">
        <v>67149.868109999996</v>
      </c>
      <c r="X160" s="37">
        <v>0</v>
      </c>
      <c r="Y160" s="37">
        <v>0</v>
      </c>
      <c r="Z160" s="37">
        <v>72490.846000000005</v>
      </c>
      <c r="AA160" s="37">
        <v>0</v>
      </c>
      <c r="AB160" s="37">
        <v>0</v>
      </c>
      <c r="AC160" s="37">
        <v>0</v>
      </c>
      <c r="AD160" s="37">
        <f t="shared" si="4"/>
        <v>139640.71411</v>
      </c>
      <c r="AE160" s="37">
        <v>363599.99294999999</v>
      </c>
      <c r="AF160" s="38">
        <f t="shared" si="5"/>
        <v>3304650.7246300001</v>
      </c>
      <c r="AG160" s="38"/>
      <c r="AK160" s="40"/>
      <c r="AL160" s="40"/>
      <c r="AM160" s="40"/>
      <c r="AN160" s="40"/>
      <c r="AO160" s="40"/>
    </row>
    <row r="161" spans="1:41" x14ac:dyDescent="0.3">
      <c r="A161" s="10">
        <v>45565</v>
      </c>
      <c r="B161" s="28"/>
      <c r="C161" s="37">
        <v>2000107.2570400001</v>
      </c>
      <c r="D161" s="37">
        <v>0</v>
      </c>
      <c r="E161" s="37">
        <v>0</v>
      </c>
      <c r="F161" s="37">
        <v>0</v>
      </c>
      <c r="G161" s="37">
        <v>805273.98221000005</v>
      </c>
      <c r="H161" s="37">
        <v>0</v>
      </c>
      <c r="I161" s="37">
        <v>0</v>
      </c>
      <c r="J161" s="37">
        <v>0</v>
      </c>
      <c r="K161" s="37"/>
      <c r="L161" s="37"/>
      <c r="M161" s="37"/>
      <c r="N161" s="37"/>
      <c r="O161" s="37">
        <v>519.75065000000006</v>
      </c>
      <c r="P161" s="37">
        <v>0</v>
      </c>
      <c r="Q161" s="37"/>
      <c r="R161" s="37"/>
      <c r="S161" s="37">
        <v>0</v>
      </c>
      <c r="T161" s="37">
        <v>0</v>
      </c>
      <c r="U161" s="37">
        <v>0</v>
      </c>
      <c r="V161" s="37">
        <v>0</v>
      </c>
      <c r="W161" s="37">
        <v>65688.117050000001</v>
      </c>
      <c r="X161" s="37">
        <v>0</v>
      </c>
      <c r="Y161" s="37">
        <v>0</v>
      </c>
      <c r="Z161" s="37">
        <v>71440.067729999995</v>
      </c>
      <c r="AA161" s="37">
        <v>0</v>
      </c>
      <c r="AB161" s="37">
        <v>0</v>
      </c>
      <c r="AC161" s="37">
        <v>0</v>
      </c>
      <c r="AD161" s="37">
        <f t="shared" si="4"/>
        <v>137128.18478000001</v>
      </c>
      <c r="AE161" s="37">
        <v>363982.39241999999</v>
      </c>
      <c r="AF161" s="38">
        <f t="shared" si="5"/>
        <v>3307011.5671000001</v>
      </c>
      <c r="AG161" s="38"/>
      <c r="AK161" s="40"/>
      <c r="AL161" s="40"/>
      <c r="AM161" s="40"/>
      <c r="AN161" s="40"/>
      <c r="AO161" s="40"/>
    </row>
    <row r="162" spans="1:41" x14ac:dyDescent="0.3">
      <c r="A162" s="10">
        <v>45596</v>
      </c>
      <c r="B162" s="28"/>
      <c r="C162" s="37">
        <v>2000107.2570400001</v>
      </c>
      <c r="D162" s="37">
        <v>0</v>
      </c>
      <c r="E162" s="37">
        <v>0</v>
      </c>
      <c r="F162" s="37">
        <v>0</v>
      </c>
      <c r="G162" s="37">
        <v>805273.98221000005</v>
      </c>
      <c r="H162" s="37">
        <v>0</v>
      </c>
      <c r="I162" s="37">
        <v>0</v>
      </c>
      <c r="J162" s="37">
        <v>0</v>
      </c>
      <c r="K162" s="37"/>
      <c r="L162" s="37"/>
      <c r="M162" s="37"/>
      <c r="N162" s="37"/>
      <c r="O162" s="37">
        <v>519.75065000000006</v>
      </c>
      <c r="P162" s="37">
        <v>0</v>
      </c>
      <c r="Q162" s="37"/>
      <c r="R162" s="37"/>
      <c r="S162" s="37">
        <v>0</v>
      </c>
      <c r="T162" s="37">
        <v>0</v>
      </c>
      <c r="U162" s="37">
        <v>0</v>
      </c>
      <c r="V162" s="37">
        <v>0</v>
      </c>
      <c r="W162" s="37">
        <v>65688.117050000001</v>
      </c>
      <c r="X162" s="37">
        <v>0</v>
      </c>
      <c r="Y162" s="37">
        <v>0</v>
      </c>
      <c r="Z162" s="37">
        <v>71440.067729999995</v>
      </c>
      <c r="AA162" s="37">
        <v>0</v>
      </c>
      <c r="AB162" s="37">
        <v>0</v>
      </c>
      <c r="AC162" s="37">
        <v>0</v>
      </c>
      <c r="AD162" s="37">
        <f t="shared" ref="AD162:AD163" si="6">SUM(U162:AC162)</f>
        <v>137128.18478000001</v>
      </c>
      <c r="AE162" s="37">
        <v>363982.39241999999</v>
      </c>
      <c r="AF162" s="38">
        <f t="shared" ref="AF162:AF163" si="7">SUM(C162:T162)+AD162+AE162</f>
        <v>3307011.5671000001</v>
      </c>
      <c r="AG162" s="38"/>
      <c r="AK162" s="40"/>
      <c r="AL162" s="40"/>
      <c r="AM162" s="40"/>
      <c r="AN162" s="40"/>
      <c r="AO162" s="40"/>
    </row>
    <row r="163" spans="1:41" x14ac:dyDescent="0.3">
      <c r="A163" s="10">
        <v>45626</v>
      </c>
      <c r="B163" s="28"/>
      <c r="C163" s="37">
        <v>2000107.2570400001</v>
      </c>
      <c r="D163" s="37">
        <v>0</v>
      </c>
      <c r="E163" s="37">
        <v>0</v>
      </c>
      <c r="F163" s="37">
        <v>0</v>
      </c>
      <c r="G163" s="37">
        <v>805273.98221000005</v>
      </c>
      <c r="H163" s="37">
        <v>0</v>
      </c>
      <c r="I163" s="37">
        <v>0</v>
      </c>
      <c r="J163" s="37">
        <v>0</v>
      </c>
      <c r="K163" s="37"/>
      <c r="L163" s="37"/>
      <c r="M163" s="37"/>
      <c r="N163" s="37"/>
      <c r="O163" s="37">
        <v>519.75065000000006</v>
      </c>
      <c r="P163" s="37">
        <v>0</v>
      </c>
      <c r="Q163" s="37"/>
      <c r="R163" s="37"/>
      <c r="S163" s="37">
        <v>0</v>
      </c>
      <c r="T163" s="37">
        <v>0</v>
      </c>
      <c r="U163" s="37">
        <v>0</v>
      </c>
      <c r="V163" s="37">
        <v>0</v>
      </c>
      <c r="W163" s="37">
        <v>65688.117050000001</v>
      </c>
      <c r="X163" s="37">
        <v>0</v>
      </c>
      <c r="Y163" s="37">
        <v>0</v>
      </c>
      <c r="Z163" s="37">
        <v>71440.067729999995</v>
      </c>
      <c r="AA163" s="37">
        <v>0</v>
      </c>
      <c r="AB163" s="37">
        <v>0</v>
      </c>
      <c r="AC163" s="37">
        <v>0</v>
      </c>
      <c r="AD163" s="37">
        <f t="shared" si="6"/>
        <v>137128.18478000001</v>
      </c>
      <c r="AE163" s="37">
        <v>363982.39241999999</v>
      </c>
      <c r="AF163" s="38">
        <f t="shared" si="7"/>
        <v>3307011.5671000001</v>
      </c>
      <c r="AG163" s="38"/>
      <c r="AK163" s="40"/>
      <c r="AL163" s="40"/>
      <c r="AM163" s="40"/>
      <c r="AN163" s="40"/>
      <c r="AO163" s="40"/>
    </row>
    <row r="164" spans="1:41" x14ac:dyDescent="0.3">
      <c r="A164" s="10">
        <v>45657</v>
      </c>
      <c r="B164" s="28"/>
      <c r="C164" s="39">
        <v>2008541.7494400002</v>
      </c>
      <c r="D164" s="39">
        <v>0</v>
      </c>
      <c r="E164" s="39">
        <v>0</v>
      </c>
      <c r="F164" s="39">
        <v>0</v>
      </c>
      <c r="G164" s="39">
        <v>811025.29160999996</v>
      </c>
      <c r="H164" s="39">
        <v>0</v>
      </c>
      <c r="I164" s="39">
        <v>0</v>
      </c>
      <c r="J164" s="39">
        <v>0</v>
      </c>
      <c r="K164" s="39"/>
      <c r="L164" s="39"/>
      <c r="M164" s="39"/>
      <c r="N164" s="39"/>
      <c r="O164" s="39">
        <v>188.68800000000002</v>
      </c>
      <c r="P164" s="39">
        <v>0</v>
      </c>
      <c r="Q164" s="39"/>
      <c r="R164" s="39"/>
      <c r="S164" s="39">
        <v>0</v>
      </c>
      <c r="T164" s="39">
        <v>0</v>
      </c>
      <c r="U164" s="39">
        <v>0</v>
      </c>
      <c r="V164" s="39">
        <v>0</v>
      </c>
      <c r="W164" s="39">
        <v>64915.91646</v>
      </c>
      <c r="X164" s="39">
        <v>0</v>
      </c>
      <c r="Y164" s="39">
        <v>0</v>
      </c>
      <c r="Z164" s="39">
        <v>79812.609500000006</v>
      </c>
      <c r="AA164" s="39">
        <v>0</v>
      </c>
      <c r="AB164" s="39">
        <v>0</v>
      </c>
      <c r="AC164" s="39">
        <v>0</v>
      </c>
      <c r="AD164" s="39">
        <f t="shared" ref="AD164" si="8">SUM(U164:AC164)</f>
        <v>144728.52596</v>
      </c>
      <c r="AE164" s="39">
        <v>366319.17996000004</v>
      </c>
      <c r="AF164" s="38">
        <f t="shared" ref="AF164" si="9">SUM(C164:T164)+AD164+AE164</f>
        <v>3330803.4349700003</v>
      </c>
      <c r="AG164" s="38"/>
      <c r="AK164" s="40"/>
      <c r="AL164" s="40"/>
      <c r="AM164" s="40"/>
      <c r="AN164" s="40"/>
      <c r="AO164" s="40"/>
    </row>
    <row r="165" spans="1:41" x14ac:dyDescent="0.3">
      <c r="A165" s="10">
        <v>45688</v>
      </c>
      <c r="B165" s="28"/>
      <c r="C165" s="37">
        <v>2008541.7494400002</v>
      </c>
      <c r="D165" s="37">
        <v>0</v>
      </c>
      <c r="E165" s="37">
        <v>0</v>
      </c>
      <c r="F165" s="37">
        <v>0</v>
      </c>
      <c r="G165" s="37">
        <v>811025.29160999996</v>
      </c>
      <c r="H165" s="37">
        <v>0</v>
      </c>
      <c r="I165" s="37">
        <v>0</v>
      </c>
      <c r="J165" s="37">
        <v>0</v>
      </c>
      <c r="K165" s="37"/>
      <c r="L165" s="37"/>
      <c r="M165" s="37"/>
      <c r="N165" s="37"/>
      <c r="O165" s="37">
        <v>188.68800000000002</v>
      </c>
      <c r="P165" s="37">
        <v>0</v>
      </c>
      <c r="Q165" s="37"/>
      <c r="R165" s="37"/>
      <c r="S165" s="37">
        <v>0</v>
      </c>
      <c r="T165" s="37">
        <v>0</v>
      </c>
      <c r="U165" s="37">
        <v>0</v>
      </c>
      <c r="V165" s="37">
        <v>0</v>
      </c>
      <c r="W165" s="37">
        <v>64915.91646</v>
      </c>
      <c r="X165" s="37">
        <v>0</v>
      </c>
      <c r="Y165" s="37">
        <v>0</v>
      </c>
      <c r="Z165" s="37">
        <v>79812.609500000006</v>
      </c>
      <c r="AA165" s="37">
        <v>0</v>
      </c>
      <c r="AB165" s="37">
        <v>0</v>
      </c>
      <c r="AC165" s="37">
        <v>0</v>
      </c>
      <c r="AD165" s="37">
        <f t="shared" ref="AD165:AD180" si="10">SUM(U165:AC165)</f>
        <v>144728.52596</v>
      </c>
      <c r="AE165" s="37">
        <v>366319.17996000004</v>
      </c>
      <c r="AF165" s="38">
        <f t="shared" ref="AF165:AF180" si="11">SUM(C165:T165)+AD165+AE165</f>
        <v>3330803.4349700003</v>
      </c>
      <c r="AG165" s="38"/>
      <c r="AK165" s="40"/>
      <c r="AL165" s="40"/>
      <c r="AM165" s="40"/>
      <c r="AN165" s="40"/>
      <c r="AO165" s="40"/>
    </row>
    <row r="166" spans="1:41" x14ac:dyDescent="0.3">
      <c r="A166" s="10">
        <v>45716</v>
      </c>
      <c r="B166" s="28"/>
      <c r="C166" s="37">
        <v>2008541.7494400002</v>
      </c>
      <c r="D166" s="37">
        <v>0</v>
      </c>
      <c r="E166" s="37">
        <v>0</v>
      </c>
      <c r="F166" s="37">
        <v>0</v>
      </c>
      <c r="G166" s="37">
        <v>811025.29160999996</v>
      </c>
      <c r="H166" s="37">
        <v>0</v>
      </c>
      <c r="I166" s="37">
        <v>0</v>
      </c>
      <c r="J166" s="37">
        <v>0</v>
      </c>
      <c r="K166" s="37"/>
      <c r="L166" s="37"/>
      <c r="M166" s="37"/>
      <c r="N166" s="37"/>
      <c r="O166" s="37">
        <v>188.68800000000002</v>
      </c>
      <c r="P166" s="37">
        <v>0</v>
      </c>
      <c r="Q166" s="37"/>
      <c r="R166" s="37"/>
      <c r="S166" s="37">
        <v>0</v>
      </c>
      <c r="T166" s="37">
        <v>0</v>
      </c>
      <c r="U166" s="37">
        <v>0</v>
      </c>
      <c r="V166" s="37">
        <v>0</v>
      </c>
      <c r="W166" s="37">
        <v>64915.91646</v>
      </c>
      <c r="X166" s="37">
        <v>0</v>
      </c>
      <c r="Y166" s="37">
        <v>0</v>
      </c>
      <c r="Z166" s="37">
        <v>79812.609500000006</v>
      </c>
      <c r="AA166" s="37">
        <v>0</v>
      </c>
      <c r="AB166" s="37">
        <v>0</v>
      </c>
      <c r="AC166" s="37">
        <v>0</v>
      </c>
      <c r="AD166" s="37">
        <f t="shared" si="10"/>
        <v>144728.52596</v>
      </c>
      <c r="AE166" s="37">
        <v>366319.17996000004</v>
      </c>
      <c r="AF166" s="38">
        <f t="shared" si="11"/>
        <v>3330803.4349700003</v>
      </c>
      <c r="AG166" s="38"/>
      <c r="AK166" s="40"/>
      <c r="AL166" s="40"/>
      <c r="AM166" s="40"/>
      <c r="AN166" s="40"/>
      <c r="AO166" s="40"/>
    </row>
    <row r="167" spans="1:41" x14ac:dyDescent="0.3">
      <c r="A167" s="10">
        <v>45747</v>
      </c>
      <c r="B167" s="28"/>
      <c r="C167" s="37">
        <v>2044433.6714300001</v>
      </c>
      <c r="D167" s="37">
        <v>0</v>
      </c>
      <c r="E167" s="37">
        <v>0</v>
      </c>
      <c r="F167" s="37">
        <v>0</v>
      </c>
      <c r="G167" s="37">
        <v>830368.02593000012</v>
      </c>
      <c r="H167" s="37">
        <v>0</v>
      </c>
      <c r="I167" s="37">
        <v>0</v>
      </c>
      <c r="J167" s="37">
        <v>0</v>
      </c>
      <c r="K167" s="37"/>
      <c r="L167" s="37"/>
      <c r="M167" s="37"/>
      <c r="N167" s="37"/>
      <c r="O167" s="37">
        <v>122.625</v>
      </c>
      <c r="P167" s="37">
        <v>0</v>
      </c>
      <c r="Q167" s="37"/>
      <c r="R167" s="37"/>
      <c r="S167" s="37">
        <v>0</v>
      </c>
      <c r="T167" s="37">
        <v>0</v>
      </c>
      <c r="U167" s="37">
        <v>0</v>
      </c>
      <c r="V167" s="37">
        <v>0</v>
      </c>
      <c r="W167" s="37">
        <v>62552.718460000004</v>
      </c>
      <c r="X167" s="37">
        <v>0</v>
      </c>
      <c r="Y167" s="37">
        <v>0</v>
      </c>
      <c r="Z167" s="37">
        <v>78185.679499999998</v>
      </c>
      <c r="AA167" s="37">
        <v>0</v>
      </c>
      <c r="AB167" s="37">
        <v>0</v>
      </c>
      <c r="AC167" s="37">
        <v>0</v>
      </c>
      <c r="AD167" s="37">
        <f t="shared" si="10"/>
        <v>140738.39796</v>
      </c>
      <c r="AE167" s="37">
        <v>368411.13149</v>
      </c>
      <c r="AF167" s="38">
        <f t="shared" si="11"/>
        <v>3384073.8518100004</v>
      </c>
      <c r="AG167" s="38"/>
      <c r="AK167" s="40"/>
      <c r="AL167" s="40"/>
      <c r="AM167" s="40"/>
      <c r="AN167" s="40"/>
      <c r="AO167" s="40"/>
    </row>
    <row r="168" spans="1:41" x14ac:dyDescent="0.3">
      <c r="A168" s="10">
        <v>45777</v>
      </c>
      <c r="B168" s="28"/>
      <c r="C168" s="37">
        <v>2044433.6714300001</v>
      </c>
      <c r="D168" s="37">
        <v>0</v>
      </c>
      <c r="E168" s="37">
        <v>0</v>
      </c>
      <c r="F168" s="37">
        <v>0</v>
      </c>
      <c r="G168" s="37">
        <v>830368.02593000012</v>
      </c>
      <c r="H168" s="37">
        <v>0</v>
      </c>
      <c r="I168" s="37">
        <v>0</v>
      </c>
      <c r="J168" s="37">
        <v>0</v>
      </c>
      <c r="K168" s="37"/>
      <c r="L168" s="37"/>
      <c r="M168" s="37"/>
      <c r="N168" s="37"/>
      <c r="O168" s="37">
        <v>122.625</v>
      </c>
      <c r="P168" s="37">
        <v>0</v>
      </c>
      <c r="Q168" s="37"/>
      <c r="R168" s="37"/>
      <c r="S168" s="37">
        <v>0</v>
      </c>
      <c r="T168" s="37">
        <v>0</v>
      </c>
      <c r="U168" s="37">
        <v>0</v>
      </c>
      <c r="V168" s="37">
        <v>0</v>
      </c>
      <c r="W168" s="37">
        <v>62552.718460000004</v>
      </c>
      <c r="X168" s="37">
        <v>0</v>
      </c>
      <c r="Y168" s="37">
        <v>0</v>
      </c>
      <c r="Z168" s="37">
        <v>78185.679499999998</v>
      </c>
      <c r="AA168" s="37">
        <v>0</v>
      </c>
      <c r="AB168" s="37">
        <v>0</v>
      </c>
      <c r="AC168" s="37">
        <v>0</v>
      </c>
      <c r="AD168" s="37">
        <f t="shared" si="10"/>
        <v>140738.39796</v>
      </c>
      <c r="AE168" s="37">
        <v>368411.13149</v>
      </c>
      <c r="AF168" s="38">
        <f t="shared" si="11"/>
        <v>3384073.8518100004</v>
      </c>
      <c r="AG168" s="38"/>
      <c r="AK168" s="40"/>
      <c r="AL168" s="40"/>
      <c r="AM168" s="40"/>
      <c r="AN168" s="40"/>
      <c r="AO168" s="40"/>
    </row>
    <row r="169" spans="1:41" x14ac:dyDescent="0.3">
      <c r="A169" s="10">
        <v>45808</v>
      </c>
      <c r="B169" s="28"/>
      <c r="C169" s="37">
        <v>2044433.6714300001</v>
      </c>
      <c r="D169" s="37">
        <v>0</v>
      </c>
      <c r="E169" s="37">
        <v>0</v>
      </c>
      <c r="F169" s="37">
        <v>0</v>
      </c>
      <c r="G169" s="37">
        <v>830368.02593000012</v>
      </c>
      <c r="H169" s="37">
        <v>0</v>
      </c>
      <c r="I169" s="37">
        <v>0</v>
      </c>
      <c r="J169" s="37">
        <v>0</v>
      </c>
      <c r="K169" s="37"/>
      <c r="L169" s="37"/>
      <c r="M169" s="37"/>
      <c r="N169" s="37"/>
      <c r="O169" s="37">
        <v>122.625</v>
      </c>
      <c r="P169" s="37">
        <v>0</v>
      </c>
      <c r="Q169" s="37"/>
      <c r="R169" s="37"/>
      <c r="S169" s="37">
        <v>0</v>
      </c>
      <c r="T169" s="37">
        <v>0</v>
      </c>
      <c r="U169" s="37">
        <v>0</v>
      </c>
      <c r="V169" s="37">
        <v>0</v>
      </c>
      <c r="W169" s="37">
        <v>62552.718460000004</v>
      </c>
      <c r="X169" s="37">
        <v>0</v>
      </c>
      <c r="Y169" s="37">
        <v>0</v>
      </c>
      <c r="Z169" s="37">
        <v>78185.679499999998</v>
      </c>
      <c r="AA169" s="37">
        <v>0</v>
      </c>
      <c r="AB169" s="37">
        <v>0</v>
      </c>
      <c r="AC169" s="37">
        <v>0</v>
      </c>
      <c r="AD169" s="37">
        <f t="shared" si="10"/>
        <v>140738.39796</v>
      </c>
      <c r="AE169" s="37">
        <v>368411.13149</v>
      </c>
      <c r="AF169" s="38">
        <f t="shared" si="11"/>
        <v>3384073.8518100004</v>
      </c>
      <c r="AG169" s="38"/>
      <c r="AK169" s="40"/>
      <c r="AL169" s="40"/>
      <c r="AM169" s="40"/>
      <c r="AN169" s="40"/>
      <c r="AO169" s="40"/>
    </row>
    <row r="170" spans="1:41" x14ac:dyDescent="0.3">
      <c r="A170" s="10">
        <v>45838</v>
      </c>
      <c r="B170" s="28"/>
      <c r="C170" s="37">
        <v>2083581.9309</v>
      </c>
      <c r="D170" s="37">
        <v>0</v>
      </c>
      <c r="E170" s="37">
        <v>0</v>
      </c>
      <c r="F170" s="37">
        <v>0</v>
      </c>
      <c r="G170" s="37">
        <v>848384.11781999993</v>
      </c>
      <c r="H170" s="37">
        <v>0</v>
      </c>
      <c r="I170" s="37">
        <v>0</v>
      </c>
      <c r="J170" s="37">
        <v>0</v>
      </c>
      <c r="K170" s="37"/>
      <c r="L170" s="37"/>
      <c r="M170" s="37"/>
      <c r="N170" s="37"/>
      <c r="O170" s="37">
        <v>122.625</v>
      </c>
      <c r="P170" s="37">
        <v>0</v>
      </c>
      <c r="Q170" s="37"/>
      <c r="R170" s="37"/>
      <c r="S170" s="37">
        <v>0</v>
      </c>
      <c r="T170" s="37">
        <v>0</v>
      </c>
      <c r="U170" s="37">
        <v>0</v>
      </c>
      <c r="V170" s="37">
        <v>0</v>
      </c>
      <c r="W170" s="37">
        <v>62820.748460000003</v>
      </c>
      <c r="X170" s="37">
        <v>0</v>
      </c>
      <c r="Y170" s="37">
        <v>0</v>
      </c>
      <c r="Z170" s="37">
        <v>87947.818249999997</v>
      </c>
      <c r="AA170" s="37">
        <v>0</v>
      </c>
      <c r="AB170" s="37">
        <v>0</v>
      </c>
      <c r="AC170" s="37">
        <v>0</v>
      </c>
      <c r="AD170" s="37">
        <f t="shared" si="10"/>
        <v>150768.56670999998</v>
      </c>
      <c r="AE170" s="37">
        <v>369993.54429000005</v>
      </c>
      <c r="AF170" s="38">
        <f t="shared" si="11"/>
        <v>3452850.7847199999</v>
      </c>
      <c r="AG170" s="38"/>
      <c r="AK170" s="40"/>
      <c r="AL170" s="40"/>
      <c r="AM170" s="40"/>
      <c r="AN170" s="40"/>
      <c r="AO170" s="40"/>
    </row>
    <row r="171" spans="1:41" x14ac:dyDescent="0.3">
      <c r="A171" s="10">
        <v>45869</v>
      </c>
      <c r="B171" s="28"/>
      <c r="C171" s="37">
        <v>2083581.9309</v>
      </c>
      <c r="D171" s="37">
        <v>0</v>
      </c>
      <c r="E171" s="37">
        <v>0</v>
      </c>
      <c r="F171" s="37">
        <v>0</v>
      </c>
      <c r="G171" s="37">
        <v>848384.11781999993</v>
      </c>
      <c r="H171" s="37">
        <v>0</v>
      </c>
      <c r="I171" s="37">
        <v>0</v>
      </c>
      <c r="J171" s="37">
        <v>0</v>
      </c>
      <c r="K171" s="37"/>
      <c r="L171" s="37"/>
      <c r="M171" s="37"/>
      <c r="N171" s="37"/>
      <c r="O171" s="37">
        <v>122.625</v>
      </c>
      <c r="P171" s="37">
        <v>0</v>
      </c>
      <c r="Q171" s="37"/>
      <c r="R171" s="37"/>
      <c r="S171" s="37">
        <v>0</v>
      </c>
      <c r="T171" s="37">
        <v>0</v>
      </c>
      <c r="U171" s="37">
        <v>0</v>
      </c>
      <c r="V171" s="37">
        <v>0</v>
      </c>
      <c r="W171" s="37">
        <v>62820.748460000003</v>
      </c>
      <c r="X171" s="37">
        <v>0</v>
      </c>
      <c r="Y171" s="37">
        <v>0</v>
      </c>
      <c r="Z171" s="37">
        <v>87947.818249999997</v>
      </c>
      <c r="AA171" s="37">
        <v>0</v>
      </c>
      <c r="AB171" s="37">
        <v>0</v>
      </c>
      <c r="AC171" s="37">
        <v>0</v>
      </c>
      <c r="AD171" s="37">
        <f t="shared" si="10"/>
        <v>150768.56670999998</v>
      </c>
      <c r="AE171" s="37">
        <v>369993.54429000005</v>
      </c>
      <c r="AF171" s="38">
        <f t="shared" si="11"/>
        <v>3452850.7847199999</v>
      </c>
      <c r="AG171" s="38"/>
      <c r="AK171" s="40"/>
      <c r="AL171" s="40"/>
      <c r="AM171" s="40"/>
      <c r="AN171" s="40"/>
      <c r="AO171" s="40"/>
    </row>
    <row r="172" spans="1:41" x14ac:dyDescent="0.3">
      <c r="A172" s="10">
        <v>45900</v>
      </c>
      <c r="B172" s="28"/>
      <c r="C172" s="37">
        <v>2083581.9309</v>
      </c>
      <c r="D172" s="37">
        <v>0</v>
      </c>
      <c r="E172" s="37">
        <v>0</v>
      </c>
      <c r="F172" s="37">
        <v>0</v>
      </c>
      <c r="G172" s="37">
        <v>848384.11781999993</v>
      </c>
      <c r="H172" s="37">
        <v>0</v>
      </c>
      <c r="I172" s="37">
        <v>0</v>
      </c>
      <c r="J172" s="37">
        <v>0</v>
      </c>
      <c r="K172" s="37"/>
      <c r="L172" s="37"/>
      <c r="M172" s="37"/>
      <c r="N172" s="37"/>
      <c r="O172" s="37">
        <v>122.625</v>
      </c>
      <c r="P172" s="37">
        <v>0</v>
      </c>
      <c r="Q172" s="37"/>
      <c r="R172" s="37"/>
      <c r="S172" s="37">
        <v>0</v>
      </c>
      <c r="T172" s="37">
        <v>0</v>
      </c>
      <c r="U172" s="37">
        <v>0</v>
      </c>
      <c r="V172" s="37">
        <v>0</v>
      </c>
      <c r="W172" s="37">
        <v>62820.748460000003</v>
      </c>
      <c r="X172" s="37">
        <v>0</v>
      </c>
      <c r="Y172" s="37">
        <v>0</v>
      </c>
      <c r="Z172" s="37">
        <v>87947.818249999997</v>
      </c>
      <c r="AA172" s="37">
        <v>0</v>
      </c>
      <c r="AB172" s="37">
        <v>0</v>
      </c>
      <c r="AC172" s="37">
        <v>0</v>
      </c>
      <c r="AD172" s="37">
        <f t="shared" si="10"/>
        <v>150768.56670999998</v>
      </c>
      <c r="AE172" s="37">
        <v>369993.54429000005</v>
      </c>
      <c r="AF172" s="38">
        <f t="shared" si="11"/>
        <v>3452850.7847199999</v>
      </c>
      <c r="AG172" s="38"/>
      <c r="AK172" s="40"/>
      <c r="AL172" s="40"/>
      <c r="AM172" s="40"/>
      <c r="AN172" s="40"/>
      <c r="AO172" s="40"/>
    </row>
    <row r="173" spans="1:41" x14ac:dyDescent="0.3">
      <c r="A173" s="10">
        <v>45930</v>
      </c>
      <c r="B173" s="28"/>
      <c r="C173" s="37">
        <v>2095960.4884600001</v>
      </c>
      <c r="D173" s="37">
        <v>0</v>
      </c>
      <c r="E173" s="37">
        <v>0</v>
      </c>
      <c r="F173" s="37">
        <v>0</v>
      </c>
      <c r="G173" s="37">
        <v>731862.06721000001</v>
      </c>
      <c r="H173" s="37">
        <v>0</v>
      </c>
      <c r="I173" s="37">
        <v>0</v>
      </c>
      <c r="J173" s="37">
        <v>0</v>
      </c>
      <c r="K173" s="37"/>
      <c r="L173" s="37"/>
      <c r="M173" s="37"/>
      <c r="N173" s="37"/>
      <c r="O173" s="37">
        <v>122.625</v>
      </c>
      <c r="P173" s="37">
        <v>0</v>
      </c>
      <c r="Q173" s="37"/>
      <c r="R173" s="37"/>
      <c r="S173" s="37">
        <v>0</v>
      </c>
      <c r="T173" s="37">
        <v>0</v>
      </c>
      <c r="U173" s="37">
        <v>0</v>
      </c>
      <c r="V173" s="37">
        <v>0</v>
      </c>
      <c r="W173" s="37">
        <v>62865.183130000005</v>
      </c>
      <c r="X173" s="37">
        <v>0</v>
      </c>
      <c r="Y173" s="37">
        <v>0</v>
      </c>
      <c r="Z173" s="37">
        <v>202549.29484000002</v>
      </c>
      <c r="AA173" s="37">
        <v>0</v>
      </c>
      <c r="AB173" s="37">
        <v>0</v>
      </c>
      <c r="AC173" s="37">
        <v>0</v>
      </c>
      <c r="AD173" s="37">
        <f t="shared" si="10"/>
        <v>265414.47797000001</v>
      </c>
      <c r="AE173" s="37">
        <v>368565.76539000002</v>
      </c>
      <c r="AF173" s="38">
        <f t="shared" si="11"/>
        <v>3461925.4240299999</v>
      </c>
      <c r="AG173" s="38"/>
      <c r="AK173" s="40"/>
      <c r="AL173" s="40"/>
      <c r="AM173" s="40"/>
      <c r="AN173" s="40"/>
      <c r="AO173" s="40"/>
    </row>
    <row r="174" spans="1:41" x14ac:dyDescent="0.3">
      <c r="A174" s="10">
        <v>45961</v>
      </c>
      <c r="B174" s="28"/>
      <c r="C174" s="37">
        <v>2095960.4884600001</v>
      </c>
      <c r="D174" s="37">
        <v>0</v>
      </c>
      <c r="E174" s="37">
        <v>0</v>
      </c>
      <c r="F174" s="37">
        <v>0</v>
      </c>
      <c r="G174" s="37">
        <v>731862.06721000001</v>
      </c>
      <c r="H174" s="37">
        <v>0</v>
      </c>
      <c r="I174" s="37">
        <v>0</v>
      </c>
      <c r="J174" s="37">
        <v>0</v>
      </c>
      <c r="K174" s="37"/>
      <c r="L174" s="37"/>
      <c r="M174" s="37"/>
      <c r="N174" s="37"/>
      <c r="O174" s="37">
        <v>122.625</v>
      </c>
      <c r="P174" s="37">
        <v>0</v>
      </c>
      <c r="Q174" s="37"/>
      <c r="R174" s="37"/>
      <c r="S174" s="37">
        <v>0</v>
      </c>
      <c r="T174" s="37">
        <v>0</v>
      </c>
      <c r="U174" s="37">
        <v>0</v>
      </c>
      <c r="V174" s="37">
        <v>0</v>
      </c>
      <c r="W174" s="37">
        <v>62865.183130000005</v>
      </c>
      <c r="X174" s="37">
        <v>0</v>
      </c>
      <c r="Y174" s="37">
        <v>0</v>
      </c>
      <c r="Z174" s="37">
        <v>202549.29484000002</v>
      </c>
      <c r="AA174" s="37">
        <v>0</v>
      </c>
      <c r="AB174" s="37">
        <v>0</v>
      </c>
      <c r="AC174" s="37">
        <v>0</v>
      </c>
      <c r="AD174" s="37">
        <f t="shared" si="10"/>
        <v>265414.47797000001</v>
      </c>
      <c r="AE174" s="37">
        <v>368565.76539000002</v>
      </c>
      <c r="AF174" s="38">
        <f t="shared" si="11"/>
        <v>3461925.4240299999</v>
      </c>
      <c r="AG174" s="38"/>
      <c r="AK174" s="40"/>
      <c r="AL174" s="40"/>
      <c r="AM174" s="40"/>
      <c r="AN174" s="40"/>
      <c r="AO174" s="40"/>
    </row>
    <row r="175" spans="1:41" x14ac:dyDescent="0.3">
      <c r="A175" s="10">
        <v>45991</v>
      </c>
      <c r="B175" s="28"/>
      <c r="C175" s="37">
        <v>2095960.4884600001</v>
      </c>
      <c r="D175" s="37">
        <v>0</v>
      </c>
      <c r="E175" s="37">
        <v>0</v>
      </c>
      <c r="F175" s="37">
        <v>0</v>
      </c>
      <c r="G175" s="37">
        <v>731862.06721000001</v>
      </c>
      <c r="H175" s="37">
        <v>0</v>
      </c>
      <c r="I175" s="37">
        <v>0</v>
      </c>
      <c r="J175" s="37">
        <v>0</v>
      </c>
      <c r="K175" s="37"/>
      <c r="L175" s="37"/>
      <c r="M175" s="37"/>
      <c r="N175" s="37"/>
      <c r="O175" s="37">
        <v>122.625</v>
      </c>
      <c r="P175" s="37">
        <v>0</v>
      </c>
      <c r="Q175" s="37"/>
      <c r="R175" s="37"/>
      <c r="S175" s="37">
        <v>0</v>
      </c>
      <c r="T175" s="37">
        <v>0</v>
      </c>
      <c r="U175" s="37">
        <v>0</v>
      </c>
      <c r="V175" s="37">
        <v>0</v>
      </c>
      <c r="W175" s="37">
        <v>62865.183130000005</v>
      </c>
      <c r="X175" s="37">
        <v>0</v>
      </c>
      <c r="Y175" s="37">
        <v>0</v>
      </c>
      <c r="Z175" s="37">
        <v>202549.29484000002</v>
      </c>
      <c r="AA175" s="37">
        <v>0</v>
      </c>
      <c r="AB175" s="37">
        <v>0</v>
      </c>
      <c r="AC175" s="37">
        <v>0</v>
      </c>
      <c r="AD175" s="37">
        <f t="shared" si="10"/>
        <v>265414.47797000001</v>
      </c>
      <c r="AE175" s="37">
        <v>368565.76539000002</v>
      </c>
      <c r="AF175" s="38">
        <f t="shared" si="11"/>
        <v>3461925.4240299999</v>
      </c>
      <c r="AG175" s="38"/>
      <c r="AK175" s="40"/>
      <c r="AL175" s="40"/>
      <c r="AM175" s="40"/>
      <c r="AN175" s="40"/>
      <c r="AO175" s="40"/>
    </row>
    <row r="176" spans="1:41" x14ac:dyDescent="0.3">
      <c r="A176" s="10">
        <v>46022</v>
      </c>
      <c r="B176" s="28"/>
      <c r="C176" s="37">
        <v>2110296.4455800001</v>
      </c>
      <c r="D176" s="37">
        <v>0</v>
      </c>
      <c r="E176" s="37">
        <v>0</v>
      </c>
      <c r="F176" s="37">
        <v>0</v>
      </c>
      <c r="G176" s="37">
        <v>858054.44086999993</v>
      </c>
      <c r="H176" s="37">
        <v>0</v>
      </c>
      <c r="I176" s="37">
        <v>0</v>
      </c>
      <c r="J176" s="37">
        <v>0</v>
      </c>
      <c r="K176" s="37"/>
      <c r="L176" s="37"/>
      <c r="M176" s="37"/>
      <c r="N176" s="37"/>
      <c r="O176" s="37">
        <v>122.625</v>
      </c>
      <c r="P176" s="37">
        <v>0</v>
      </c>
      <c r="Q176" s="37"/>
      <c r="R176" s="37"/>
      <c r="S176" s="37">
        <v>0</v>
      </c>
      <c r="T176" s="37">
        <v>0</v>
      </c>
      <c r="U176" s="37">
        <v>0</v>
      </c>
      <c r="V176" s="37">
        <v>0</v>
      </c>
      <c r="W176" s="37">
        <v>63395.532460000002</v>
      </c>
      <c r="X176" s="37">
        <v>0</v>
      </c>
      <c r="Y176" s="37">
        <v>0</v>
      </c>
      <c r="Z176" s="37">
        <v>84570.738870000001</v>
      </c>
      <c r="AA176" s="37">
        <v>0</v>
      </c>
      <c r="AB176" s="37">
        <v>0</v>
      </c>
      <c r="AC176" s="37">
        <v>0</v>
      </c>
      <c r="AD176" s="37">
        <f t="shared" si="10"/>
        <v>147966.27133000002</v>
      </c>
      <c r="AE176" s="37">
        <v>373527.12900000002</v>
      </c>
      <c r="AF176" s="38">
        <f t="shared" si="11"/>
        <v>3489966.9117800002</v>
      </c>
      <c r="AG176" s="38"/>
      <c r="AK176" s="40"/>
      <c r="AL176" s="40"/>
      <c r="AM176" s="40"/>
      <c r="AN176" s="40"/>
      <c r="AO176" s="40"/>
    </row>
    <row r="177" spans="1:41" x14ac:dyDescent="0.3">
      <c r="A177" s="10">
        <v>46053</v>
      </c>
      <c r="B177" s="28"/>
      <c r="C177" s="37">
        <v>2110296.4455800001</v>
      </c>
      <c r="D177" s="37">
        <v>0</v>
      </c>
      <c r="E177" s="37">
        <v>0</v>
      </c>
      <c r="F177" s="37">
        <v>0</v>
      </c>
      <c r="G177" s="37">
        <v>858054.44086999993</v>
      </c>
      <c r="H177" s="37">
        <v>0</v>
      </c>
      <c r="I177" s="37">
        <v>0</v>
      </c>
      <c r="J177" s="37">
        <v>0</v>
      </c>
      <c r="K177" s="37"/>
      <c r="L177" s="37"/>
      <c r="M177" s="37"/>
      <c r="N177" s="37"/>
      <c r="O177" s="37">
        <v>122.625</v>
      </c>
      <c r="P177" s="37">
        <v>0</v>
      </c>
      <c r="Q177" s="37"/>
      <c r="R177" s="37"/>
      <c r="S177" s="37">
        <v>0</v>
      </c>
      <c r="T177" s="37">
        <v>0</v>
      </c>
      <c r="U177" s="37">
        <v>0</v>
      </c>
      <c r="V177" s="37">
        <v>0</v>
      </c>
      <c r="W177" s="37">
        <v>63395.532460000002</v>
      </c>
      <c r="X177" s="37">
        <v>0</v>
      </c>
      <c r="Y177" s="37">
        <v>0</v>
      </c>
      <c r="Z177" s="37">
        <v>84570.738870000001</v>
      </c>
      <c r="AA177" s="37">
        <v>0</v>
      </c>
      <c r="AB177" s="37">
        <v>0</v>
      </c>
      <c r="AC177" s="37">
        <v>0</v>
      </c>
      <c r="AD177" s="37">
        <f t="shared" si="10"/>
        <v>147966.27133000002</v>
      </c>
      <c r="AE177" s="37">
        <v>373527.12900000002</v>
      </c>
      <c r="AF177" s="38">
        <f t="shared" si="11"/>
        <v>3489966.9117800002</v>
      </c>
      <c r="AG177" s="38"/>
      <c r="AK177" s="40"/>
      <c r="AL177" s="40"/>
      <c r="AM177" s="40"/>
      <c r="AN177" s="40"/>
      <c r="AO177" s="40"/>
    </row>
    <row r="178" spans="1:41" x14ac:dyDescent="0.3">
      <c r="A178" s="10">
        <v>46081</v>
      </c>
      <c r="B178" s="28"/>
      <c r="C178" s="37">
        <v>2110296.4455800001</v>
      </c>
      <c r="D178" s="37">
        <v>0</v>
      </c>
      <c r="E178" s="37">
        <v>0</v>
      </c>
      <c r="F178" s="37">
        <v>0</v>
      </c>
      <c r="G178" s="37">
        <v>858054.44086999993</v>
      </c>
      <c r="H178" s="37">
        <v>0</v>
      </c>
      <c r="I178" s="37">
        <v>0</v>
      </c>
      <c r="J178" s="37">
        <v>0</v>
      </c>
      <c r="K178" s="37"/>
      <c r="L178" s="37"/>
      <c r="M178" s="37"/>
      <c r="N178" s="37"/>
      <c r="O178" s="37">
        <v>122.625</v>
      </c>
      <c r="P178" s="37">
        <v>0</v>
      </c>
      <c r="Q178" s="37"/>
      <c r="R178" s="37"/>
      <c r="S178" s="37">
        <v>0</v>
      </c>
      <c r="T178" s="37">
        <v>0</v>
      </c>
      <c r="U178" s="37">
        <v>0</v>
      </c>
      <c r="V178" s="37">
        <v>0</v>
      </c>
      <c r="W178" s="37">
        <v>63395.532460000002</v>
      </c>
      <c r="X178" s="37">
        <v>0</v>
      </c>
      <c r="Y178" s="37">
        <v>0</v>
      </c>
      <c r="Z178" s="37">
        <v>84570.738870000001</v>
      </c>
      <c r="AA178" s="37">
        <v>0</v>
      </c>
      <c r="AB178" s="37">
        <v>0</v>
      </c>
      <c r="AC178" s="37">
        <v>0</v>
      </c>
      <c r="AD178" s="37">
        <f t="shared" si="10"/>
        <v>147966.27133000002</v>
      </c>
      <c r="AE178" s="37">
        <v>373527.12900000002</v>
      </c>
      <c r="AF178" s="38">
        <f t="shared" si="11"/>
        <v>3489966.9117800002</v>
      </c>
      <c r="AG178" s="38"/>
      <c r="AK178" s="40"/>
      <c r="AL178" s="40"/>
      <c r="AM178" s="40"/>
      <c r="AN178" s="40"/>
      <c r="AO178" s="40"/>
    </row>
    <row r="179" spans="1:41" x14ac:dyDescent="0.3">
      <c r="A179" s="10">
        <v>46112</v>
      </c>
      <c r="B179" s="28"/>
      <c r="C179" s="37">
        <v>2110296.4455800001</v>
      </c>
      <c r="D179" s="37">
        <v>0</v>
      </c>
      <c r="E179" s="37">
        <v>0</v>
      </c>
      <c r="F179" s="37">
        <v>0</v>
      </c>
      <c r="G179" s="37">
        <v>858054.44086999993</v>
      </c>
      <c r="H179" s="37">
        <v>0</v>
      </c>
      <c r="I179" s="37">
        <v>0</v>
      </c>
      <c r="J179" s="37">
        <v>0</v>
      </c>
      <c r="K179" s="37"/>
      <c r="L179" s="37"/>
      <c r="M179" s="37"/>
      <c r="N179" s="37"/>
      <c r="O179" s="37">
        <v>122.625</v>
      </c>
      <c r="P179" s="37">
        <v>0</v>
      </c>
      <c r="Q179" s="37"/>
      <c r="R179" s="37"/>
      <c r="S179" s="37">
        <v>0</v>
      </c>
      <c r="T179" s="37">
        <v>0</v>
      </c>
      <c r="U179" s="37">
        <v>0</v>
      </c>
      <c r="V179" s="37">
        <v>0</v>
      </c>
      <c r="W179" s="37">
        <v>63395.532460000002</v>
      </c>
      <c r="X179" s="37">
        <v>0</v>
      </c>
      <c r="Y179" s="37">
        <v>0</v>
      </c>
      <c r="Z179" s="37">
        <v>84570.738870000001</v>
      </c>
      <c r="AA179" s="37">
        <v>0</v>
      </c>
      <c r="AB179" s="37">
        <v>0</v>
      </c>
      <c r="AC179" s="37">
        <v>0</v>
      </c>
      <c r="AD179" s="37">
        <f t="shared" si="10"/>
        <v>147966.27133000002</v>
      </c>
      <c r="AE179" s="37">
        <v>373527.12900000002</v>
      </c>
      <c r="AF179" s="38">
        <f t="shared" si="11"/>
        <v>3489966.9117800002</v>
      </c>
      <c r="AG179" s="38"/>
      <c r="AK179" s="40"/>
      <c r="AL179" s="40"/>
      <c r="AM179" s="40"/>
      <c r="AN179" s="40"/>
      <c r="AO179" s="40"/>
    </row>
    <row r="180" spans="1:41" x14ac:dyDescent="0.3">
      <c r="A180" s="10">
        <v>46142</v>
      </c>
      <c r="B180" s="28"/>
      <c r="C180" s="37">
        <v>2110296.4455800001</v>
      </c>
      <c r="D180" s="37">
        <v>0</v>
      </c>
      <c r="E180" s="37">
        <v>0</v>
      </c>
      <c r="F180" s="37">
        <v>0</v>
      </c>
      <c r="G180" s="37">
        <v>858054.44086999993</v>
      </c>
      <c r="H180" s="37">
        <v>0</v>
      </c>
      <c r="I180" s="37">
        <v>0</v>
      </c>
      <c r="J180" s="37">
        <v>0</v>
      </c>
      <c r="K180" s="37"/>
      <c r="L180" s="37"/>
      <c r="M180" s="37"/>
      <c r="N180" s="37"/>
      <c r="O180" s="37">
        <v>122.625</v>
      </c>
      <c r="P180" s="37">
        <v>0</v>
      </c>
      <c r="Q180" s="37"/>
      <c r="R180" s="37"/>
      <c r="S180" s="37">
        <v>0</v>
      </c>
      <c r="T180" s="37">
        <v>0</v>
      </c>
      <c r="U180" s="37">
        <v>0</v>
      </c>
      <c r="V180" s="37">
        <v>0</v>
      </c>
      <c r="W180" s="37">
        <v>63395.532460000002</v>
      </c>
      <c r="X180" s="37">
        <v>0</v>
      </c>
      <c r="Y180" s="37">
        <v>0</v>
      </c>
      <c r="Z180" s="37">
        <v>84570.738870000001</v>
      </c>
      <c r="AA180" s="37">
        <v>0</v>
      </c>
      <c r="AB180" s="37">
        <v>0</v>
      </c>
      <c r="AC180" s="37">
        <v>0</v>
      </c>
      <c r="AD180" s="37">
        <f t="shared" si="10"/>
        <v>147966.27133000002</v>
      </c>
      <c r="AE180" s="37">
        <v>373527.12900000002</v>
      </c>
      <c r="AF180" s="38">
        <f t="shared" si="11"/>
        <v>3489966.9117800002</v>
      </c>
      <c r="AG180" s="38"/>
      <c r="AK180" s="40"/>
      <c r="AL180" s="40"/>
      <c r="AM180" s="40"/>
      <c r="AN180" s="40"/>
      <c r="AO180" s="40"/>
    </row>
    <row r="181" spans="1:41" x14ac:dyDescent="0.3">
      <c r="B181" s="28"/>
      <c r="D181" s="28"/>
      <c r="G181" s="28"/>
      <c r="H181" s="28"/>
      <c r="I181" s="28"/>
      <c r="J181" s="28"/>
      <c r="K181" s="28"/>
      <c r="L181" s="28"/>
      <c r="M181" s="28"/>
      <c r="N181" s="28"/>
      <c r="AF181" s="28"/>
    </row>
    <row r="182" spans="1:41" x14ac:dyDescent="0.3">
      <c r="B182" s="28"/>
      <c r="D182" s="28"/>
      <c r="G182" s="28"/>
      <c r="H182" s="28"/>
      <c r="I182" s="28"/>
      <c r="J182" s="28"/>
      <c r="K182" s="28"/>
      <c r="L182" s="28"/>
      <c r="M182" s="28"/>
      <c r="N182" s="28"/>
      <c r="AF182" s="28"/>
    </row>
    <row r="183" spans="1:41" x14ac:dyDescent="0.3">
      <c r="B183" s="28"/>
      <c r="D183" s="28"/>
      <c r="G183" s="28"/>
      <c r="H183" s="28"/>
      <c r="I183" s="28"/>
      <c r="J183" s="28"/>
      <c r="K183" s="28"/>
      <c r="L183" s="28"/>
      <c r="M183" s="28"/>
      <c r="N183" s="28"/>
      <c r="AF183" s="28"/>
    </row>
    <row r="184" spans="1:41" x14ac:dyDescent="0.3">
      <c r="B184" s="28"/>
      <c r="D184" s="28"/>
      <c r="G184" s="28"/>
      <c r="H184" s="28"/>
      <c r="I184" s="28"/>
      <c r="J184" s="28"/>
      <c r="K184" s="28"/>
      <c r="L184" s="28"/>
      <c r="M184" s="28"/>
      <c r="N184" s="28"/>
      <c r="AF184" s="28"/>
    </row>
    <row r="185" spans="1:41" x14ac:dyDescent="0.3">
      <c r="B185" s="28"/>
      <c r="D185" s="28"/>
      <c r="G185" s="28"/>
      <c r="H185" s="28"/>
      <c r="I185" s="28"/>
      <c r="J185" s="28"/>
      <c r="K185" s="28"/>
      <c r="L185" s="28"/>
      <c r="M185" s="28"/>
      <c r="N185" s="28"/>
      <c r="AF185" s="28"/>
    </row>
    <row r="186" spans="1:41" x14ac:dyDescent="0.3">
      <c r="B186" s="28"/>
      <c r="D186" s="28"/>
      <c r="G186" s="28"/>
      <c r="H186" s="28"/>
      <c r="I186" s="28"/>
      <c r="J186" s="28"/>
      <c r="K186" s="28"/>
      <c r="L186" s="28"/>
      <c r="M186" s="28"/>
      <c r="N186" s="28"/>
    </row>
    <row r="187" spans="1:41" x14ac:dyDescent="0.3">
      <c r="B187" s="28"/>
      <c r="D187" s="28"/>
      <c r="G187" s="28"/>
      <c r="H187" s="28"/>
      <c r="I187" s="28"/>
      <c r="J187" s="28"/>
      <c r="K187" s="28"/>
      <c r="L187" s="28"/>
      <c r="M187" s="28"/>
      <c r="N187" s="28"/>
    </row>
    <row r="188" spans="1:41" x14ac:dyDescent="0.3">
      <c r="B188" s="28"/>
      <c r="D188" s="28"/>
      <c r="G188" s="28"/>
      <c r="H188" s="28"/>
      <c r="I188" s="28"/>
      <c r="J188" s="28"/>
      <c r="K188" s="28"/>
      <c r="L188" s="28"/>
      <c r="M188" s="28"/>
      <c r="N188" s="28"/>
    </row>
    <row r="189" spans="1:41" x14ac:dyDescent="0.3">
      <c r="B189" s="28"/>
      <c r="D189" s="28"/>
      <c r="G189" s="28"/>
      <c r="H189" s="28"/>
      <c r="I189" s="28"/>
      <c r="J189" s="28"/>
      <c r="K189" s="28"/>
      <c r="L189" s="28"/>
      <c r="M189" s="28"/>
      <c r="N189" s="28"/>
    </row>
    <row r="190" spans="1:41" x14ac:dyDescent="0.3">
      <c r="B190" s="28"/>
      <c r="D190" s="28"/>
      <c r="G190" s="28"/>
      <c r="H190" s="28"/>
      <c r="I190" s="28"/>
      <c r="J190" s="28"/>
      <c r="K190" s="28"/>
      <c r="L190" s="28"/>
      <c r="M190" s="28"/>
      <c r="N190" s="28"/>
    </row>
    <row r="191" spans="1:41" x14ac:dyDescent="0.3">
      <c r="B191" s="28"/>
      <c r="D191" s="28"/>
      <c r="G191" s="28"/>
      <c r="H191" s="28"/>
      <c r="I191" s="28"/>
      <c r="J191" s="28"/>
      <c r="K191" s="28"/>
      <c r="L191" s="28"/>
      <c r="M191" s="28"/>
      <c r="N191" s="28"/>
    </row>
    <row r="192" spans="1:41" x14ac:dyDescent="0.3">
      <c r="B192" s="28"/>
      <c r="D192" s="28"/>
      <c r="G192" s="28"/>
      <c r="H192" s="28"/>
      <c r="I192" s="28"/>
      <c r="J192" s="28"/>
      <c r="K192" s="28"/>
      <c r="L192" s="28"/>
      <c r="M192" s="28"/>
      <c r="N192" s="28"/>
    </row>
    <row r="193" spans="2:14" x14ac:dyDescent="0.3">
      <c r="B193" s="28"/>
      <c r="D193" s="28"/>
      <c r="G193" s="28"/>
      <c r="H193" s="28"/>
      <c r="I193" s="28"/>
      <c r="J193" s="28"/>
      <c r="K193" s="28"/>
      <c r="L193" s="28"/>
      <c r="M193" s="28"/>
      <c r="N193" s="28"/>
    </row>
    <row r="194" spans="2:14" x14ac:dyDescent="0.3">
      <c r="B194" s="28"/>
      <c r="D194" s="28"/>
      <c r="G194" s="28"/>
      <c r="H194" s="28"/>
      <c r="I194" s="28"/>
      <c r="J194" s="28"/>
      <c r="K194" s="28"/>
      <c r="L194" s="28"/>
      <c r="M194" s="28"/>
      <c r="N194" s="28"/>
    </row>
    <row r="195" spans="2:14" x14ac:dyDescent="0.3">
      <c r="B195" s="28"/>
      <c r="D195" s="28"/>
      <c r="G195" s="28"/>
      <c r="H195" s="28"/>
      <c r="I195" s="28"/>
      <c r="J195" s="28"/>
      <c r="K195" s="28"/>
      <c r="L195" s="28"/>
      <c r="M195" s="28"/>
      <c r="N195" s="28"/>
    </row>
    <row r="196" spans="2:14" x14ac:dyDescent="0.3">
      <c r="B196" s="28"/>
      <c r="G196" s="28"/>
      <c r="H196" s="28"/>
      <c r="K196" s="28"/>
      <c r="L196" s="28"/>
    </row>
    <row r="197" spans="2:14" x14ac:dyDescent="0.3">
      <c r="B197" s="28"/>
      <c r="G197" s="28"/>
      <c r="H197" s="28"/>
      <c r="K197" s="28"/>
      <c r="L197" s="28"/>
    </row>
    <row r="198" spans="2:14" x14ac:dyDescent="0.3">
      <c r="B198" s="28"/>
      <c r="G198" s="28"/>
      <c r="H198" s="28"/>
      <c r="K198" s="28"/>
      <c r="L198" s="28"/>
    </row>
    <row r="199" spans="2:14" x14ac:dyDescent="0.3">
      <c r="B199" s="28"/>
    </row>
    <row r="200" spans="2:14" x14ac:dyDescent="0.3">
      <c r="B200" s="28"/>
    </row>
    <row r="201" spans="2:14" x14ac:dyDescent="0.3">
      <c r="B201" s="28"/>
    </row>
    <row r="202" spans="2:14" x14ac:dyDescent="0.3">
      <c r="B202" s="28"/>
    </row>
    <row r="203" spans="2:14" x14ac:dyDescent="0.3">
      <c r="B203" s="28"/>
    </row>
    <row r="204" spans="2:14" x14ac:dyDescent="0.3">
      <c r="B204" s="28"/>
    </row>
    <row r="205" spans="2:14" x14ac:dyDescent="0.3">
      <c r="B205" s="28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2019-06-11T21:21:13Z</dcterms:created>
  <dcterms:modified xsi:type="dcterms:W3CDTF">2026-06-10T18:05:14Z</dcterms:modified>
</cp:coreProperties>
</file>